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0905\Github\VEN\data_management\management\2. harmonization\ENCOVI harmonization\"/>
    </mc:Choice>
  </mc:AlternateContent>
  <xr:revisionPtr revIDLastSave="0" documentId="13_ncr:1_{99A2F455-37A5-4B40-A3AD-EA3068B9806C}" xr6:coauthVersionLast="44" xr6:coauthVersionMax="44" xr10:uidLastSave="{00000000-0000-0000-0000-000000000000}"/>
  <bookViews>
    <workbookView xWindow="-108" yWindow="-108" windowWidth="23256" windowHeight="12576" firstSheet="3" activeTab="7" xr2:uid="{00000000-000D-0000-FFFF-FFFF00000000}"/>
  </bookViews>
  <sheets>
    <sheet name="Sheet1" sheetId="8" r:id="rId1"/>
    <sheet name="age_sex_dist" sheetId="6" r:id="rId2"/>
    <sheet name="Demographics" sheetId="1" r:id="rId3"/>
    <sheet name="Sheet2" sheetId="9" r:id="rId4"/>
    <sheet name="Dwelling and Durables" sheetId="7" r:id="rId5"/>
    <sheet name="Sheet3" sheetId="10" r:id="rId6"/>
    <sheet name="Education" sheetId="2" r:id="rId7"/>
    <sheet name="Banking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  <c r="G4" i="4"/>
</calcChain>
</file>

<file path=xl/sharedStrings.xml><?xml version="1.0" encoding="utf-8"?>
<sst xmlns="http://schemas.openxmlformats.org/spreadsheetml/2006/main" count="593" uniqueCount="211">
  <si>
    <t>2014</t>
  </si>
  <si>
    <t>2015</t>
  </si>
  <si>
    <t>2016</t>
  </si>
  <si>
    <t>2017</t>
  </si>
  <si>
    <t>2018</t>
  </si>
  <si>
    <t>2019</t>
  </si>
  <si>
    <t>Distribution of the population by sex, years 2014-2019</t>
  </si>
  <si>
    <t>Distribution of the population by age group, years 2014-2019</t>
  </si>
  <si>
    <t>Distribution of the population by marital status, years 2014-2019</t>
  </si>
  <si>
    <t>Distribution of the population by household size, years 2014-2019</t>
  </si>
  <si>
    <t>Distribution of the population by age and sex</t>
  </si>
  <si>
    <t>Male</t>
  </si>
  <si>
    <t>Female</t>
  </si>
  <si>
    <t>Children</t>
  </si>
  <si>
    <t>Adults(15-64)</t>
  </si>
  <si>
    <t>Adults 15+</t>
  </si>
  <si>
    <t>Elderly 65+</t>
  </si>
  <si>
    <t>Household size</t>
  </si>
  <si>
    <t>Distribution of households by type of flooring material, years 2014-2019</t>
  </si>
  <si>
    <t>Distribution of households by type of exterior wall material, years 2014-2019</t>
  </si>
  <si>
    <t>Distribution of households by type of roofing material, years 2014-2019</t>
  </si>
  <si>
    <t>Distribution of households by type of dwelling, years 2014-2019</t>
  </si>
  <si>
    <t>Distribution of households by water supply, years 2014-2019</t>
  </si>
  <si>
    <t>Distribution of households by electricity, years 2014-2019</t>
  </si>
  <si>
    <t>Distribution of households by type of toilet, years 2014-2019</t>
  </si>
  <si>
    <t>Distribution of households by housing tenure, years 2014-2019</t>
  </si>
  <si>
    <t>Auto</t>
  </si>
  <si>
    <t>Heladera</t>
  </si>
  <si>
    <t>Lavarropas</t>
  </si>
  <si>
    <t>Secadora</t>
  </si>
  <si>
    <t>Computadora</t>
  </si>
  <si>
    <t>Internet</t>
  </si>
  <si>
    <t>Televisor</t>
  </si>
  <si>
    <t>Radio</t>
  </si>
  <si>
    <t>Calentador</t>
  </si>
  <si>
    <t>Aire</t>
  </si>
  <si>
    <t>TV cable</t>
  </si>
  <si>
    <t>Microondas</t>
  </si>
  <si>
    <t>Telefono fijo</t>
  </si>
  <si>
    <t>Distribution of the population by attendance, years 2014-2019</t>
  </si>
  <si>
    <t>Distribution of the population by educational attainment (3+), years 2014-2019</t>
  </si>
  <si>
    <t>Distribution of the population by educational attainment of the head, years 2014-2019</t>
  </si>
  <si>
    <t>Distribution of the population by reasons for stop attending, years 2014-2019</t>
  </si>
  <si>
    <t>asiste</t>
  </si>
  <si>
    <t>fallas_agua</t>
  </si>
  <si>
    <t>fallas_elect</t>
  </si>
  <si>
    <t>huelga_docente</t>
  </si>
  <si>
    <t>falta_transporte</t>
  </si>
  <si>
    <t>falta_comida_hogar</t>
  </si>
  <si>
    <t>falta_comida_centro</t>
  </si>
  <si>
    <t>inasis_docente</t>
  </si>
  <si>
    <t>protestas</t>
  </si>
  <si>
    <t>nunca_deja_asistir</t>
  </si>
  <si>
    <t>[0-4]</t>
  </si>
  <si>
    <t>[5-9]</t>
  </si>
  <si>
    <t>[10-14]</t>
  </si>
  <si>
    <t>[15-19]</t>
  </si>
  <si>
    <t>[20-24]</t>
  </si>
  <si>
    <t>[25-29]</t>
  </si>
  <si>
    <t>[30-34]</t>
  </si>
  <si>
    <t>[35-39]</t>
  </si>
  <si>
    <t>[40-44]</t>
  </si>
  <si>
    <t>[45-49]</t>
  </si>
  <si>
    <t>[50-54]</t>
  </si>
  <si>
    <t>[55-59]</t>
  </si>
  <si>
    <t>[60-64]</t>
  </si>
  <si>
    <t>[65-69]</t>
  </si>
  <si>
    <t>[70-74]</t>
  </si>
  <si>
    <t>[75+]</t>
  </si>
  <si>
    <t>Total</t>
  </si>
  <si>
    <t>Other</t>
  </si>
  <si>
    <t>Numero de carros</t>
  </si>
  <si>
    <t xml:space="preserve">Mosaic,granite,vynil, brick.. </t>
  </si>
  <si>
    <t xml:space="preserve">Cement </t>
  </si>
  <si>
    <t>Ground floor</t>
  </si>
  <si>
    <t xml:space="preserve">Boards </t>
  </si>
  <si>
    <t>Frieze brick</t>
  </si>
  <si>
    <t>Non frieze brick</t>
  </si>
  <si>
    <t>Concrete</t>
  </si>
  <si>
    <t xml:space="preserve">Wood </t>
  </si>
  <si>
    <t>Polyvinyl chloride block</t>
  </si>
  <si>
    <t xml:space="preserve">Adobe, mud or frieze bahareque </t>
  </si>
  <si>
    <t>Adobe, mud or non frieze bahareque</t>
  </si>
  <si>
    <t xml:space="preserve"> Platabanda (concrete or planks)</t>
  </si>
  <si>
    <t>Roof tile or similar</t>
  </si>
  <si>
    <t>Asphalt sheet</t>
  </si>
  <si>
    <t>Metal sheets (zinc, aluminum and the li</t>
  </si>
  <si>
    <t>Waste materials (plank, boards or the l</t>
  </si>
  <si>
    <t>Vivienda rustica (rancho)</t>
  </si>
  <si>
    <t xml:space="preserve">Rancho campesino </t>
  </si>
  <si>
    <t>Pile or pond</t>
  </si>
  <si>
    <t>Distributed by water tanker truck</t>
  </si>
  <si>
    <t>No</t>
  </si>
  <si>
    <t>Yes</t>
  </si>
  <si>
    <t>Toilet with flush (connected to public</t>
  </si>
  <si>
    <t>Toilet but not connected</t>
  </si>
  <si>
    <t>Toilet without flush</t>
  </si>
  <si>
    <t>Without toilet</t>
  </si>
  <si>
    <t xml:space="preserve">From pipeline </t>
  </si>
  <si>
    <t>Number of children, adults, elders, adults equivalents, and hhsize, years (%) 2014-2019</t>
  </si>
  <si>
    <t>Percentage of students reporting they stop attending the educational center where they regularly study due to the following failures , years (%) 2014-2019</t>
  </si>
  <si>
    <t>Do you have in any bank the following?, years (%) 2014-2019</t>
  </si>
  <si>
    <t>Cuenta corriente</t>
  </si>
  <si>
    <t>Cuenta de ahorro</t>
  </si>
  <si>
    <t>No tiene cuenta o tarjeta</t>
  </si>
  <si>
    <t>Percentage of households holding durable goods, years (%) 2014-2019</t>
  </si>
  <si>
    <t>[0-14]</t>
  </si>
  <si>
    <t>[15-24]</t>
  </si>
  <si>
    <t>[25-34]</t>
  </si>
  <si>
    <t>[35-44]</t>
  </si>
  <si>
    <t>[45-54]</t>
  </si>
  <si>
    <t>[55-64]</t>
  </si>
  <si>
    <t>[65+]</t>
  </si>
  <si>
    <t>Married</t>
  </si>
  <si>
    <t>Never married</t>
  </si>
  <si>
    <t>Living together</t>
  </si>
  <si>
    <t>Divorced/Separated</t>
  </si>
  <si>
    <t>Widowed</t>
  </si>
  <si>
    <t>1</t>
  </si>
  <si>
    <t>2</t>
  </si>
  <si>
    <t>3</t>
  </si>
  <si>
    <t>4</t>
  </si>
  <si>
    <t>5</t>
  </si>
  <si>
    <t>7+</t>
  </si>
  <si>
    <t>None</t>
  </si>
  <si>
    <t>Media</t>
  </si>
  <si>
    <t>Tecnico</t>
  </si>
  <si>
    <t>Completed studies</t>
  </si>
  <si>
    <t xml:space="preserve">Ingreso laboral </t>
  </si>
  <si>
    <t>x</t>
  </si>
  <si>
    <t>Monetario</t>
  </si>
  <si>
    <t>No monetario</t>
  </si>
  <si>
    <t>Pensiones y jubilaciones</t>
  </si>
  <si>
    <t xml:space="preserve">Instituto Venezolano de los Seguros Sociales (IVSS), </t>
  </si>
  <si>
    <t>Otra institución o empresa pública</t>
  </si>
  <si>
    <t>Institución o empresa privada</t>
  </si>
  <si>
    <t xml:space="preserve">Otra institución </t>
  </si>
  <si>
    <t>Otros ingresos no laborales</t>
  </si>
  <si>
    <t>The school was too far</t>
  </si>
  <si>
    <t>The school closed</t>
  </si>
  <si>
    <t>Strikes/teachers absences</t>
  </si>
  <si>
    <t>Cost of school supplies</t>
  </si>
  <si>
    <t>Illness/disability</t>
  </si>
  <si>
    <t>Must work</t>
  </si>
  <si>
    <t>Do not wanted to continue studying</t>
  </si>
  <si>
    <t>Insecurity when attending the education</t>
  </si>
  <si>
    <t>Discrimination or violence</t>
  </si>
  <si>
    <t>Pregnancy/take care of children</t>
  </si>
  <si>
    <t>Duties in the household</t>
  </si>
  <si>
    <t>Attending school was not important</t>
  </si>
  <si>
    <t>Other. Mention it</t>
  </si>
  <si>
    <t>AGREGAR REGIONES</t>
  </si>
  <si>
    <t xml:space="preserve">Hombre </t>
  </si>
  <si>
    <t>Mujer</t>
  </si>
  <si>
    <t>Anzoátegui</t>
  </si>
  <si>
    <t>Apure</t>
  </si>
  <si>
    <t>Aragua</t>
  </si>
  <si>
    <t>Bolívar</t>
  </si>
  <si>
    <t>Distrito Capital</t>
  </si>
  <si>
    <t>Falcón</t>
  </si>
  <si>
    <t>Guárico</t>
  </si>
  <si>
    <t>Lara</t>
  </si>
  <si>
    <t>Mérida</t>
  </si>
  <si>
    <t>Miranda</t>
  </si>
  <si>
    <t>Sucre</t>
  </si>
  <si>
    <t>Táchira</t>
  </si>
  <si>
    <t>Zulia</t>
  </si>
  <si>
    <t>Code (2014)</t>
  </si>
  <si>
    <t>Entidad</t>
  </si>
  <si>
    <t>Barinas</t>
  </si>
  <si>
    <t>Carabobo</t>
  </si>
  <si>
    <t>Monagas</t>
  </si>
  <si>
    <t>Trujillo</t>
  </si>
  <si>
    <t>Vargas</t>
  </si>
  <si>
    <t>Code (2016)</t>
  </si>
  <si>
    <t>Distrito Capital (Caracas)</t>
  </si>
  <si>
    <t>Code (2015)</t>
  </si>
  <si>
    <t>Percent</t>
  </si>
  <si>
    <t>Cum.</t>
  </si>
  <si>
    <t>Anzoategui</t>
  </si>
  <si>
    <t>Amazonas</t>
  </si>
  <si>
    <t>Cojedes</t>
  </si>
  <si>
    <t>Delta Amacuro</t>
  </si>
  <si>
    <t>Nueva Esparta</t>
  </si>
  <si>
    <t>Yaracuy</t>
  </si>
  <si>
    <t>Casa</t>
  </si>
  <si>
    <t>Casa Quinta</t>
  </si>
  <si>
    <t>Anexo en Casa Quinta</t>
  </si>
  <si>
    <t>Departamento en edificio</t>
  </si>
  <si>
    <t>Habitacion en vivienda o lugar de trabajo</t>
  </si>
  <si>
    <t>Primaria</t>
  </si>
  <si>
    <t>Universidad</t>
  </si>
  <si>
    <t>Posgrado</t>
  </si>
  <si>
    <t>Pre-escolar</t>
  </si>
  <si>
    <t>Estados</t>
  </si>
  <si>
    <t>Federal entity Freq.</t>
  </si>
  <si>
    <t>Bolivar</t>
  </si>
  <si>
    <t>Falcon</t>
  </si>
  <si>
    <t>Guarico</t>
  </si>
  <si>
    <t>Merida</t>
  </si>
  <si>
    <t>Portuguesa</t>
  </si>
  <si>
    <t>Tachira</t>
  </si>
  <si>
    <t>Otra</t>
  </si>
  <si>
    <t>De Programa del Gob.</t>
  </si>
  <si>
    <t>Tomada</t>
  </si>
  <si>
    <t>Prestada</t>
  </si>
  <si>
    <t>Alquilada</t>
  </si>
  <si>
    <t>Propia (pagada)</t>
  </si>
  <si>
    <t>Propia (pagándose)</t>
  </si>
  <si>
    <t>Tarjeta de débito</t>
  </si>
  <si>
    <t>Tarjeta de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</si>
</sst>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19" fillId="0" borderId="0" xfId="0" applyFont="1"/>
    <xf numFmtId="0" fontId="16" fillId="0" borderId="0" xfId="0" applyFont="1"/>
    <xf numFmtId="0" fontId="20" fillId="0" borderId="0" xfId="0" applyFont="1"/>
    <xf numFmtId="3" fontId="0" fillId="0" borderId="0" xfId="0" applyNumberFormat="1"/>
    <xf numFmtId="9" fontId="0" fillId="0" borderId="0" xfId="42" applyFont="1" applyAlignment="1">
      <alignment horizontal="center"/>
    </xf>
    <xf numFmtId="9" fontId="0" fillId="33" borderId="0" xfId="42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3" fontId="18" fillId="0" borderId="0" xfId="0" applyNumberFormat="1" applyFont="1"/>
    <xf numFmtId="3" fontId="14" fillId="0" borderId="0" xfId="0" applyNumberFormat="1" applyFont="1" applyAlignment="1">
      <alignment horizontal="center"/>
    </xf>
    <xf numFmtId="3" fontId="1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age group,</a:t>
            </a:r>
            <a:r>
              <a:rPr lang="en-US" sz="1200" baseline="0"/>
              <a:t>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Demographics!$A$11</c:f>
              <c:strCache>
                <c:ptCount val="1"/>
                <c:pt idx="0">
                  <c:v>[0-14]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Demographics!$B$11:$G$11</c:f>
              <c:numCache>
                <c:formatCode>0.0</c:formatCode>
                <c:ptCount val="6"/>
                <c:pt idx="0">
                  <c:v>27.603534915959106</c:v>
                </c:pt>
                <c:pt idx="1">
                  <c:v>27.956265769554246</c:v>
                </c:pt>
                <c:pt idx="2">
                  <c:v>28.344145814025335</c:v>
                </c:pt>
                <c:pt idx="3">
                  <c:v>30.482401137028674</c:v>
                </c:pt>
                <c:pt idx="4">
                  <c:v>30.078521939953813</c:v>
                </c:pt>
                <c:pt idx="5">
                  <c:v>24.511137304681597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1DA-9799-76C3B54ACD7A}"/>
            </c:ext>
          </c:extLst>
        </c:ser>
        <c:ser>
          <c:idx val="1"/>
          <c:order val="1"/>
          <c:tx>
            <c:strRef>
              <c:f>Demographics!$A$12</c:f>
              <c:strCache>
                <c:ptCount val="1"/>
                <c:pt idx="0">
                  <c:v>[15-24]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Demographics!$B$12:$G$12</c:f>
              <c:numCache>
                <c:formatCode>0.0</c:formatCode>
                <c:ptCount val="6"/>
                <c:pt idx="0">
                  <c:v>19.026165309305146</c:v>
                </c:pt>
                <c:pt idx="1">
                  <c:v>18.620689655172416</c:v>
                </c:pt>
                <c:pt idx="2">
                  <c:v>18.091597157862218</c:v>
                </c:pt>
                <c:pt idx="3">
                  <c:v>17.088872167878939</c:v>
                </c:pt>
                <c:pt idx="4">
                  <c:v>16.946882217090071</c:v>
                </c:pt>
                <c:pt idx="5">
                  <c:v>14.745972738537795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9-41DA-9799-76C3B54ACD7A}"/>
            </c:ext>
          </c:extLst>
        </c:ser>
        <c:ser>
          <c:idx val="2"/>
          <c:order val="2"/>
          <c:tx>
            <c:strRef>
              <c:f>Demographics!$A$13</c:f>
              <c:strCache>
                <c:ptCount val="1"/>
                <c:pt idx="0">
                  <c:v>[25-34]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Demographics!$B$13:$G$13</c:f>
              <c:numCache>
                <c:formatCode>0.0</c:formatCode>
                <c:ptCount val="6"/>
                <c:pt idx="0">
                  <c:v>15.49124935019927</c:v>
                </c:pt>
                <c:pt idx="1">
                  <c:v>16.164844407064759</c:v>
                </c:pt>
                <c:pt idx="2">
                  <c:v>15.685820203892492</c:v>
                </c:pt>
                <c:pt idx="3">
                  <c:v>15.140874508820332</c:v>
                </c:pt>
                <c:pt idx="4">
                  <c:v>14.669745958429562</c:v>
                </c:pt>
                <c:pt idx="5">
                  <c:v>13.274095566234474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9-41DA-9799-76C3B54ACD7A}"/>
            </c:ext>
          </c:extLst>
        </c:ser>
        <c:ser>
          <c:idx val="3"/>
          <c:order val="3"/>
          <c:tx>
            <c:strRef>
              <c:f>Demographics!$A$14</c:f>
              <c:strCache>
                <c:ptCount val="1"/>
                <c:pt idx="0">
                  <c:v>[35-44]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Demographics!$B$14:$G$14</c:f>
              <c:numCache>
                <c:formatCode>0.0</c:formatCode>
                <c:ptCount val="6"/>
                <c:pt idx="0">
                  <c:v>13.411887021313465</c:v>
                </c:pt>
                <c:pt idx="1">
                  <c:v>13.137089991589571</c:v>
                </c:pt>
                <c:pt idx="2">
                  <c:v>12.376428792091442</c:v>
                </c:pt>
                <c:pt idx="3">
                  <c:v>12.206337262770671</c:v>
                </c:pt>
                <c:pt idx="4">
                  <c:v>12.503464203233255</c:v>
                </c:pt>
                <c:pt idx="5">
                  <c:v>13.026264091637199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9-41DA-9799-76C3B54ACD7A}"/>
            </c:ext>
          </c:extLst>
        </c:ser>
        <c:ser>
          <c:idx val="4"/>
          <c:order val="4"/>
          <c:tx>
            <c:strRef>
              <c:f>Demographics!$A$15</c:f>
              <c:strCache>
                <c:ptCount val="1"/>
                <c:pt idx="0">
                  <c:v>[45-54]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Demographics!$B$15:$G$15</c:f>
              <c:numCache>
                <c:formatCode>0.0</c:formatCode>
                <c:ptCount val="6"/>
                <c:pt idx="0">
                  <c:v>11.349852711835037</c:v>
                </c:pt>
                <c:pt idx="1">
                  <c:v>10.984020185029436</c:v>
                </c:pt>
                <c:pt idx="2">
                  <c:v>11.654309545875812</c:v>
                </c:pt>
                <c:pt idx="3">
                  <c:v>11.07348883872586</c:v>
                </c:pt>
                <c:pt idx="4">
                  <c:v>11.200923787528868</c:v>
                </c:pt>
                <c:pt idx="5">
                  <c:v>12.690784900414059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9-41DA-9799-76C3B54ACD7A}"/>
            </c:ext>
          </c:extLst>
        </c:ser>
        <c:ser>
          <c:idx val="5"/>
          <c:order val="5"/>
          <c:tx>
            <c:strRef>
              <c:f>Demographics!$A$16</c:f>
              <c:strCache>
                <c:ptCount val="1"/>
                <c:pt idx="0">
                  <c:v>[55-64]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Demographics!$B$16:$G$16</c:f>
              <c:numCache>
                <c:formatCode>0.0</c:formatCode>
                <c:ptCount val="6"/>
                <c:pt idx="0">
                  <c:v>8.7506498007277767</c:v>
                </c:pt>
                <c:pt idx="1">
                  <c:v>8.2926829268292686</c:v>
                </c:pt>
                <c:pt idx="2">
                  <c:v>9.7042014210688912</c:v>
                </c:pt>
                <c:pt idx="3">
                  <c:v>9.0795084023074999</c:v>
                </c:pt>
                <c:pt idx="4">
                  <c:v>9.3672055427251735</c:v>
                </c:pt>
                <c:pt idx="5">
                  <c:v>11.493940218212591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9-41DA-9799-76C3B54ACD7A}"/>
            </c:ext>
          </c:extLst>
        </c:ser>
        <c:ser>
          <c:idx val="6"/>
          <c:order val="6"/>
          <c:tx>
            <c:strRef>
              <c:f>Demographics!$A$17</c:f>
              <c:strCache>
                <c:ptCount val="1"/>
                <c:pt idx="0">
                  <c:v>[65+]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Demographics!$B$17:$G$17</c:f>
              <c:numCache>
                <c:formatCode>0.0</c:formatCode>
                <c:ptCount val="6"/>
                <c:pt idx="0">
                  <c:v>4.3666608906601976</c:v>
                </c:pt>
                <c:pt idx="1">
                  <c:v>4.8444070647603024</c:v>
                </c:pt>
                <c:pt idx="2">
                  <c:v>4.1434970651838121</c:v>
                </c:pt>
                <c:pt idx="3">
                  <c:v>4.928517682468021</c:v>
                </c:pt>
                <c:pt idx="4">
                  <c:v>5.2332563510392607</c:v>
                </c:pt>
                <c:pt idx="5">
                  <c:v>10.257805180282286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9-41DA-9799-76C3B54A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299008"/>
        <c:axId val="1178259712"/>
      </c:barChart>
      <c:catAx>
        <c:axId val="1265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9712"/>
        <c:crosses val="autoZero"/>
        <c:auto val="1"/>
        <c:lblAlgn val="ctr"/>
        <c:lblOffset val="100"/>
        <c:noMultiLvlLbl val="0"/>
      </c:catAx>
      <c:valAx>
        <c:axId val="1178259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9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Usted</a:t>
            </a:r>
            <a:r>
              <a:rPr lang="en-US" baseline="0"/>
              <a:t> posee en un banco alguna de los siguientes elementos, 2019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Banking!$A$4:$F$4</c:f>
              <c:strCache>
                <c:ptCount val="6"/>
                <c:pt idx="0">
                  <c:v>Cuenta corriente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Banking!$G$4</c:f>
              <c:numCache>
                <c:formatCode>0%</c:formatCode>
                <c:ptCount val="1"/>
                <c:pt idx="0">
                  <c:v>0.55963780600184299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2AD-9635-CB1CC70800CA}"/>
            </c:ext>
          </c:extLst>
        </c:ser>
        <c:ser>
          <c:idx val="1"/>
          <c:order val="1"/>
          <c:tx>
            <c:strRef>
              <c:f>Banking!$A$5:$F$5</c:f>
              <c:strCache>
                <c:ptCount val="6"/>
                <c:pt idx="0">
                  <c:v>Cuenta de ahorro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Banking!$G$5</c:f>
              <c:numCache>
                <c:formatCode>0%</c:formatCode>
                <c:ptCount val="1"/>
                <c:pt idx="0">
                  <c:v>0.40750831363436002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6-42AD-9635-CB1CC70800CA}"/>
            </c:ext>
          </c:extLst>
        </c:ser>
        <c:ser>
          <c:idx val="2"/>
          <c:order val="2"/>
          <c:tx>
            <c:strRef>
              <c:f>Banking!$A$6:$F$6</c:f>
              <c:strCache>
                <c:ptCount val="6"/>
                <c:pt idx="0">
                  <c:v>Tarjeta de crédito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Banking!$G$6</c:f>
              <c:numCache>
                <c:formatCode>0%</c:formatCode>
                <c:ptCount val="1"/>
                <c:pt idx="0">
                  <c:v>5.0643054609559701E-2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6-42AD-9635-CB1CC70800CA}"/>
            </c:ext>
          </c:extLst>
        </c:ser>
        <c:ser>
          <c:idx val="3"/>
          <c:order val="3"/>
          <c:tx>
            <c:strRef>
              <c:f>Banking!$A$7:$F$7</c:f>
              <c:strCache>
                <c:ptCount val="6"/>
                <c:pt idx="0">
                  <c:v>Tarjeta de débito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Banking!$G$7</c:f>
              <c:numCache>
                <c:formatCode>0%</c:formatCode>
                <c:ptCount val="1"/>
                <c:pt idx="0">
                  <c:v>0.574702512119877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6-42AD-9635-CB1CC70800CA}"/>
            </c:ext>
          </c:extLst>
        </c:ser>
        <c:ser>
          <c:idx val="4"/>
          <c:order val="4"/>
          <c:tx>
            <c:strRef>
              <c:f>Banking!$A$8:$F$8</c:f>
              <c:strCache>
                <c:ptCount val="6"/>
                <c:pt idx="0">
                  <c:v>No tiene cuenta o tarjeta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Banking!$G$8</c:f>
              <c:numCache>
                <c:formatCode>0%</c:formatCode>
                <c:ptCount val="1"/>
                <c:pt idx="0">
                  <c:v>0.15236988661404699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6-42AD-9635-CB1CC708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17888"/>
        <c:axId val="1619460416"/>
      </c:barChart>
      <c:catAx>
        <c:axId val="1599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0416"/>
        <c:crosses val="autoZero"/>
        <c:auto val="1"/>
        <c:lblAlgn val="ctr"/>
        <c:lblOffset val="100"/>
        <c:noMultiLvlLbl val="0"/>
      </c:catAx>
      <c:valAx>
        <c:axId val="1619460416"/>
        <c:scaling>
          <c:orientation val="minMax"/>
          <c:max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178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</a:t>
            </a:r>
            <a:r>
              <a:rPr lang="en-US" sz="1200" baseline="0"/>
              <a:t> of the population by sex,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Demographics!$A$4</c:f>
              <c:strCache>
                <c:ptCount val="1"/>
                <c:pt idx="0">
                  <c:v>Hombre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Demographics!$B$4:$G$4</c:f>
              <c:numCache>
                <c:formatCode>0.0</c:formatCode>
                <c:ptCount val="6"/>
                <c:pt idx="0">
                  <c:v>50.753768844221106</c:v>
                </c:pt>
                <c:pt idx="1">
                  <c:v>50.714886459209417</c:v>
                </c:pt>
                <c:pt idx="2">
                  <c:v>50.474976830398518</c:v>
                </c:pt>
                <c:pt idx="3">
                  <c:v>50.886213527297052</c:v>
                </c:pt>
                <c:pt idx="4">
                  <c:v>50.79445727482679</c:v>
                </c:pt>
                <c:pt idx="5">
                  <c:v>51.873904370428583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9-4257-AF8B-5F3228AC452E}"/>
            </c:ext>
          </c:extLst>
        </c:ser>
        <c:ser>
          <c:idx val="1"/>
          <c:order val="1"/>
          <c:tx>
            <c:strRef>
              <c:f>Demographics!$A$5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Demographics!$B$5:$G$5</c:f>
              <c:numCache>
                <c:formatCode>0.0</c:formatCode>
                <c:ptCount val="6"/>
                <c:pt idx="0">
                  <c:v>49.246231155778894</c:v>
                </c:pt>
                <c:pt idx="1">
                  <c:v>49.285113540790583</c:v>
                </c:pt>
                <c:pt idx="2">
                  <c:v>49.525023169601482</c:v>
                </c:pt>
                <c:pt idx="3">
                  <c:v>49.113786472702955</c:v>
                </c:pt>
                <c:pt idx="4">
                  <c:v>49.20554272517321</c:v>
                </c:pt>
                <c:pt idx="5">
                  <c:v>48.126095629571417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9-4257-AF8B-5F3228AC45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863280"/>
        <c:axId val="1186868496"/>
      </c:barChart>
      <c:catAx>
        <c:axId val="11808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8496"/>
        <c:crosses val="autoZero"/>
        <c:auto val="1"/>
        <c:lblAlgn val="ctr"/>
        <c:lblOffset val="100"/>
        <c:noMultiLvlLbl val="0"/>
      </c:catAx>
      <c:valAx>
        <c:axId val="1186868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population by household size,</a:t>
            </a:r>
            <a:r>
              <a:rPr lang="en-US" baseline="0"/>
              <a:t> years 2014-2019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Demographics!$B$56:$G$56</c:f>
              <c:numCache>
                <c:formatCode>0.0</c:formatCode>
                <c:ptCount val="6"/>
                <c:pt idx="0">
                  <c:v>1.767457979552937</c:v>
                </c:pt>
                <c:pt idx="1">
                  <c:v>1.3624894869638351</c:v>
                </c:pt>
                <c:pt idx="2">
                  <c:v>1.3824528884769849</c:v>
                </c:pt>
                <c:pt idx="3">
                  <c:v>1.5508736727698353</c:v>
                </c:pt>
                <c:pt idx="4">
                  <c:v>1.8337182448036953</c:v>
                </c:pt>
                <c:pt idx="5">
                  <c:v>4.3189167951159071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56A-88C5-9F0649AD2D7A}"/>
            </c:ext>
          </c:extLst>
        </c:ser>
        <c:ser>
          <c:idx val="1"/>
          <c:order val="1"/>
          <c:tx>
            <c:strRef>
              <c:f>Demographics!$A$57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Demographics!$B$57:$G$57</c:f>
              <c:numCache>
                <c:formatCode>0.0</c:formatCode>
                <c:ptCount val="6"/>
                <c:pt idx="0">
                  <c:v>7.6243285392479638</c:v>
                </c:pt>
                <c:pt idx="1">
                  <c:v>6.930193439865433</c:v>
                </c:pt>
                <c:pt idx="2">
                  <c:v>6.927710843373494</c:v>
                </c:pt>
                <c:pt idx="3">
                  <c:v>7.2401973079173985</c:v>
                </c:pt>
                <c:pt idx="4">
                  <c:v>8.1570438799076221</c:v>
                </c:pt>
                <c:pt idx="5">
                  <c:v>13.207604195001057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56A-88C5-9F0649AD2D7A}"/>
            </c:ext>
          </c:extLst>
        </c:ser>
        <c:ser>
          <c:idx val="2"/>
          <c:order val="2"/>
          <c:tx>
            <c:strRef>
              <c:f>Demographics!$A$58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Demographics!$B$58:$G$58</c:f>
              <c:numCache>
                <c:formatCode>0.0</c:formatCode>
                <c:ptCount val="6"/>
                <c:pt idx="0">
                  <c:v>17.882516028417953</c:v>
                </c:pt>
                <c:pt idx="1">
                  <c:v>17.207737594617324</c:v>
                </c:pt>
                <c:pt idx="2">
                  <c:v>16.91380908248378</c:v>
                </c:pt>
                <c:pt idx="3">
                  <c:v>15.738650614497116</c:v>
                </c:pt>
                <c:pt idx="4">
                  <c:v>15.852193995381061</c:v>
                </c:pt>
                <c:pt idx="5">
                  <c:v>20.727173814489074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8-456A-88C5-9F0649AD2D7A}"/>
            </c:ext>
          </c:extLst>
        </c:ser>
        <c:ser>
          <c:idx val="3"/>
          <c:order val="3"/>
          <c:tx>
            <c:strRef>
              <c:f>Demographics!$A$59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Demographics!$B$59:$G$59</c:f>
              <c:numCache>
                <c:formatCode>0.0</c:formatCode>
                <c:ptCount val="6"/>
                <c:pt idx="0">
                  <c:v>22.665049384855308</c:v>
                </c:pt>
                <c:pt idx="1">
                  <c:v>23.885618166526491</c:v>
                </c:pt>
                <c:pt idx="2">
                  <c:v>23.663886314488725</c:v>
                </c:pt>
                <c:pt idx="3">
                  <c:v>23.927765237020317</c:v>
                </c:pt>
                <c:pt idx="4">
                  <c:v>21.339491916859121</c:v>
                </c:pt>
                <c:pt idx="5">
                  <c:v>22.897210384743254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8-456A-88C5-9F0649AD2D7A}"/>
            </c:ext>
          </c:extLst>
        </c:ser>
        <c:ser>
          <c:idx val="4"/>
          <c:order val="4"/>
          <c:tx>
            <c:strRef>
              <c:f>Demographics!$A$60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Demographics!$B$60:$G$60</c:f>
              <c:numCache>
                <c:formatCode>0.0</c:formatCode>
                <c:ptCount val="6"/>
                <c:pt idx="0">
                  <c:v>18.88754115404609</c:v>
                </c:pt>
                <c:pt idx="1">
                  <c:v>17.073170731707318</c:v>
                </c:pt>
                <c:pt idx="2">
                  <c:v>19.925857275254867</c:v>
                </c:pt>
                <c:pt idx="3">
                  <c:v>20.52503971239863</c:v>
                </c:pt>
                <c:pt idx="4">
                  <c:v>19.399538106235568</c:v>
                </c:pt>
                <c:pt idx="5">
                  <c:v>15.731253966814762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8-456A-88C5-9F0649AD2D7A}"/>
            </c:ext>
          </c:extLst>
        </c:ser>
        <c:ser>
          <c:idx val="5"/>
          <c:order val="5"/>
          <c:tx>
            <c:strRef>
              <c:f>Demographics!$A$61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Demographics!$B$61:$G$61</c:f>
              <c:numCache>
                <c:formatCode>0.0</c:formatCode>
                <c:ptCount val="6"/>
                <c:pt idx="0">
                  <c:v>11.228556575983365</c:v>
                </c:pt>
                <c:pt idx="1">
                  <c:v>13.423044575273337</c:v>
                </c:pt>
                <c:pt idx="2">
                  <c:v>12.372567191844301</c:v>
                </c:pt>
                <c:pt idx="3">
                  <c:v>13.167795334838225</c:v>
                </c:pt>
                <c:pt idx="4">
                  <c:v>13.995381062355658</c:v>
                </c:pt>
                <c:pt idx="5">
                  <c:v>10.55399401577659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8-456A-88C5-9F0649AD2D7A}"/>
            </c:ext>
          </c:extLst>
        </c:ser>
        <c:ser>
          <c:idx val="6"/>
          <c:order val="6"/>
          <c:tx>
            <c:strRef>
              <c:f>Demographics!$A$62</c:f>
              <c:strCache>
                <c:ptCount val="1"/>
                <c:pt idx="0">
                  <c:v>7+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Demographics!$B$62:$G$62</c:f>
              <c:numCache>
                <c:formatCode>0.0</c:formatCode>
                <c:ptCount val="6"/>
                <c:pt idx="0">
                  <c:v>19.944550337896377</c:v>
                </c:pt>
                <c:pt idx="1">
                  <c:v>20.117746005046257</c:v>
                </c:pt>
                <c:pt idx="2">
                  <c:v>18.813716404077848</c:v>
                </c:pt>
                <c:pt idx="3">
                  <c:v>17.849678120558483</c:v>
                </c:pt>
                <c:pt idx="4">
                  <c:v>19.422632794457275</c:v>
                </c:pt>
                <c:pt idx="5">
                  <c:v>12.563846828059358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8-456A-88C5-9F0649A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885632"/>
        <c:axId val="1327789552"/>
      </c:barChart>
      <c:catAx>
        <c:axId val="11918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9552"/>
        <c:crosses val="autoZero"/>
        <c:auto val="1"/>
        <c:lblAlgn val="ctr"/>
        <c:lblOffset val="100"/>
        <c:noMultiLvlLbl val="0"/>
      </c:catAx>
      <c:valAx>
        <c:axId val="13277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 size,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Demographics!$A$72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Demographics!$B$67:$G$67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Demographics!$B$72:$G$72</c:f>
              <c:numCache>
                <c:formatCode>0.0</c:formatCode>
                <c:ptCount val="6"/>
                <c:pt idx="0">
                  <c:v>3.8382453735435229</c:v>
                </c:pt>
                <c:pt idx="1">
                  <c:v>3.9486486486486485</c:v>
                </c:pt>
                <c:pt idx="2">
                  <c:v>3.9332605644784033</c:v>
                </c:pt>
                <c:pt idx="3">
                  <c:v>3.9192817586843431</c:v>
                </c:pt>
                <c:pt idx="4">
                  <c:v>3.8738755278134751</c:v>
                </c:pt>
                <c:pt idx="5">
                  <c:v>3.2756745871929116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B60-937E-8D45BC04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45184"/>
        <c:axId val="1327838640"/>
      </c:barChart>
      <c:catAx>
        <c:axId val="102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8640"/>
        <c:crosses val="autoZero"/>
        <c:auto val="1"/>
        <c:lblAlgn val="ctr"/>
        <c:lblOffset val="100"/>
        <c:noMultiLvlLbl val="0"/>
      </c:catAx>
      <c:valAx>
        <c:axId val="1327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households by type of flooring material,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'Dwelling and Durables'!$A$4</c:f>
              <c:strCache>
                <c:ptCount val="1"/>
                <c:pt idx="0">
                  <c:v>Mosaic,granite,vynil, brick..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Durables'!$B$4:$G$4</c:f>
              <c:numCache>
                <c:formatCode>#,##0</c:formatCode>
                <c:ptCount val="6"/>
                <c:pt idx="0">
                  <c:v>35.092529129540786</c:v>
                </c:pt>
                <c:pt idx="1">
                  <c:v>36.013513513513509</c:v>
                </c:pt>
                <c:pt idx="2">
                  <c:v>34.695150475596442</c:v>
                </c:pt>
                <c:pt idx="3">
                  <c:v>33.076019466353415</c:v>
                </c:pt>
                <c:pt idx="4">
                  <c:v>30.255186341105194</c:v>
                </c:pt>
                <c:pt idx="5">
                  <c:v>35.440998791784132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67B-8723-E2DE31DE5E9C}"/>
            </c:ext>
          </c:extLst>
        </c:ser>
        <c:ser>
          <c:idx val="1"/>
          <c:order val="1"/>
          <c:tx>
            <c:strRef>
              <c:f>'Dwelling and Durables'!$A$5</c:f>
              <c:strCache>
                <c:ptCount val="1"/>
                <c:pt idx="0">
                  <c:v>Cement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Durables'!$B$5:$G$5</c:f>
              <c:numCache>
                <c:formatCode>#,##0</c:formatCode>
                <c:ptCount val="6"/>
                <c:pt idx="0">
                  <c:v>52.296093214530501</c:v>
                </c:pt>
                <c:pt idx="1">
                  <c:v>50.135135135135137</c:v>
                </c:pt>
                <c:pt idx="2">
                  <c:v>46.015905192577577</c:v>
                </c:pt>
                <c:pt idx="3">
                  <c:v>47.625440510152714</c:v>
                </c:pt>
                <c:pt idx="4">
                  <c:v>52.689553882871309</c:v>
                </c:pt>
                <c:pt idx="5">
                  <c:v>61.568666935159079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0-467B-8723-E2DE31DE5E9C}"/>
            </c:ext>
          </c:extLst>
        </c:ser>
        <c:ser>
          <c:idx val="2"/>
          <c:order val="2"/>
          <c:tx>
            <c:strRef>
              <c:f>'Dwelling and Durables'!$A$6</c:f>
              <c:strCache>
                <c:ptCount val="1"/>
                <c:pt idx="0">
                  <c:v>Ground floor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Durables'!$B$6:$G$6</c:f>
              <c:numCache>
                <c:formatCode>#,##0</c:formatCode>
                <c:ptCount val="6"/>
                <c:pt idx="0">
                  <c:v>11.788896504455106</c:v>
                </c:pt>
                <c:pt idx="1">
                  <c:v>11.756756756756758</c:v>
                </c:pt>
                <c:pt idx="2">
                  <c:v>18.930297832527678</c:v>
                </c:pt>
                <c:pt idx="3">
                  <c:v>18.560161100855847</c:v>
                </c:pt>
                <c:pt idx="4">
                  <c:v>16.633008995777494</c:v>
                </c:pt>
                <c:pt idx="5">
                  <c:v>2.8896496173983084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0-467B-8723-E2DE31DE5E9C}"/>
            </c:ext>
          </c:extLst>
        </c:ser>
        <c:ser>
          <c:idx val="3"/>
          <c:order val="3"/>
          <c:tx>
            <c:strRef>
              <c:f>'Dwelling and Durables'!$A$7</c:f>
              <c:strCache>
                <c:ptCount val="1"/>
                <c:pt idx="0">
                  <c:v>Boards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Durables'!$B$7:$G$7</c:f>
              <c:numCache>
                <c:formatCode>#,##0</c:formatCode>
                <c:ptCount val="6"/>
                <c:pt idx="0">
                  <c:v>0.68540095956134339</c:v>
                </c:pt>
                <c:pt idx="1">
                  <c:v>1.2162162162162162</c:v>
                </c:pt>
                <c:pt idx="2">
                  <c:v>0.29627319507250893</c:v>
                </c:pt>
                <c:pt idx="3">
                  <c:v>0.31884544386642055</c:v>
                </c:pt>
                <c:pt idx="4">
                  <c:v>0.29373967321461353</c:v>
                </c:pt>
                <c:pt idx="5">
                  <c:v>0.10068465565847766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0-467B-8723-E2DE31DE5E9C}"/>
            </c:ext>
          </c:extLst>
        </c:ser>
        <c:ser>
          <c:idx val="4"/>
          <c:order val="4"/>
          <c:tx>
            <c:strRef>
              <c:f>'Dwelling and Durables'!$A$8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Durables'!$B$8:$G$8</c:f>
              <c:numCache>
                <c:formatCode>#,##0</c:formatCode>
                <c:ptCount val="6"/>
                <c:pt idx="0">
                  <c:v>0.1370801919122687</c:v>
                </c:pt>
                <c:pt idx="1">
                  <c:v>0.8783783783783784</c:v>
                </c:pt>
                <c:pt idx="2">
                  <c:v>6.2373304225791362E-2</c:v>
                </c:pt>
                <c:pt idx="3">
                  <c:v>0.41953347877160602</c:v>
                </c:pt>
                <c:pt idx="4">
                  <c:v>0.12851110703139343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0-467B-8723-E2DE31DE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389087"/>
        <c:axId val="908870159"/>
      </c:barChart>
      <c:catAx>
        <c:axId val="8363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70159"/>
        <c:crosses val="autoZero"/>
        <c:auto val="1"/>
        <c:lblAlgn val="ctr"/>
        <c:lblOffset val="100"/>
        <c:noMultiLvlLbl val="0"/>
      </c:catAx>
      <c:valAx>
        <c:axId val="908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households by type of dwelling, years 2014-2019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'Dwelling and Durables'!$B$36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Durables'!$B$37:$B$43</c:f>
              <c:numCache>
                <c:formatCode>#,##0</c:formatCode>
                <c:ptCount val="7"/>
                <c:pt idx="0">
                  <c:v>14.393420150788211</c:v>
                </c:pt>
                <c:pt idx="1">
                  <c:v>51.884852638793703</c:v>
                </c:pt>
                <c:pt idx="2">
                  <c:v>6.2371487320082251</c:v>
                </c:pt>
                <c:pt idx="3">
                  <c:v>0.47978067169294036</c:v>
                </c:pt>
                <c:pt idx="4">
                  <c:v>25.154215215901303</c:v>
                </c:pt>
                <c:pt idx="5">
                  <c:v>0.3427004797806717</c:v>
                </c:pt>
                <c:pt idx="6">
                  <c:v>1.5078821110349554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A-4E2A-A433-608DC68ACB09}"/>
            </c:ext>
          </c:extLst>
        </c:ser>
        <c:ser>
          <c:idx val="1"/>
          <c:order val="1"/>
          <c:tx>
            <c:strRef>
              <c:f>'Dwelling and Durables'!$C$36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Durables'!$C$37:$C$43</c:f>
              <c:numCache>
                <c:formatCode>#,##0</c:formatCode>
                <c:ptCount val="7"/>
                <c:pt idx="0">
                  <c:v>14.063556457065584</c:v>
                </c:pt>
                <c:pt idx="1">
                  <c:v>52.467883705206219</c:v>
                </c:pt>
                <c:pt idx="2">
                  <c:v>6.1528059499661936</c:v>
                </c:pt>
                <c:pt idx="3">
                  <c:v>0.54090601757944556</c:v>
                </c:pt>
                <c:pt idx="4">
                  <c:v>25.828262339418529</c:v>
                </c:pt>
                <c:pt idx="5">
                  <c:v>0.27045300878972278</c:v>
                </c:pt>
                <c:pt idx="6">
                  <c:v>0.67613252197430695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A-4E2A-A433-608DC68ACB09}"/>
            </c:ext>
          </c:extLst>
        </c:ser>
        <c:ser>
          <c:idx val="2"/>
          <c:order val="2"/>
          <c:tx>
            <c:strRef>
              <c:f>'Dwelling and Durables'!$D$36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Durables'!$D$37:$D$43</c:f>
              <c:numCache>
                <c:formatCode>#,##0</c:formatCode>
                <c:ptCount val="7"/>
                <c:pt idx="0">
                  <c:v>14.985186340246376</c:v>
                </c:pt>
                <c:pt idx="1">
                  <c:v>41.44706065803836</c:v>
                </c:pt>
                <c:pt idx="2">
                  <c:v>7.2820832683611423</c:v>
                </c:pt>
                <c:pt idx="3">
                  <c:v>0.24949321690316545</c:v>
                </c:pt>
                <c:pt idx="4">
                  <c:v>34.164977389677219</c:v>
                </c:pt>
                <c:pt idx="5">
                  <c:v>0.12474660845158272</c:v>
                </c:pt>
                <c:pt idx="6">
                  <c:v>1.7464525183221582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A-4E2A-A433-608DC68ACB09}"/>
            </c:ext>
          </c:extLst>
        </c:ser>
        <c:ser>
          <c:idx val="3"/>
          <c:order val="3"/>
          <c:tx>
            <c:strRef>
              <c:f>'Dwelling and Durables'!$E$36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Durables'!$E$37:$E$43</c:f>
              <c:numCache>
                <c:formatCode>#,##0</c:formatCode>
                <c:ptCount val="7"/>
                <c:pt idx="0">
                  <c:v>14.398388991441516</c:v>
                </c:pt>
                <c:pt idx="1">
                  <c:v>44.9572075851653</c:v>
                </c:pt>
                <c:pt idx="2">
                  <c:v>4.3799295183755662</c:v>
                </c:pt>
                <c:pt idx="3">
                  <c:v>0.28528276556469206</c:v>
                </c:pt>
                <c:pt idx="4">
                  <c:v>25.893606309783522</c:v>
                </c:pt>
                <c:pt idx="5">
                  <c:v>5.0344017452592718E-2</c:v>
                </c:pt>
                <c:pt idx="6">
                  <c:v>10.035240812216815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A-4E2A-A433-608DC68ACB09}"/>
            </c:ext>
          </c:extLst>
        </c:ser>
        <c:ser>
          <c:idx val="4"/>
          <c:order val="4"/>
          <c:tx>
            <c:strRef>
              <c:f>'Dwelling and Durables'!$F$36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Durables'!$F$37:$F$43</c:f>
              <c:numCache>
                <c:formatCode>#,##0</c:formatCode>
                <c:ptCount val="7"/>
                <c:pt idx="0">
                  <c:v>10.868367908940701</c:v>
                </c:pt>
                <c:pt idx="1">
                  <c:v>49.421700018358727</c:v>
                </c:pt>
                <c:pt idx="2">
                  <c:v>4.71819350100973</c:v>
                </c:pt>
                <c:pt idx="3">
                  <c:v>0.29373967321461353</c:v>
                </c:pt>
                <c:pt idx="4">
                  <c:v>23.333945290985863</c:v>
                </c:pt>
                <c:pt idx="5">
                  <c:v>9.1793647879566731E-2</c:v>
                </c:pt>
                <c:pt idx="6">
                  <c:v>11.272259959610794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A-4E2A-A433-608DC68ACB09}"/>
            </c:ext>
          </c:extLst>
        </c:ser>
        <c:ser>
          <c:idx val="5"/>
          <c:order val="5"/>
          <c:tx>
            <c:strRef>
              <c:f>'Dwelling and Durables'!$G$36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Durables'!$G$37:$G$43</c:f>
              <c:numCache>
                <c:formatCode>#,##0</c:formatCode>
                <c:ptCount val="7"/>
                <c:pt idx="0">
                  <c:v>4.4301248489730165</c:v>
                </c:pt>
                <c:pt idx="1">
                  <c:v>85.370519532823195</c:v>
                </c:pt>
                <c:pt idx="2">
                  <c:v>4.5811518324607325</c:v>
                </c:pt>
                <c:pt idx="3">
                  <c:v>0.52356020942408377</c:v>
                </c:pt>
                <c:pt idx="4">
                  <c:v>3.2118405155054366</c:v>
                </c:pt>
                <c:pt idx="5">
                  <c:v>0.48328634716069269</c:v>
                </c:pt>
                <c:pt idx="6">
                  <c:v>1.3995167136528395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A-4E2A-A433-608DC68A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63936"/>
        <c:axId val="1536638240"/>
      </c:barChart>
      <c:catAx>
        <c:axId val="16151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38240"/>
        <c:crosses val="autoZero"/>
        <c:auto val="1"/>
        <c:lblAlgn val="ctr"/>
        <c:lblOffset val="100"/>
        <c:noMultiLvlLbl val="0"/>
      </c:catAx>
      <c:valAx>
        <c:axId val="15366382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households by housing tenure,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'Dwelling and Durables'!$A$74</c:f>
              <c:strCache>
                <c:ptCount val="1"/>
                <c:pt idx="0">
                  <c:v>Propia (pagada)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Durables'!$B$74:$G$74</c:f>
              <c:numCache>
                <c:formatCode>#,##0</c:formatCode>
                <c:ptCount val="6"/>
                <c:pt idx="0">
                  <c:v>66.506189821182943</c:v>
                </c:pt>
                <c:pt idx="1">
                  <c:v>67.140921409214087</c:v>
                </c:pt>
                <c:pt idx="2">
                  <c:v>68.861154446177849</c:v>
                </c:pt>
                <c:pt idx="3">
                  <c:v>66.492938802958975</c:v>
                </c:pt>
                <c:pt idx="4">
                  <c:v>75.106108138032852</c:v>
                </c:pt>
                <c:pt idx="5">
                  <c:v>78.523962948046716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4F4-A953-EF341F1D80CB}"/>
            </c:ext>
          </c:extLst>
        </c:ser>
        <c:ser>
          <c:idx val="1"/>
          <c:order val="1"/>
          <c:tx>
            <c:strRef>
              <c:f>'Dwelling and Durables'!$A$75</c:f>
              <c:strCache>
                <c:ptCount val="1"/>
                <c:pt idx="0">
                  <c:v>Propia (pagándose)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Durables'!$B$75:$G$75</c:f>
              <c:numCache>
                <c:formatCode>#,##0</c:formatCode>
                <c:ptCount val="6"/>
                <c:pt idx="0">
                  <c:v>3.3700137551581841</c:v>
                </c:pt>
                <c:pt idx="1">
                  <c:v>4.6070460704607044</c:v>
                </c:pt>
                <c:pt idx="2">
                  <c:v>2.5741029641185649</c:v>
                </c:pt>
                <c:pt idx="3">
                  <c:v>2.1183591123066576</c:v>
                </c:pt>
                <c:pt idx="4">
                  <c:v>1.2363904779479609</c:v>
                </c:pt>
                <c:pt idx="5">
                  <c:v>0.62424486508256138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44F4-A953-EF341F1D80CB}"/>
            </c:ext>
          </c:extLst>
        </c:ser>
        <c:ser>
          <c:idx val="2"/>
          <c:order val="2"/>
          <c:tx>
            <c:strRef>
              <c:f>'Dwelling and Durables'!$A$76</c:f>
              <c:strCache>
                <c:ptCount val="1"/>
                <c:pt idx="0">
                  <c:v>Alquilada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Durables'!$B$76:$G$76</c:f>
              <c:numCache>
                <c:formatCode>#,##0</c:formatCode>
                <c:ptCount val="6"/>
                <c:pt idx="0">
                  <c:v>7.1526822558459422</c:v>
                </c:pt>
                <c:pt idx="1">
                  <c:v>4.9457994579945801</c:v>
                </c:pt>
                <c:pt idx="2">
                  <c:v>5.0858034321372854</c:v>
                </c:pt>
                <c:pt idx="3">
                  <c:v>4.9932750504371217</c:v>
                </c:pt>
                <c:pt idx="4">
                  <c:v>3.3031924709355969</c:v>
                </c:pt>
                <c:pt idx="5">
                  <c:v>4.5710833668948858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0-44F4-A953-EF341F1D80CB}"/>
            </c:ext>
          </c:extLst>
        </c:ser>
        <c:ser>
          <c:idx val="3"/>
          <c:order val="3"/>
          <c:tx>
            <c:strRef>
              <c:f>'Dwelling and Durables'!$A$77</c:f>
              <c:strCache>
                <c:ptCount val="1"/>
                <c:pt idx="0">
                  <c:v>Prestada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Durables'!$B$77:$G$77</c:f>
              <c:numCache>
                <c:formatCode>#,##0</c:formatCode>
                <c:ptCount val="6"/>
                <c:pt idx="0">
                  <c:v>5.3645116918844566</c:v>
                </c:pt>
                <c:pt idx="1">
                  <c:v>3.5230352303523031</c:v>
                </c:pt>
                <c:pt idx="2">
                  <c:v>4.3681747269890794</c:v>
                </c:pt>
                <c:pt idx="3">
                  <c:v>5.2286482851378615</c:v>
                </c:pt>
                <c:pt idx="4">
                  <c:v>4.8163867872301163</c:v>
                </c:pt>
                <c:pt idx="5">
                  <c:v>9.28312525171164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0-44F4-A953-EF341F1D80CB}"/>
            </c:ext>
          </c:extLst>
        </c:ser>
        <c:ser>
          <c:idx val="4"/>
          <c:order val="4"/>
          <c:tx>
            <c:strRef>
              <c:f>'Dwelling and Durables'!$A$78</c:f>
              <c:strCache>
                <c:ptCount val="1"/>
                <c:pt idx="0">
                  <c:v>Tomada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Durables'!$B$78:$G$78</c:f>
              <c:numCache>
                <c:formatCode>#,##0</c:formatCode>
                <c:ptCount val="6"/>
                <c:pt idx="0">
                  <c:v>9.9037138927097654</c:v>
                </c:pt>
                <c:pt idx="1">
                  <c:v>5.8943089430894311</c:v>
                </c:pt>
                <c:pt idx="2">
                  <c:v>14.726989079563182</c:v>
                </c:pt>
                <c:pt idx="3">
                  <c:v>18.762609280430397</c:v>
                </c:pt>
                <c:pt idx="4">
                  <c:v>12.880605277726517</c:v>
                </c:pt>
                <c:pt idx="5">
                  <c:v>1.8525976641159889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0-44F4-A953-EF341F1D80CB}"/>
            </c:ext>
          </c:extLst>
        </c:ser>
        <c:ser>
          <c:idx val="5"/>
          <c:order val="5"/>
          <c:tx>
            <c:strRef>
              <c:f>'Dwelling and Durables'!$A$79</c:f>
              <c:strCache>
                <c:ptCount val="1"/>
                <c:pt idx="0">
                  <c:v>De Programa del Gob.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Durables'!$B$79:$G$79</c:f>
              <c:numCache>
                <c:formatCode>#,##0</c:formatCode>
                <c:ptCount val="6"/>
                <c:pt idx="0">
                  <c:v>3.6451169188445669</c:v>
                </c:pt>
                <c:pt idx="1">
                  <c:v>13.888888888888889</c:v>
                </c:pt>
                <c:pt idx="2">
                  <c:v>2.6365054602184088</c:v>
                </c:pt>
                <c:pt idx="3">
                  <c:v>0.63887020847343645</c:v>
                </c:pt>
                <c:pt idx="4">
                  <c:v>0.97804022882450636</c:v>
                </c:pt>
                <c:pt idx="5">
                  <c:v>2.4768425291985503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0-44F4-A953-EF341F1D80CB}"/>
            </c:ext>
          </c:extLst>
        </c:ser>
        <c:ser>
          <c:idx val="6"/>
          <c:order val="6"/>
          <c:tx>
            <c:strRef>
              <c:f>'Dwelling and Durables'!$A$80</c:f>
              <c:strCache>
                <c:ptCount val="1"/>
                <c:pt idx="0">
                  <c:v>Otra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Durables'!$B$80:$G$80</c:f>
              <c:numCache>
                <c:formatCode>#,##0</c:formatCode>
                <c:ptCount val="6"/>
                <c:pt idx="0">
                  <c:v>4.0577716643741404</c:v>
                </c:pt>
                <c:pt idx="1">
                  <c:v>0</c:v>
                </c:pt>
                <c:pt idx="2">
                  <c:v>1.7472698907956319</c:v>
                </c:pt>
                <c:pt idx="3">
                  <c:v>1.765299260255548</c:v>
                </c:pt>
                <c:pt idx="4">
                  <c:v>1.6792766193024544</c:v>
                </c:pt>
                <c:pt idx="5">
                  <c:v>2.6681433749496577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D0-44F4-A953-EF341F1D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056944"/>
        <c:axId val="1619468736"/>
      </c:barChart>
      <c:catAx>
        <c:axId val="16940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8736"/>
        <c:crosses val="autoZero"/>
        <c:auto val="1"/>
        <c:lblAlgn val="ctr"/>
        <c:lblOffset val="100"/>
        <c:noMultiLvlLbl val="0"/>
      </c:catAx>
      <c:valAx>
        <c:axId val="1619468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educational attainment (3+),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Education!$A$11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Education!$B$11:$G$11</c:f>
              <c:numCache>
                <c:formatCode>0.0</c:formatCode>
                <c:ptCount val="6"/>
                <c:pt idx="0">
                  <c:v>7.8247847248221634</c:v>
                </c:pt>
                <c:pt idx="1">
                  <c:v>5.4794520547945202</c:v>
                </c:pt>
                <c:pt idx="2">
                  <c:v>5.1170508565790653</c:v>
                </c:pt>
                <c:pt idx="3">
                  <c:v>6.1276518255485755</c:v>
                </c:pt>
                <c:pt idx="4">
                  <c:v>6.6747024257947878</c:v>
                </c:pt>
                <c:pt idx="5">
                  <c:v>1.7227983650305712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431-B28C-552AE64A3E7F}"/>
            </c:ext>
          </c:extLst>
        </c:ser>
        <c:ser>
          <c:idx val="1"/>
          <c:order val="1"/>
          <c:tx>
            <c:strRef>
              <c:f>Education!$A$12</c:f>
              <c:strCache>
                <c:ptCount val="1"/>
                <c:pt idx="0">
                  <c:v>Pre-escolar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Education!$B$12:$G$12</c:f>
              <c:numCache>
                <c:formatCode>0.0</c:formatCode>
                <c:ptCount val="6"/>
                <c:pt idx="0">
                  <c:v>4.0621490078622235</c:v>
                </c:pt>
                <c:pt idx="1">
                  <c:v>4.920692141312184</c:v>
                </c:pt>
                <c:pt idx="2">
                  <c:v>5.2022602924029062</c:v>
                </c:pt>
                <c:pt idx="3">
                  <c:v>4.9348993899663114</c:v>
                </c:pt>
                <c:pt idx="4">
                  <c:v>4.7310531866807297</c:v>
                </c:pt>
                <c:pt idx="5">
                  <c:v>4.6447995135628144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431-B28C-552AE64A3E7F}"/>
            </c:ext>
          </c:extLst>
        </c:ser>
        <c:ser>
          <c:idx val="2"/>
          <c:order val="2"/>
          <c:tx>
            <c:strRef>
              <c:f>Education!$A$13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Education!$B$13:$G$13</c:f>
              <c:numCache>
                <c:formatCode>0.0</c:formatCode>
                <c:ptCount val="6"/>
                <c:pt idx="0">
                  <c:v>28.996630475477346</c:v>
                </c:pt>
                <c:pt idx="1">
                  <c:v>28.118240807498196</c:v>
                </c:pt>
                <c:pt idx="2">
                  <c:v>27.500224235357429</c:v>
                </c:pt>
                <c:pt idx="3">
                  <c:v>29.909860693799505</c:v>
                </c:pt>
                <c:pt idx="4">
                  <c:v>30.460549445030381</c:v>
                </c:pt>
                <c:pt idx="5">
                  <c:v>32.95611931223187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431-B28C-552AE64A3E7F}"/>
            </c:ext>
          </c:extLst>
        </c:ser>
        <c:ser>
          <c:idx val="3"/>
          <c:order val="3"/>
          <c:tx>
            <c:strRef>
              <c:f>Education!$A$14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Education!$B$14:$G$14</c:f>
              <c:numCache>
                <c:formatCode>0.0</c:formatCode>
                <c:ptCount val="6"/>
                <c:pt idx="0">
                  <c:v>38.618494945713216</c:v>
                </c:pt>
                <c:pt idx="1">
                  <c:v>39.527757750540736</c:v>
                </c:pt>
                <c:pt idx="2">
                  <c:v>41.456632881872814</c:v>
                </c:pt>
                <c:pt idx="3">
                  <c:v>39.360830374214693</c:v>
                </c:pt>
                <c:pt idx="4">
                  <c:v>40.75636582793431</c:v>
                </c:pt>
                <c:pt idx="5">
                  <c:v>40.722224098908896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431-B28C-552AE64A3E7F}"/>
            </c:ext>
          </c:extLst>
        </c:ser>
        <c:ser>
          <c:idx val="4"/>
          <c:order val="4"/>
          <c:tx>
            <c:strRef>
              <c:f>Education!$A$15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Education!$B$15:$G$15</c:f>
              <c:numCache>
                <c:formatCode>0.0</c:formatCode>
                <c:ptCount val="6"/>
                <c:pt idx="0">
                  <c:v>5.6158742044178211</c:v>
                </c:pt>
                <c:pt idx="1">
                  <c:v>6.0922855082912761</c:v>
                </c:pt>
                <c:pt idx="2">
                  <c:v>4.8838460848506591</c:v>
                </c:pt>
                <c:pt idx="3">
                  <c:v>5.4356733133023765</c:v>
                </c:pt>
                <c:pt idx="4">
                  <c:v>5.2935563256491385</c:v>
                </c:pt>
                <c:pt idx="5">
                  <c:v>5.9487214133702659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7-4431-B28C-552AE64A3E7F}"/>
            </c:ext>
          </c:extLst>
        </c:ser>
        <c:ser>
          <c:idx val="5"/>
          <c:order val="5"/>
          <c:tx>
            <c:strRef>
              <c:f>Education!$A$16</c:f>
              <c:strCache>
                <c:ptCount val="1"/>
                <c:pt idx="0">
                  <c:v>Universidad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Education!$B$16:$G$16</c:f>
              <c:numCache>
                <c:formatCode>0.0</c:formatCode>
                <c:ptCount val="6"/>
                <c:pt idx="0">
                  <c:v>14.114563833770125</c:v>
                </c:pt>
                <c:pt idx="1">
                  <c:v>15.23071377072819</c:v>
                </c:pt>
                <c:pt idx="2">
                  <c:v>15.32872903399408</c:v>
                </c:pt>
                <c:pt idx="3">
                  <c:v>13.639260675589549</c:v>
                </c:pt>
                <c:pt idx="4">
                  <c:v>11.531314348852394</c:v>
                </c:pt>
                <c:pt idx="5">
                  <c:v>13.356754383001723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7-4431-B28C-552AE64A3E7F}"/>
            </c:ext>
          </c:extLst>
        </c:ser>
        <c:ser>
          <c:idx val="6"/>
          <c:order val="6"/>
          <c:tx>
            <c:strRef>
              <c:f>Education!$A$17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Education!$B$17:$G$17</c:f>
              <c:numCache>
                <c:formatCode>0.0</c:formatCode>
                <c:ptCount val="6"/>
                <c:pt idx="0">
                  <c:v>0.76750280793710224</c:v>
                </c:pt>
                <c:pt idx="1">
                  <c:v>0.63085796683489548</c:v>
                </c:pt>
                <c:pt idx="2">
                  <c:v>0.5112566149430442</c:v>
                </c:pt>
                <c:pt idx="3">
                  <c:v>0.59182372757898571</c:v>
                </c:pt>
                <c:pt idx="4">
                  <c:v>0.55245844005825917</c:v>
                </c:pt>
                <c:pt idx="5">
                  <c:v>0.64858291389386213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7-4431-B28C-552AE64A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Distribution of the population by educational attainment of the head, years 2014-2019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Education!$A$23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Education!$B$23:$G$23</c:f>
              <c:numCache>
                <c:formatCode>0.0</c:formatCode>
                <c:ptCount val="6"/>
                <c:pt idx="0">
                  <c:v>8.1005586592178762</c:v>
                </c:pt>
                <c:pt idx="1">
                  <c:v>4.5921864290610008</c:v>
                </c:pt>
                <c:pt idx="2">
                  <c:v>4.1287740996726079</c:v>
                </c:pt>
                <c:pt idx="3">
                  <c:v>5.0407331975560083</c:v>
                </c:pt>
                <c:pt idx="4">
                  <c:v>4.9523453560082222</c:v>
                </c:pt>
                <c:pt idx="5">
                  <c:v>0.37029200169276344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24F-A957-83243E601809}"/>
            </c:ext>
          </c:extLst>
        </c:ser>
        <c:ser>
          <c:idx val="1"/>
          <c:order val="1"/>
          <c:tx>
            <c:strRef>
              <c:f>Education!$A$24</c:f>
              <c:strCache>
                <c:ptCount val="1"/>
                <c:pt idx="0">
                  <c:v>Pre-escolar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Education!$B$24:$G$24</c:f>
              <c:numCache>
                <c:formatCode>0.0</c:formatCode>
                <c:ptCount val="6"/>
                <c:pt idx="0">
                  <c:v>0</c:v>
                </c:pt>
                <c:pt idx="1">
                  <c:v>0.1370801919122687</c:v>
                </c:pt>
                <c:pt idx="2">
                  <c:v>0.10913059294288831</c:v>
                </c:pt>
                <c:pt idx="3">
                  <c:v>5.091649694501018E-2</c:v>
                </c:pt>
                <c:pt idx="4">
                  <c:v>9.3440478415249495E-2</c:v>
                </c:pt>
                <c:pt idx="5">
                  <c:v>0.2010156580617859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7-424F-A957-83243E601809}"/>
            </c:ext>
          </c:extLst>
        </c:ser>
        <c:ser>
          <c:idx val="2"/>
          <c:order val="2"/>
          <c:tx>
            <c:strRef>
              <c:f>Education!$A$25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Education!$B$25:$G$25</c:f>
              <c:numCache>
                <c:formatCode>0.0</c:formatCode>
                <c:ptCount val="6"/>
                <c:pt idx="0">
                  <c:v>31.6340782122905</c:v>
                </c:pt>
                <c:pt idx="1">
                  <c:v>30.294722412611382</c:v>
                </c:pt>
                <c:pt idx="2">
                  <c:v>27.555474718079303</c:v>
                </c:pt>
                <c:pt idx="3">
                  <c:v>29.955872369314324</c:v>
                </c:pt>
                <c:pt idx="4">
                  <c:v>31.003550738179779</c:v>
                </c:pt>
                <c:pt idx="5">
                  <c:v>33.273381294964025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7-424F-A957-83243E601809}"/>
            </c:ext>
          </c:extLst>
        </c:ser>
        <c:ser>
          <c:idx val="3"/>
          <c:order val="3"/>
          <c:tx>
            <c:strRef>
              <c:f>Education!$A$26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Education!$B$26:$G$26</c:f>
              <c:numCache>
                <c:formatCode>0.0</c:formatCode>
                <c:ptCount val="6"/>
                <c:pt idx="0">
                  <c:v>38.896648044692739</c:v>
                </c:pt>
                <c:pt idx="1">
                  <c:v>42.01507882111035</c:v>
                </c:pt>
                <c:pt idx="2">
                  <c:v>46.016733357584577</c:v>
                </c:pt>
                <c:pt idx="3">
                  <c:v>43.703326544467075</c:v>
                </c:pt>
                <c:pt idx="4">
                  <c:v>44.851429639319754</c:v>
                </c:pt>
                <c:pt idx="5">
                  <c:v>41.007194244604314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7-424F-A957-83243E601809}"/>
            </c:ext>
          </c:extLst>
        </c:ser>
        <c:ser>
          <c:idx val="4"/>
          <c:order val="4"/>
          <c:tx>
            <c:strRef>
              <c:f>Education!$A$27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Education!$B$27:$G$27</c:f>
              <c:numCache>
                <c:formatCode>0.0</c:formatCode>
                <c:ptCount val="6"/>
                <c:pt idx="0">
                  <c:v>5.516759776536313</c:v>
                </c:pt>
                <c:pt idx="1">
                  <c:v>6.5113091158327627</c:v>
                </c:pt>
                <c:pt idx="2">
                  <c:v>5.9476173153874132</c:v>
                </c:pt>
                <c:pt idx="3">
                  <c:v>7.0095044127630679</c:v>
                </c:pt>
                <c:pt idx="4">
                  <c:v>6.0923191926742666</c:v>
                </c:pt>
                <c:pt idx="5">
                  <c:v>7.5010579771476928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7-424F-A957-83243E601809}"/>
            </c:ext>
          </c:extLst>
        </c:ser>
        <c:ser>
          <c:idx val="5"/>
          <c:order val="5"/>
          <c:tx>
            <c:strRef>
              <c:f>Education!$A$28</c:f>
              <c:strCache>
                <c:ptCount val="1"/>
                <c:pt idx="0">
                  <c:v>Universidad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Education!$B$28:$G$28</c:f>
              <c:numCache>
                <c:formatCode>0.0</c:formatCode>
                <c:ptCount val="6"/>
                <c:pt idx="0">
                  <c:v>14.175977653631286</c:v>
                </c:pt>
                <c:pt idx="1">
                  <c:v>14.941740918437285</c:v>
                </c:pt>
                <c:pt idx="2">
                  <c:v>15.33284830847581</c:v>
                </c:pt>
                <c:pt idx="3">
                  <c:v>13.11948404616429</c:v>
                </c:pt>
                <c:pt idx="4">
                  <c:v>12.035133619884133</c:v>
                </c:pt>
                <c:pt idx="5">
                  <c:v>16.515023275497249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7-424F-A957-83243E601809}"/>
            </c:ext>
          </c:extLst>
        </c:ser>
        <c:ser>
          <c:idx val="6"/>
          <c:order val="6"/>
          <c:tx>
            <c:strRef>
              <c:f>Education!$A$29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Education!$B$29:$G$29</c:f>
              <c:numCache>
                <c:formatCode>0.0</c:formatCode>
                <c:ptCount val="6"/>
                <c:pt idx="0">
                  <c:v>1.6759776536312849</c:v>
                </c:pt>
                <c:pt idx="1">
                  <c:v>1.5078821110349554</c:v>
                </c:pt>
                <c:pt idx="2">
                  <c:v>0.90942160785740267</c:v>
                </c:pt>
                <c:pt idx="3">
                  <c:v>1.1201629327902241</c:v>
                </c:pt>
                <c:pt idx="4">
                  <c:v>0.97178097551859455</c:v>
                </c:pt>
                <c:pt idx="5">
                  <c:v>1.1320355480321624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7-424F-A957-83243E60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15</xdr:row>
      <xdr:rowOff>85725</xdr:rowOff>
    </xdr:from>
    <xdr:to>
      <xdr:col>15</xdr:col>
      <xdr:colOff>47625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C56E4-D656-4B55-83B4-905B325A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20F1-D9F4-489E-AAAF-75D2DAC4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46</xdr:row>
      <xdr:rowOff>114300</xdr:rowOff>
    </xdr:from>
    <xdr:to>
      <xdr:col>15</xdr:col>
      <xdr:colOff>328612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EBE45-CF80-40E0-BD1C-4F8BD01E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62</xdr:row>
      <xdr:rowOff>19050</xdr:rowOff>
    </xdr:from>
    <xdr:to>
      <xdr:col>15</xdr:col>
      <xdr:colOff>319087</xdr:colOff>
      <xdr:row>76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EC48A-B658-4BFF-BB2D-2377AAA2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15</xdr:col>
      <xdr:colOff>114300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C0D7B-98A2-4A04-A0AC-232B9D34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25</xdr:row>
      <xdr:rowOff>147637</xdr:rowOff>
    </xdr:from>
    <xdr:to>
      <xdr:col>16</xdr:col>
      <xdr:colOff>485775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8869-4077-4ED9-803C-2C34B180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65</xdr:row>
      <xdr:rowOff>147637</xdr:rowOff>
    </xdr:from>
    <xdr:to>
      <xdr:col>18</xdr:col>
      <xdr:colOff>561975</xdr:colOff>
      <xdr:row>80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C1CEC-470B-45C5-82DE-8A9F40588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2</xdr:row>
      <xdr:rowOff>119062</xdr:rowOff>
    </xdr:from>
    <xdr:to>
      <xdr:col>15</xdr:col>
      <xdr:colOff>347662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2FFA0-1815-4309-8745-A7AD43FB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66675</xdr:rowOff>
    </xdr:from>
    <xdr:to>
      <xdr:col>15</xdr:col>
      <xdr:colOff>323850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E503E-2819-4A70-AF1E-254343E2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138112</xdr:rowOff>
    </xdr:from>
    <xdr:to>
      <xdr:col>15</xdr:col>
      <xdr:colOff>438150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79CE0-4887-4A34-8C04-313DD0B9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8CCE-F322-47A8-9FD7-356AD3B890CE}">
  <dimension ref="A1:G10"/>
  <sheetViews>
    <sheetView workbookViewId="0">
      <selection activeCell="D28" sqref="D28"/>
    </sheetView>
  </sheetViews>
  <sheetFormatPr defaultRowHeight="14.4" x14ac:dyDescent="0.3"/>
  <cols>
    <col min="1" max="1" width="43.5546875" customWidth="1"/>
    <col min="2" max="7" width="6.44140625" style="2" customWidth="1"/>
  </cols>
  <sheetData>
    <row r="1" spans="1:7" x14ac:dyDescent="0.3"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</row>
    <row r="2" spans="1:7" x14ac:dyDescent="0.3">
      <c r="A2" s="5" t="s">
        <v>128</v>
      </c>
      <c r="B2" s="2" t="s">
        <v>129</v>
      </c>
      <c r="C2" s="2" t="s">
        <v>129</v>
      </c>
      <c r="D2" s="2" t="s">
        <v>129</v>
      </c>
      <c r="E2" s="2" t="s">
        <v>129</v>
      </c>
      <c r="F2" s="2" t="s">
        <v>129</v>
      </c>
      <c r="G2" s="2" t="s">
        <v>129</v>
      </c>
    </row>
    <row r="3" spans="1:7" x14ac:dyDescent="0.3">
      <c r="A3" t="s">
        <v>130</v>
      </c>
      <c r="G3" s="2" t="s">
        <v>129</v>
      </c>
    </row>
    <row r="4" spans="1:7" x14ac:dyDescent="0.3">
      <c r="A4" t="s">
        <v>131</v>
      </c>
    </row>
    <row r="5" spans="1:7" x14ac:dyDescent="0.3">
      <c r="A5" s="6" t="s">
        <v>132</v>
      </c>
    </row>
    <row r="6" spans="1:7" x14ac:dyDescent="0.3">
      <c r="A6" s="7" t="s">
        <v>133</v>
      </c>
      <c r="B6" s="2" t="s">
        <v>129</v>
      </c>
      <c r="C6" s="2" t="s">
        <v>129</v>
      </c>
      <c r="D6" s="2" t="s">
        <v>129</v>
      </c>
      <c r="E6" s="2" t="s">
        <v>129</v>
      </c>
      <c r="F6" s="2" t="s">
        <v>129</v>
      </c>
      <c r="G6" s="2" t="s">
        <v>129</v>
      </c>
    </row>
    <row r="7" spans="1:7" x14ac:dyDescent="0.3">
      <c r="A7" s="7" t="s">
        <v>134</v>
      </c>
      <c r="B7" s="2" t="s">
        <v>129</v>
      </c>
      <c r="C7" s="2" t="s">
        <v>129</v>
      </c>
      <c r="D7" s="2" t="s">
        <v>129</v>
      </c>
      <c r="E7" s="2" t="s">
        <v>129</v>
      </c>
      <c r="F7" s="2" t="s">
        <v>129</v>
      </c>
      <c r="G7" s="2" t="s">
        <v>129</v>
      </c>
    </row>
    <row r="8" spans="1:7" x14ac:dyDescent="0.3">
      <c r="A8" s="7" t="s">
        <v>135</v>
      </c>
      <c r="B8" s="2" t="s">
        <v>129</v>
      </c>
      <c r="C8" s="2" t="s">
        <v>129</v>
      </c>
      <c r="D8" s="2" t="s">
        <v>129</v>
      </c>
      <c r="E8" s="2" t="s">
        <v>129</v>
      </c>
      <c r="F8" s="2" t="s">
        <v>129</v>
      </c>
      <c r="G8" s="2" t="s">
        <v>129</v>
      </c>
    </row>
    <row r="9" spans="1:7" x14ac:dyDescent="0.3">
      <c r="A9" s="7" t="s">
        <v>136</v>
      </c>
      <c r="B9" s="2" t="s">
        <v>129</v>
      </c>
      <c r="C9" s="2" t="s">
        <v>129</v>
      </c>
      <c r="D9" s="2" t="s">
        <v>129</v>
      </c>
      <c r="E9" s="2" t="s">
        <v>129</v>
      </c>
      <c r="F9" s="2" t="s">
        <v>129</v>
      </c>
      <c r="G9" s="2" t="s">
        <v>129</v>
      </c>
    </row>
    <row r="10" spans="1:7" x14ac:dyDescent="0.3">
      <c r="A10" s="6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3" sqref="B3:C18"/>
    </sheetView>
  </sheetViews>
  <sheetFormatPr defaultRowHeight="14.4" x14ac:dyDescent="0.3"/>
  <sheetData>
    <row r="1" spans="1:3" x14ac:dyDescent="0.3">
      <c r="A1" t="s">
        <v>10</v>
      </c>
    </row>
    <row r="2" spans="1:3" x14ac:dyDescent="0.3">
      <c r="B2" t="s">
        <v>11</v>
      </c>
      <c r="C2" t="s">
        <v>12</v>
      </c>
    </row>
    <row r="3" spans="1:3" x14ac:dyDescent="0.3">
      <c r="A3" t="s">
        <v>53</v>
      </c>
      <c r="B3" s="4">
        <v>3.9653035935563818</v>
      </c>
      <c r="C3" s="4">
        <v>3.9381025780518026</v>
      </c>
    </row>
    <row r="4" spans="1:3" x14ac:dyDescent="0.3">
      <c r="A4" t="s">
        <v>54</v>
      </c>
      <c r="B4" s="4">
        <v>4.2735817692749416</v>
      </c>
      <c r="C4" s="4">
        <v>3.9683259286124462</v>
      </c>
    </row>
    <row r="5" spans="1:3" x14ac:dyDescent="0.3">
      <c r="A5" t="s">
        <v>55</v>
      </c>
      <c r="B5" s="4">
        <v>4.3340284703962286</v>
      </c>
      <c r="C5" s="4">
        <v>4.0317949647897962</v>
      </c>
    </row>
    <row r="6" spans="1:3" x14ac:dyDescent="0.3">
      <c r="A6" t="s">
        <v>56</v>
      </c>
      <c r="B6" s="4">
        <v>3.9592589234442532</v>
      </c>
      <c r="C6" s="4">
        <v>3.9864599389488315</v>
      </c>
    </row>
    <row r="7" spans="1:3" x14ac:dyDescent="0.3">
      <c r="A7" t="s">
        <v>57</v>
      </c>
      <c r="B7" s="4">
        <v>3.3940822679602261</v>
      </c>
      <c r="C7" s="4">
        <v>3.4061716081844837</v>
      </c>
    </row>
    <row r="8" spans="1:3" x14ac:dyDescent="0.3">
      <c r="A8" t="s">
        <v>58</v>
      </c>
      <c r="B8" s="4">
        <v>3.1885634841478527</v>
      </c>
      <c r="C8" s="4">
        <v>3.675159428174207</v>
      </c>
    </row>
    <row r="9" spans="1:3" x14ac:dyDescent="0.3">
      <c r="A9" t="s">
        <v>59</v>
      </c>
      <c r="B9" s="4">
        <v>2.9649106899990936</v>
      </c>
      <c r="C9" s="4">
        <v>3.4454619639133197</v>
      </c>
    </row>
    <row r="10" spans="1:3" x14ac:dyDescent="0.3">
      <c r="A10" t="s">
        <v>60</v>
      </c>
      <c r="B10" s="4">
        <v>3.1583401335872097</v>
      </c>
      <c r="C10" s="4">
        <v>3.566355366155892</v>
      </c>
    </row>
    <row r="11" spans="1:3" x14ac:dyDescent="0.3">
      <c r="A11" t="s">
        <v>61</v>
      </c>
      <c r="B11" s="4">
        <v>2.9649106899990936</v>
      </c>
      <c r="C11" s="4">
        <v>3.3366579018950042</v>
      </c>
    </row>
    <row r="12" spans="1:3" x14ac:dyDescent="0.3">
      <c r="A12" t="s">
        <v>62</v>
      </c>
      <c r="B12" s="4">
        <v>3.0253573911203797</v>
      </c>
      <c r="C12" s="4">
        <v>3.3034122162782968</v>
      </c>
    </row>
    <row r="13" spans="1:3" x14ac:dyDescent="0.3">
      <c r="A13" t="s">
        <v>63</v>
      </c>
      <c r="B13" s="4">
        <v>2.989089370447608</v>
      </c>
      <c r="C13" s="4">
        <v>3.3729259225677759</v>
      </c>
    </row>
    <row r="14" spans="1:3" x14ac:dyDescent="0.3">
      <c r="A14" t="s">
        <v>64</v>
      </c>
      <c r="B14" s="4">
        <v>2.8893523135974855</v>
      </c>
      <c r="C14" s="4">
        <v>3.3427025720071328</v>
      </c>
    </row>
    <row r="15" spans="1:3" x14ac:dyDescent="0.3">
      <c r="A15" t="s">
        <v>65</v>
      </c>
      <c r="B15" s="4">
        <v>2.5508507873182822</v>
      </c>
      <c r="C15" s="4">
        <v>2.7110345452896909</v>
      </c>
    </row>
    <row r="16" spans="1:3" x14ac:dyDescent="0.3">
      <c r="A16" t="s">
        <v>66</v>
      </c>
      <c r="B16" s="4">
        <v>1.8375797140871035</v>
      </c>
      <c r="C16" s="4">
        <v>2.2335056064315291</v>
      </c>
    </row>
    <row r="17" spans="1:3" x14ac:dyDescent="0.3">
      <c r="A17" t="s">
        <v>67</v>
      </c>
      <c r="B17" s="4">
        <v>1.1394203161362468</v>
      </c>
      <c r="C17" s="4">
        <v>1.3932964608456495</v>
      </c>
    </row>
    <row r="18" spans="1:3" x14ac:dyDescent="0.3">
      <c r="A18" t="s">
        <v>68</v>
      </c>
      <c r="B18" s="4">
        <v>1.4930335176957716</v>
      </c>
      <c r="C18" s="4">
        <v>2.1609695650859853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opLeftCell="A40" workbookViewId="0">
      <selection activeCell="A6" sqref="A6"/>
    </sheetView>
  </sheetViews>
  <sheetFormatPr defaultRowHeight="14.4" x14ac:dyDescent="0.3"/>
  <cols>
    <col min="1" max="1" width="15.88671875" style="1" customWidth="1"/>
    <col min="2" max="7" width="9.5546875" style="2" bestFit="1" customWidth="1"/>
  </cols>
  <sheetData>
    <row r="1" spans="1:7" x14ac:dyDescent="0.3">
      <c r="A1" s="1" t="s">
        <v>6</v>
      </c>
    </row>
    <row r="3" spans="1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3">
      <c r="A4" s="1" t="s">
        <v>152</v>
      </c>
      <c r="B4" s="3">
        <v>50.753768844221106</v>
      </c>
      <c r="C4" s="3">
        <v>50.714886459209417</v>
      </c>
      <c r="D4" s="3">
        <v>50.474976830398518</v>
      </c>
      <c r="E4" s="3">
        <v>50.886213527297052</v>
      </c>
      <c r="F4" s="3">
        <v>50.79445727482679</v>
      </c>
      <c r="G4" s="3">
        <v>51.873904370428583</v>
      </c>
    </row>
    <row r="5" spans="1:7" x14ac:dyDescent="0.3">
      <c r="A5" s="1" t="s">
        <v>153</v>
      </c>
      <c r="B5" s="3">
        <v>49.246231155778894</v>
      </c>
      <c r="C5" s="3">
        <v>49.285113540790583</v>
      </c>
      <c r="D5" s="3">
        <v>49.525023169601482</v>
      </c>
      <c r="E5" s="3">
        <v>49.113786472702955</v>
      </c>
      <c r="F5" s="3">
        <v>49.20554272517321</v>
      </c>
      <c r="G5" s="3">
        <v>48.126095629571417</v>
      </c>
    </row>
    <row r="6" spans="1:7" x14ac:dyDescent="0.3">
      <c r="A6" s="1" t="s">
        <v>69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</row>
    <row r="8" spans="1:7" x14ac:dyDescent="0.3">
      <c r="A8" s="1" t="s">
        <v>7</v>
      </c>
    </row>
    <row r="10" spans="1:7" x14ac:dyDescent="0.3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3">
      <c r="A11" s="1" t="s">
        <v>106</v>
      </c>
      <c r="B11" s="3">
        <v>27.603534915959106</v>
      </c>
      <c r="C11" s="3">
        <v>27.956265769554246</v>
      </c>
      <c r="D11" s="3">
        <v>28.344145814025335</v>
      </c>
      <c r="E11" s="3">
        <v>30.482401137028674</v>
      </c>
      <c r="F11" s="3">
        <v>30.078521939953813</v>
      </c>
      <c r="G11" s="3">
        <v>24.511137304681597</v>
      </c>
    </row>
    <row r="12" spans="1:7" x14ac:dyDescent="0.3">
      <c r="A12" s="1" t="s">
        <v>107</v>
      </c>
      <c r="B12" s="3">
        <v>19.026165309305146</v>
      </c>
      <c r="C12" s="3">
        <v>18.620689655172416</v>
      </c>
      <c r="D12" s="3">
        <v>18.091597157862218</v>
      </c>
      <c r="E12" s="3">
        <v>17.088872167878939</v>
      </c>
      <c r="F12" s="3">
        <v>16.946882217090071</v>
      </c>
      <c r="G12" s="3">
        <v>14.745972738537795</v>
      </c>
    </row>
    <row r="13" spans="1:7" x14ac:dyDescent="0.3">
      <c r="A13" s="1" t="s">
        <v>108</v>
      </c>
      <c r="B13" s="3">
        <v>15.49124935019927</v>
      </c>
      <c r="C13" s="3">
        <v>16.164844407064759</v>
      </c>
      <c r="D13" s="3">
        <v>15.685820203892492</v>
      </c>
      <c r="E13" s="3">
        <v>15.140874508820332</v>
      </c>
      <c r="F13" s="3">
        <v>14.669745958429562</v>
      </c>
      <c r="G13" s="3">
        <v>13.274095566234474</v>
      </c>
    </row>
    <row r="14" spans="1:7" x14ac:dyDescent="0.3">
      <c r="A14" s="1" t="s">
        <v>109</v>
      </c>
      <c r="B14" s="3">
        <v>13.411887021313465</v>
      </c>
      <c r="C14" s="3">
        <v>13.137089991589571</v>
      </c>
      <c r="D14" s="3">
        <v>12.376428792091442</v>
      </c>
      <c r="E14" s="3">
        <v>12.206337262770671</v>
      </c>
      <c r="F14" s="3">
        <v>12.503464203233255</v>
      </c>
      <c r="G14" s="3">
        <v>13.026264091637199</v>
      </c>
    </row>
    <row r="15" spans="1:7" x14ac:dyDescent="0.3">
      <c r="A15" s="1" t="s">
        <v>110</v>
      </c>
      <c r="B15" s="3">
        <v>11.349852711835037</v>
      </c>
      <c r="C15" s="3">
        <v>10.984020185029436</v>
      </c>
      <c r="D15" s="3">
        <v>11.654309545875812</v>
      </c>
      <c r="E15" s="3">
        <v>11.07348883872586</v>
      </c>
      <c r="F15" s="3">
        <v>11.200923787528868</v>
      </c>
      <c r="G15" s="3">
        <v>12.690784900414059</v>
      </c>
    </row>
    <row r="16" spans="1:7" x14ac:dyDescent="0.3">
      <c r="A16" s="1" t="s">
        <v>111</v>
      </c>
      <c r="B16" s="3">
        <v>8.7506498007277767</v>
      </c>
      <c r="C16" s="3">
        <v>8.2926829268292686</v>
      </c>
      <c r="D16" s="3">
        <v>9.7042014210688912</v>
      </c>
      <c r="E16" s="3">
        <v>9.0795084023074999</v>
      </c>
      <c r="F16" s="3">
        <v>9.3672055427251735</v>
      </c>
      <c r="G16" s="3">
        <v>11.493940218212591</v>
      </c>
    </row>
    <row r="17" spans="1:7" x14ac:dyDescent="0.3">
      <c r="A17" s="1" t="s">
        <v>112</v>
      </c>
      <c r="B17" s="3">
        <v>4.3666608906601976</v>
      </c>
      <c r="C17" s="3">
        <v>4.8444070647603024</v>
      </c>
      <c r="D17" s="3">
        <v>4.1434970651838121</v>
      </c>
      <c r="E17" s="3">
        <v>4.928517682468021</v>
      </c>
      <c r="F17" s="3">
        <v>5.2332563510392607</v>
      </c>
      <c r="G17" s="3">
        <v>10.257805180282286</v>
      </c>
    </row>
    <row r="18" spans="1:7" x14ac:dyDescent="0.3">
      <c r="A18" s="1" t="s">
        <v>69</v>
      </c>
      <c r="B18" s="3">
        <v>100</v>
      </c>
      <c r="C18" s="3">
        <v>100.00000000000001</v>
      </c>
      <c r="D18" s="3">
        <v>99.999999999999986</v>
      </c>
      <c r="E18" s="3">
        <v>100</v>
      </c>
      <c r="F18" s="3">
        <v>99.999999999999986</v>
      </c>
      <c r="G18" s="3">
        <v>100</v>
      </c>
    </row>
    <row r="20" spans="1:7" x14ac:dyDescent="0.3">
      <c r="A20" s="1" t="s">
        <v>8</v>
      </c>
    </row>
    <row r="22" spans="1:7" x14ac:dyDescent="0.3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3">
      <c r="A23" s="1" t="s">
        <v>113</v>
      </c>
      <c r="B23" s="3">
        <v>24.105545617173522</v>
      </c>
      <c r="C23" s="3">
        <v>25.336225596529282</v>
      </c>
      <c r="D23" s="3">
        <v>21.659796923695588</v>
      </c>
      <c r="E23" s="3">
        <v>19.035660472124562</v>
      </c>
      <c r="F23" s="3">
        <v>19.766017395565356</v>
      </c>
      <c r="G23" s="3">
        <v>21.759747102212856</v>
      </c>
    </row>
    <row r="24" spans="1:7" x14ac:dyDescent="0.3">
      <c r="A24" s="1" t="s">
        <v>114</v>
      </c>
      <c r="B24" s="3">
        <v>36.203041144901611</v>
      </c>
      <c r="C24" s="3">
        <v>36.963123644251624</v>
      </c>
      <c r="D24" s="3">
        <v>36.63918769478235</v>
      </c>
      <c r="E24" s="3">
        <v>36.207377643841731</v>
      </c>
      <c r="F24" s="3">
        <v>36.714443219404629</v>
      </c>
      <c r="G24" s="3">
        <v>36.869637212102965</v>
      </c>
    </row>
    <row r="25" spans="1:7" x14ac:dyDescent="0.3">
      <c r="A25" s="1" t="s">
        <v>115</v>
      </c>
      <c r="B25" s="3">
        <v>26.095706618962431</v>
      </c>
      <c r="C25" s="3">
        <v>24.793926247288503</v>
      </c>
      <c r="D25" s="3">
        <v>29.360611239569717</v>
      </c>
      <c r="E25" s="3">
        <v>31.6926167754897</v>
      </c>
      <c r="F25" s="3">
        <v>30.436114173710642</v>
      </c>
      <c r="G25" s="3">
        <v>25.199458076170405</v>
      </c>
    </row>
    <row r="26" spans="1:7" x14ac:dyDescent="0.3">
      <c r="A26" s="1" t="s">
        <v>116</v>
      </c>
      <c r="B26" s="3">
        <v>9.704830053667262</v>
      </c>
      <c r="C26" s="3">
        <v>9.4577006507592198</v>
      </c>
      <c r="D26" s="3">
        <v>8.5855031667839548</v>
      </c>
      <c r="E26" s="3">
        <v>9.3252971706010381</v>
      </c>
      <c r="F26" s="3">
        <v>9.1449222099718241</v>
      </c>
      <c r="G26" s="3">
        <v>10.35300316122234</v>
      </c>
    </row>
    <row r="27" spans="1:7" x14ac:dyDescent="0.3">
      <c r="A27" s="1" t="s">
        <v>117</v>
      </c>
      <c r="B27" s="3">
        <v>3.8908765652951698</v>
      </c>
      <c r="C27" s="3">
        <v>3.4490238611713666</v>
      </c>
      <c r="D27" s="3">
        <v>3.7549009751683924</v>
      </c>
      <c r="E27" s="3">
        <v>3.7390479379429657</v>
      </c>
      <c r="F27" s="3">
        <v>3.9385030013475437</v>
      </c>
      <c r="G27" s="3">
        <v>5.8181544482914349</v>
      </c>
    </row>
    <row r="28" spans="1:7" x14ac:dyDescent="0.3">
      <c r="A28" s="1" t="s">
        <v>69</v>
      </c>
      <c r="B28" s="3">
        <v>100.00000000000001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</row>
    <row r="30" spans="1:7" x14ac:dyDescent="0.3">
      <c r="A30" s="1" t="s">
        <v>9</v>
      </c>
    </row>
    <row r="32" spans="1:7" x14ac:dyDescent="0.3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</row>
    <row r="33" spans="1:7" x14ac:dyDescent="0.3">
      <c r="A33" s="1">
        <v>1</v>
      </c>
      <c r="B33" s="3">
        <v>1.7699115044247788</v>
      </c>
      <c r="C33" s="3">
        <v>1.3627187079407805</v>
      </c>
      <c r="D33" s="3">
        <v>1.3827732715334105</v>
      </c>
      <c r="E33" s="3">
        <v>1.5511978927122967</v>
      </c>
      <c r="F33" s="3">
        <v>1.8338029470183381</v>
      </c>
      <c r="G33" s="3">
        <v>4.3197001299839792</v>
      </c>
    </row>
    <row r="34" spans="1:7" x14ac:dyDescent="0.3">
      <c r="A34" s="1">
        <v>2</v>
      </c>
      <c r="B34" s="3">
        <v>7.6349123720284577</v>
      </c>
      <c r="C34" s="3">
        <v>6.9313593539703895</v>
      </c>
      <c r="D34" s="3">
        <v>6.9293163383545773</v>
      </c>
      <c r="E34" s="3">
        <v>7.2417109169210185</v>
      </c>
      <c r="F34" s="3">
        <v>8.157420666081574</v>
      </c>
      <c r="G34" s="3">
        <v>13.209999697711677</v>
      </c>
    </row>
    <row r="35" spans="1:7" x14ac:dyDescent="0.3">
      <c r="A35" s="1">
        <v>3</v>
      </c>
      <c r="B35" s="3">
        <v>17.907339927121292</v>
      </c>
      <c r="C35" s="3">
        <v>17.210632570659492</v>
      </c>
      <c r="D35" s="3">
        <v>16.917728852838934</v>
      </c>
      <c r="E35" s="3">
        <v>15.741940878872768</v>
      </c>
      <c r="F35" s="3">
        <v>15.852926232158529</v>
      </c>
      <c r="G35" s="3">
        <v>20.730933164051873</v>
      </c>
    </row>
    <row r="36" spans="1:7" x14ac:dyDescent="0.3">
      <c r="A36" s="1">
        <v>4</v>
      </c>
      <c r="B36" s="3">
        <v>22.69651223321187</v>
      </c>
      <c r="C36" s="3">
        <v>23.889636608344549</v>
      </c>
      <c r="D36" s="3">
        <v>23.669370413286984</v>
      </c>
      <c r="E36" s="3">
        <v>23.932767487561151</v>
      </c>
      <c r="F36" s="3">
        <v>21.340477620213406</v>
      </c>
      <c r="G36" s="3">
        <v>22.901363320334937</v>
      </c>
    </row>
    <row r="37" spans="1:7" x14ac:dyDescent="0.3">
      <c r="A37" s="1">
        <v>5</v>
      </c>
      <c r="B37" s="3">
        <v>18.913760194343222</v>
      </c>
      <c r="C37" s="3">
        <v>17.076043068640644</v>
      </c>
      <c r="D37" s="3">
        <v>19.930475086906142</v>
      </c>
      <c r="E37" s="3">
        <v>20.529330601664089</v>
      </c>
      <c r="F37" s="3">
        <v>19.400434200194006</v>
      </c>
      <c r="G37" s="3">
        <v>15.734107191439195</v>
      </c>
    </row>
    <row r="38" spans="1:7" x14ac:dyDescent="0.3">
      <c r="A38" s="1">
        <v>6</v>
      </c>
      <c r="B38" s="3">
        <v>11.244143675169182</v>
      </c>
      <c r="C38" s="3">
        <v>13.425302826379543</v>
      </c>
      <c r="D38" s="3">
        <v>12.375434530706837</v>
      </c>
      <c r="E38" s="3">
        <v>13.170548145670443</v>
      </c>
      <c r="F38" s="3">
        <v>13.99602753013996</v>
      </c>
      <c r="G38" s="3">
        <v>10.555908225265258</v>
      </c>
    </row>
    <row r="39" spans="1:7" x14ac:dyDescent="0.3">
      <c r="A39" s="1">
        <v>7</v>
      </c>
      <c r="B39" s="3">
        <v>8.2595870206489668</v>
      </c>
      <c r="C39" s="3">
        <v>9.0679676985195155</v>
      </c>
      <c r="D39" s="3">
        <v>7.7867902665121669</v>
      </c>
      <c r="E39" s="3">
        <v>7.755989463561483</v>
      </c>
      <c r="F39" s="3">
        <v>8.3421867060834227</v>
      </c>
      <c r="G39" s="3">
        <v>5.1419243674616855</v>
      </c>
    </row>
    <row r="40" spans="1:7" x14ac:dyDescent="0.3">
      <c r="A40" s="1">
        <v>8</v>
      </c>
      <c r="B40" s="3">
        <v>4.5809474232170739</v>
      </c>
      <c r="C40" s="3">
        <v>3.768506056527591</v>
      </c>
      <c r="D40" s="3">
        <v>4.9439938200077247</v>
      </c>
      <c r="E40" s="3">
        <v>4.3483714512689717</v>
      </c>
      <c r="F40" s="3">
        <v>4.7300106240473001</v>
      </c>
      <c r="G40" s="3">
        <v>3.0712493576373143</v>
      </c>
    </row>
    <row r="41" spans="1:7" x14ac:dyDescent="0.3">
      <c r="A41" s="1">
        <v>9</v>
      </c>
      <c r="B41" s="3">
        <v>2.1863612701717856</v>
      </c>
      <c r="C41" s="3">
        <v>2.7254374158815611</v>
      </c>
      <c r="D41" s="3">
        <v>2.190034762456547</v>
      </c>
      <c r="E41" s="3">
        <v>2.1825479784253878</v>
      </c>
      <c r="F41" s="3">
        <v>2.6606309760266065</v>
      </c>
      <c r="G41" s="3">
        <v>1.6323569420513286</v>
      </c>
    </row>
    <row r="42" spans="1:7" x14ac:dyDescent="0.3">
      <c r="A42" s="1">
        <v>10</v>
      </c>
      <c r="B42" s="3">
        <v>2.429290300190873</v>
      </c>
      <c r="C42" s="3">
        <v>1.8506056527590848</v>
      </c>
      <c r="D42" s="3">
        <v>1.3904982618771726</v>
      </c>
      <c r="E42" s="3">
        <v>1.6724505581803737</v>
      </c>
      <c r="F42" s="3">
        <v>1.5243198300152432</v>
      </c>
      <c r="G42" s="3">
        <v>1.299839787189021</v>
      </c>
    </row>
    <row r="43" spans="1:7" x14ac:dyDescent="0.3">
      <c r="A43" s="1">
        <v>11</v>
      </c>
      <c r="B43" s="3">
        <v>0.76349123720284573</v>
      </c>
      <c r="C43" s="3">
        <v>0.92530282637954242</v>
      </c>
      <c r="D43" s="3">
        <v>0.97721127848590195</v>
      </c>
      <c r="E43" s="3">
        <v>0.73587824559936454</v>
      </c>
      <c r="F43" s="3">
        <v>0.86378123700863785</v>
      </c>
      <c r="G43" s="3">
        <v>0.69828602521084615</v>
      </c>
    </row>
    <row r="44" spans="1:7" x14ac:dyDescent="0.3">
      <c r="A44" s="1">
        <v>12</v>
      </c>
      <c r="B44" s="3">
        <v>0.20822488287350338</v>
      </c>
      <c r="C44" s="3">
        <v>0.60565275908479144</v>
      </c>
      <c r="D44" s="3">
        <v>0.60254924681344157</v>
      </c>
      <c r="E44" s="3">
        <v>0.25086758372705609</v>
      </c>
      <c r="F44" s="3">
        <v>0.44343849600443441</v>
      </c>
      <c r="G44" s="3">
        <v>0.32647138841026574</v>
      </c>
    </row>
    <row r="45" spans="1:7" x14ac:dyDescent="0.3">
      <c r="A45" s="1">
        <v>13</v>
      </c>
      <c r="B45" s="3">
        <v>0.67673086933888604</v>
      </c>
      <c r="C45" s="3">
        <v>0.65612382234185729</v>
      </c>
      <c r="D45" s="3">
        <v>0.50212437234453455</v>
      </c>
      <c r="E45" s="3">
        <v>0.27177321570431073</v>
      </c>
      <c r="F45" s="3">
        <v>0.36029377800360296</v>
      </c>
      <c r="G45" s="3">
        <v>0.1571899277530909</v>
      </c>
    </row>
    <row r="46" spans="1:7" x14ac:dyDescent="0.3">
      <c r="A46" s="1">
        <v>14</v>
      </c>
      <c r="B46" s="3">
        <v>0.72878709005726183</v>
      </c>
      <c r="C46" s="3">
        <v>0.23553162853297444</v>
      </c>
      <c r="D46" s="3">
        <v>0.16222479721900346</v>
      </c>
      <c r="E46" s="3">
        <v>0.3512146172178785</v>
      </c>
      <c r="F46" s="3">
        <v>0.19400434200194003</v>
      </c>
      <c r="G46" s="3">
        <v>0.12696109549288112</v>
      </c>
    </row>
    <row r="47" spans="1:7" x14ac:dyDescent="0.3">
      <c r="A47" s="1">
        <v>15</v>
      </c>
      <c r="B47" s="3">
        <v>0</v>
      </c>
      <c r="C47" s="3">
        <v>0</v>
      </c>
      <c r="D47" s="3">
        <v>0.11587485515643105</v>
      </c>
      <c r="E47" s="3">
        <v>0.12543379186352804</v>
      </c>
      <c r="F47" s="3">
        <v>6.9287265000692863E-2</v>
      </c>
      <c r="G47" s="3">
        <v>4.5343248390314679E-2</v>
      </c>
    </row>
    <row r="48" spans="1:7" x14ac:dyDescent="0.3">
      <c r="A48" s="1">
        <v>16</v>
      </c>
      <c r="B48" s="3">
        <v>0</v>
      </c>
      <c r="C48" s="3">
        <v>0.26917900403768508</v>
      </c>
      <c r="D48" s="3">
        <v>0.12359984550019312</v>
      </c>
      <c r="E48" s="3">
        <v>6.6898022327214951E-2</v>
      </c>
      <c r="F48" s="3">
        <v>0.14781283200147813</v>
      </c>
      <c r="G48" s="3">
        <v>4.8366131616335656E-2</v>
      </c>
    </row>
    <row r="49" spans="1:7" x14ac:dyDescent="0.3">
      <c r="A49" s="1">
        <v>17</v>
      </c>
      <c r="B49" s="3">
        <v>0</v>
      </c>
      <c r="C49" s="3">
        <v>0</v>
      </c>
      <c r="D49" s="3">
        <v>0</v>
      </c>
      <c r="E49" s="3">
        <v>7.107914872266588E-2</v>
      </c>
      <c r="F49" s="3">
        <v>0</v>
      </c>
      <c r="G49" s="3">
        <v>0</v>
      </c>
    </row>
    <row r="50" spans="1:7" x14ac:dyDescent="0.3">
      <c r="A50" s="1">
        <v>18</v>
      </c>
      <c r="B50" s="3">
        <v>0</v>
      </c>
      <c r="C50" s="3">
        <v>0</v>
      </c>
      <c r="D50" s="3">
        <v>0</v>
      </c>
      <c r="E50" s="3">
        <v>0</v>
      </c>
      <c r="F50" s="3">
        <v>8.3144718000831452E-2</v>
      </c>
      <c r="G50" s="3">
        <v>0</v>
      </c>
    </row>
    <row r="51" spans="1:7" x14ac:dyDescent="0.3">
      <c r="A51" s="1" t="s">
        <v>69</v>
      </c>
      <c r="B51" s="3">
        <v>100</v>
      </c>
      <c r="C51" s="3">
        <v>99.999999999999972</v>
      </c>
      <c r="D51" s="3">
        <v>100</v>
      </c>
      <c r="E51" s="3">
        <v>99.999999999999986</v>
      </c>
      <c r="F51" s="3">
        <v>100.00000000000001</v>
      </c>
      <c r="G51" s="3">
        <v>100</v>
      </c>
    </row>
    <row r="53" spans="1:7" x14ac:dyDescent="0.3">
      <c r="A53" s="1" t="s">
        <v>9</v>
      </c>
    </row>
    <row r="55" spans="1:7" x14ac:dyDescent="0.3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1:7" x14ac:dyDescent="0.3">
      <c r="A56" s="1" t="s">
        <v>118</v>
      </c>
      <c r="B56" s="3">
        <v>1.767457979552937</v>
      </c>
      <c r="C56" s="3">
        <v>1.3624894869638351</v>
      </c>
      <c r="D56" s="3">
        <v>1.3824528884769849</v>
      </c>
      <c r="E56" s="3">
        <v>1.5508736727698353</v>
      </c>
      <c r="F56" s="3">
        <v>1.8337182448036953</v>
      </c>
      <c r="G56" s="3">
        <v>4.3189167951159071</v>
      </c>
    </row>
    <row r="57" spans="1:7" x14ac:dyDescent="0.3">
      <c r="A57" s="1" t="s">
        <v>119</v>
      </c>
      <c r="B57" s="3">
        <v>7.6243285392479638</v>
      </c>
      <c r="C57" s="3">
        <v>6.930193439865433</v>
      </c>
      <c r="D57" s="3">
        <v>6.927710843373494</v>
      </c>
      <c r="E57" s="3">
        <v>7.2401973079173985</v>
      </c>
      <c r="F57" s="3">
        <v>8.1570438799076221</v>
      </c>
      <c r="G57" s="3">
        <v>13.207604195001057</v>
      </c>
    </row>
    <row r="58" spans="1:7" x14ac:dyDescent="0.3">
      <c r="A58" s="1" t="s">
        <v>120</v>
      </c>
      <c r="B58" s="3">
        <v>17.882516028417953</v>
      </c>
      <c r="C58" s="3">
        <v>17.207737594617324</v>
      </c>
      <c r="D58" s="3">
        <v>16.91380908248378</v>
      </c>
      <c r="E58" s="3">
        <v>15.738650614497116</v>
      </c>
      <c r="F58" s="3">
        <v>15.852193995381061</v>
      </c>
      <c r="G58" s="3">
        <v>20.727173814489074</v>
      </c>
    </row>
    <row r="59" spans="1:7" x14ac:dyDescent="0.3">
      <c r="A59" s="1" t="s">
        <v>121</v>
      </c>
      <c r="B59" s="3">
        <v>22.665049384855308</v>
      </c>
      <c r="C59" s="3">
        <v>23.885618166526491</v>
      </c>
      <c r="D59" s="3">
        <v>23.663886314488725</v>
      </c>
      <c r="E59" s="3">
        <v>23.927765237020317</v>
      </c>
      <c r="F59" s="3">
        <v>21.339491916859121</v>
      </c>
      <c r="G59" s="3">
        <v>22.897210384743254</v>
      </c>
    </row>
    <row r="60" spans="1:7" x14ac:dyDescent="0.3">
      <c r="A60" s="1" t="s">
        <v>122</v>
      </c>
      <c r="B60" s="3">
        <v>18.88754115404609</v>
      </c>
      <c r="C60" s="3">
        <v>17.073170731707318</v>
      </c>
      <c r="D60" s="3">
        <v>19.925857275254867</v>
      </c>
      <c r="E60" s="3">
        <v>20.52503971239863</v>
      </c>
      <c r="F60" s="3">
        <v>19.399538106235568</v>
      </c>
      <c r="G60" s="3">
        <v>15.731253966814762</v>
      </c>
    </row>
    <row r="61" spans="1:7" x14ac:dyDescent="0.3">
      <c r="A61" s="1">
        <v>6</v>
      </c>
      <c r="B61" s="3">
        <v>11.228556575983365</v>
      </c>
      <c r="C61" s="3">
        <v>13.423044575273337</v>
      </c>
      <c r="D61" s="3">
        <v>12.372567191844301</v>
      </c>
      <c r="E61" s="3">
        <v>13.167795334838225</v>
      </c>
      <c r="F61" s="3">
        <v>13.995381062355658</v>
      </c>
      <c r="G61" s="3">
        <v>10.55399401577659</v>
      </c>
    </row>
    <row r="62" spans="1:7" x14ac:dyDescent="0.3">
      <c r="A62" s="1" t="s">
        <v>123</v>
      </c>
      <c r="B62" s="3">
        <v>19.944550337896377</v>
      </c>
      <c r="C62" s="3">
        <v>20.117746005046257</v>
      </c>
      <c r="D62" s="3">
        <v>18.813716404077848</v>
      </c>
      <c r="E62" s="3">
        <v>17.849678120558483</v>
      </c>
      <c r="F62" s="3">
        <v>19.422632794457275</v>
      </c>
      <c r="G62" s="3">
        <v>12.563846828059358</v>
      </c>
    </row>
    <row r="63" spans="1:7" x14ac:dyDescent="0.3">
      <c r="A63" s="1" t="s">
        <v>69</v>
      </c>
      <c r="B63" s="3">
        <v>99.999999999999986</v>
      </c>
      <c r="C63" s="3">
        <v>100</v>
      </c>
      <c r="D63" s="3">
        <v>100</v>
      </c>
      <c r="E63" s="3">
        <v>100</v>
      </c>
      <c r="F63" s="3">
        <v>100</v>
      </c>
      <c r="G63" s="3">
        <v>100</v>
      </c>
    </row>
    <row r="65" spans="1:7" x14ac:dyDescent="0.3">
      <c r="A65" s="1" t="s">
        <v>99</v>
      </c>
    </row>
    <row r="67" spans="1:7" x14ac:dyDescent="0.3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</row>
    <row r="68" spans="1:7" x14ac:dyDescent="0.3">
      <c r="A68" s="1" t="s">
        <v>13</v>
      </c>
      <c r="B68" s="3">
        <v>1.0918437285812199</v>
      </c>
      <c r="C68" s="3">
        <v>1.1351351351351351</v>
      </c>
      <c r="D68" s="3">
        <v>1.1445501325432714</v>
      </c>
      <c r="E68" s="3">
        <v>1.2236952508810204</v>
      </c>
      <c r="F68" s="3">
        <v>1.1957040572792363</v>
      </c>
      <c r="G68" s="3">
        <v>0.81705598066854612</v>
      </c>
    </row>
    <row r="69" spans="1:7" x14ac:dyDescent="0.3">
      <c r="A69" s="1" t="s">
        <v>14</v>
      </c>
      <c r="B69" s="3">
        <v>2.6908841672378343</v>
      </c>
      <c r="C69" s="3">
        <v>2.7324324324324323</v>
      </c>
      <c r="D69" s="3">
        <v>2.7261811944487757</v>
      </c>
      <c r="E69" s="3">
        <v>2.5928847122000334</v>
      </c>
      <c r="F69" s="3">
        <v>2.572425188176978</v>
      </c>
      <c r="G69" s="3">
        <v>2.1743858236004834</v>
      </c>
    </row>
    <row r="70" spans="1:7" x14ac:dyDescent="0.3">
      <c r="A70" s="1" t="s">
        <v>15</v>
      </c>
      <c r="B70" s="3">
        <v>2.8636052090472925</v>
      </c>
      <c r="C70" s="3">
        <v>2.9263513513513515</v>
      </c>
      <c r="D70" s="3">
        <v>2.8934975830344611</v>
      </c>
      <c r="E70" s="3">
        <v>2.7907367007887229</v>
      </c>
      <c r="F70" s="3">
        <v>2.7806131815678357</v>
      </c>
      <c r="G70" s="3">
        <v>2.5164115988723319</v>
      </c>
    </row>
    <row r="71" spans="1:7" x14ac:dyDescent="0.3">
      <c r="A71" s="1" t="s">
        <v>16</v>
      </c>
      <c r="B71" s="3">
        <v>0.17272104180945852</v>
      </c>
      <c r="C71" s="3">
        <v>0.19391891891891891</v>
      </c>
      <c r="D71" s="3">
        <v>0.16731638858568532</v>
      </c>
      <c r="E71" s="3">
        <v>0.19785198858868938</v>
      </c>
      <c r="F71" s="3">
        <v>0.20818799339085736</v>
      </c>
      <c r="G71" s="3">
        <v>0.34202577527184858</v>
      </c>
    </row>
    <row r="72" spans="1:7" x14ac:dyDescent="0.3">
      <c r="A72" s="1" t="s">
        <v>17</v>
      </c>
      <c r="B72" s="3">
        <v>3.8382453735435229</v>
      </c>
      <c r="C72" s="3">
        <v>3.9486486486486485</v>
      </c>
      <c r="D72" s="3">
        <v>3.9332605644784033</v>
      </c>
      <c r="E72" s="3">
        <v>3.9192817586843431</v>
      </c>
      <c r="F72" s="3">
        <v>3.8738755278134751</v>
      </c>
      <c r="G72" s="3">
        <v>3.2756745871929116</v>
      </c>
    </row>
    <row r="75" spans="1:7" x14ac:dyDescent="0.3">
      <c r="A75" s="1" t="s">
        <v>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0E5A-2FB9-4C7B-9989-0F8FC6FB89CA}">
  <dimension ref="A1:U49"/>
  <sheetViews>
    <sheetView topLeftCell="A11" workbookViewId="0">
      <selection activeCell="H22" sqref="H22:N47"/>
    </sheetView>
  </sheetViews>
  <sheetFormatPr defaultRowHeight="14.4" x14ac:dyDescent="0.3"/>
  <cols>
    <col min="2" max="2" width="11.44140625" bestFit="1" customWidth="1"/>
    <col min="4" max="4" width="11.44140625" bestFit="1" customWidth="1"/>
    <col min="5" max="5" width="14.33203125" bestFit="1" customWidth="1"/>
    <col min="8" max="8" width="21.5546875" bestFit="1" customWidth="1"/>
    <col min="9" max="9" width="10" customWidth="1"/>
  </cols>
  <sheetData>
    <row r="1" spans="1:6" x14ac:dyDescent="0.3">
      <c r="B1" t="s">
        <v>167</v>
      </c>
      <c r="D1" t="s">
        <v>176</v>
      </c>
      <c r="E1" t="s">
        <v>168</v>
      </c>
      <c r="F1" t="s">
        <v>174</v>
      </c>
    </row>
    <row r="2" spans="1:6" x14ac:dyDescent="0.3">
      <c r="A2" t="s">
        <v>154</v>
      </c>
      <c r="B2">
        <v>2</v>
      </c>
      <c r="C2" t="s">
        <v>154</v>
      </c>
      <c r="E2" t="s">
        <v>158</v>
      </c>
      <c r="F2">
        <v>1</v>
      </c>
    </row>
    <row r="3" spans="1:6" x14ac:dyDescent="0.3">
      <c r="A3" t="s">
        <v>155</v>
      </c>
      <c r="B3">
        <v>3</v>
      </c>
      <c r="C3" t="s">
        <v>155</v>
      </c>
      <c r="D3">
        <v>3</v>
      </c>
      <c r="E3" t="s">
        <v>154</v>
      </c>
      <c r="F3">
        <v>3</v>
      </c>
    </row>
    <row r="4" spans="1:6" x14ac:dyDescent="0.3">
      <c r="A4" t="s">
        <v>156</v>
      </c>
      <c r="B4">
        <v>4</v>
      </c>
      <c r="C4" t="s">
        <v>156</v>
      </c>
      <c r="E4" t="s">
        <v>155</v>
      </c>
      <c r="F4">
        <v>4</v>
      </c>
    </row>
    <row r="5" spans="1:6" x14ac:dyDescent="0.3">
      <c r="A5" t="s">
        <v>157</v>
      </c>
      <c r="B5">
        <v>6</v>
      </c>
      <c r="C5" t="s">
        <v>157</v>
      </c>
      <c r="D5" s="8"/>
      <c r="E5" t="s">
        <v>156</v>
      </c>
      <c r="F5">
        <v>5</v>
      </c>
    </row>
    <row r="6" spans="1:6" x14ac:dyDescent="0.3">
      <c r="A6" t="s">
        <v>158</v>
      </c>
      <c r="B6">
        <v>10</v>
      </c>
      <c r="C6" t="s">
        <v>175</v>
      </c>
      <c r="E6" t="s">
        <v>169</v>
      </c>
      <c r="F6">
        <v>6</v>
      </c>
    </row>
    <row r="7" spans="1:6" x14ac:dyDescent="0.3">
      <c r="A7" t="s">
        <v>159</v>
      </c>
      <c r="B7">
        <v>11</v>
      </c>
      <c r="C7" t="s">
        <v>159</v>
      </c>
      <c r="E7" t="s">
        <v>157</v>
      </c>
      <c r="F7">
        <v>7</v>
      </c>
    </row>
    <row r="8" spans="1:6" x14ac:dyDescent="0.3">
      <c r="A8" t="s">
        <v>160</v>
      </c>
      <c r="B8">
        <v>12</v>
      </c>
      <c r="C8" t="s">
        <v>160</v>
      </c>
      <c r="E8" t="s">
        <v>170</v>
      </c>
      <c r="F8">
        <v>8</v>
      </c>
    </row>
    <row r="9" spans="1:6" x14ac:dyDescent="0.3">
      <c r="A9" t="s">
        <v>161</v>
      </c>
      <c r="B9">
        <v>13</v>
      </c>
      <c r="C9" t="s">
        <v>161</v>
      </c>
      <c r="E9" t="s">
        <v>159</v>
      </c>
      <c r="F9">
        <v>11</v>
      </c>
    </row>
    <row r="10" spans="1:6" x14ac:dyDescent="0.3">
      <c r="A10" t="s">
        <v>162</v>
      </c>
      <c r="B10">
        <v>14</v>
      </c>
      <c r="C10" t="s">
        <v>162</v>
      </c>
      <c r="D10">
        <v>14</v>
      </c>
      <c r="E10" t="s">
        <v>161</v>
      </c>
      <c r="F10">
        <v>13</v>
      </c>
    </row>
    <row r="11" spans="1:6" x14ac:dyDescent="0.3">
      <c r="A11" t="s">
        <v>163</v>
      </c>
      <c r="B11">
        <v>15</v>
      </c>
      <c r="C11" t="s">
        <v>163</v>
      </c>
      <c r="D11">
        <v>15</v>
      </c>
      <c r="E11" t="s">
        <v>162</v>
      </c>
      <c r="F11">
        <v>14</v>
      </c>
    </row>
    <row r="12" spans="1:6" x14ac:dyDescent="0.3">
      <c r="A12" t="s">
        <v>164</v>
      </c>
      <c r="B12">
        <v>19</v>
      </c>
      <c r="C12" t="s">
        <v>164</v>
      </c>
      <c r="E12" t="s">
        <v>163</v>
      </c>
      <c r="F12" s="8">
        <v>15</v>
      </c>
    </row>
    <row r="13" spans="1:6" x14ac:dyDescent="0.3">
      <c r="A13" t="s">
        <v>165</v>
      </c>
      <c r="B13">
        <v>20</v>
      </c>
      <c r="C13" t="s">
        <v>165</v>
      </c>
      <c r="D13">
        <v>20</v>
      </c>
      <c r="E13" t="s">
        <v>171</v>
      </c>
      <c r="F13">
        <v>16</v>
      </c>
    </row>
    <row r="14" spans="1:6" x14ac:dyDescent="0.3">
      <c r="A14" t="s">
        <v>166</v>
      </c>
      <c r="B14">
        <v>24</v>
      </c>
      <c r="C14" t="s">
        <v>166</v>
      </c>
      <c r="D14">
        <v>24</v>
      </c>
      <c r="E14" t="s">
        <v>164</v>
      </c>
      <c r="F14">
        <v>19</v>
      </c>
    </row>
    <row r="15" spans="1:6" x14ac:dyDescent="0.3">
      <c r="E15" t="s">
        <v>165</v>
      </c>
      <c r="F15">
        <v>20</v>
      </c>
    </row>
    <row r="16" spans="1:6" x14ac:dyDescent="0.3">
      <c r="D16" s="8"/>
      <c r="E16" t="s">
        <v>172</v>
      </c>
      <c r="F16">
        <v>21</v>
      </c>
    </row>
    <row r="17" spans="1:21" x14ac:dyDescent="0.3">
      <c r="E17" t="s">
        <v>166</v>
      </c>
      <c r="F17">
        <v>23</v>
      </c>
    </row>
    <row r="18" spans="1:21" x14ac:dyDescent="0.3">
      <c r="E18" t="s">
        <v>173</v>
      </c>
      <c r="F18">
        <v>24</v>
      </c>
    </row>
    <row r="22" spans="1:21" x14ac:dyDescent="0.3">
      <c r="A22" t="s">
        <v>168</v>
      </c>
      <c r="B22">
        <v>2014</v>
      </c>
      <c r="C22" t="s">
        <v>177</v>
      </c>
      <c r="E22">
        <v>2015</v>
      </c>
      <c r="F22" t="s">
        <v>177</v>
      </c>
      <c r="H22" t="s">
        <v>194</v>
      </c>
      <c r="I22" s="2">
        <v>2014</v>
      </c>
      <c r="J22" s="2">
        <v>2015</v>
      </c>
      <c r="K22" s="2">
        <v>2016</v>
      </c>
      <c r="L22" s="2">
        <v>2017</v>
      </c>
      <c r="M22" s="2">
        <v>2018</v>
      </c>
      <c r="N22" s="2">
        <v>2019</v>
      </c>
      <c r="P22" t="s">
        <v>195</v>
      </c>
      <c r="Q22" t="s">
        <v>177</v>
      </c>
      <c r="R22" t="s">
        <v>178</v>
      </c>
    </row>
    <row r="24" spans="1:21" x14ac:dyDescent="0.3">
      <c r="A24" t="s">
        <v>154</v>
      </c>
      <c r="B24">
        <v>413</v>
      </c>
      <c r="D24" t="s">
        <v>154</v>
      </c>
      <c r="E24">
        <v>384</v>
      </c>
      <c r="H24" t="s">
        <v>158</v>
      </c>
      <c r="I24" s="2" t="s">
        <v>129</v>
      </c>
      <c r="J24" s="2" t="s">
        <v>129</v>
      </c>
      <c r="K24" s="2" t="s">
        <v>129</v>
      </c>
      <c r="L24" s="2" t="s">
        <v>129</v>
      </c>
      <c r="M24" s="11" t="s">
        <v>129</v>
      </c>
      <c r="N24" s="2" t="s">
        <v>129</v>
      </c>
      <c r="P24" t="s">
        <v>158</v>
      </c>
      <c r="Q24">
        <v>654</v>
      </c>
      <c r="R24" s="8">
        <v>1.98</v>
      </c>
      <c r="S24" s="8">
        <v>1.98</v>
      </c>
    </row>
    <row r="25" spans="1:21" x14ac:dyDescent="0.3">
      <c r="A25" t="s">
        <v>155</v>
      </c>
      <c r="B25">
        <v>438</v>
      </c>
      <c r="D25" t="s">
        <v>155</v>
      </c>
      <c r="E25">
        <v>567</v>
      </c>
      <c r="H25" t="s">
        <v>180</v>
      </c>
      <c r="I25" s="2"/>
      <c r="J25" s="2"/>
      <c r="K25" s="2"/>
      <c r="L25" s="2" t="s">
        <v>129</v>
      </c>
      <c r="M25" s="11"/>
      <c r="P25" t="s">
        <v>179</v>
      </c>
      <c r="Q25" s="8">
        <v>2304</v>
      </c>
      <c r="R25" s="8">
        <v>6.96</v>
      </c>
      <c r="S25" s="8">
        <v>8.94</v>
      </c>
    </row>
    <row r="26" spans="1:21" x14ac:dyDescent="0.3">
      <c r="A26" t="s">
        <v>156</v>
      </c>
      <c r="B26">
        <v>456</v>
      </c>
      <c r="D26" t="s">
        <v>156</v>
      </c>
      <c r="E26">
        <v>451</v>
      </c>
      <c r="H26" t="s">
        <v>179</v>
      </c>
      <c r="I26" s="2"/>
      <c r="J26" s="2"/>
      <c r="K26" s="2" t="s">
        <v>129</v>
      </c>
      <c r="L26" s="2" t="s">
        <v>129</v>
      </c>
      <c r="M26" s="11" t="s">
        <v>129</v>
      </c>
      <c r="N26" s="2" t="s">
        <v>129</v>
      </c>
      <c r="P26" t="s">
        <v>155</v>
      </c>
      <c r="Q26" s="8">
        <v>1088</v>
      </c>
      <c r="R26">
        <v>3.29</v>
      </c>
      <c r="S26">
        <v>12.23</v>
      </c>
      <c r="U26" s="8"/>
    </row>
    <row r="27" spans="1:21" x14ac:dyDescent="0.3">
      <c r="H27" t="s">
        <v>155</v>
      </c>
      <c r="I27" s="2" t="s">
        <v>129</v>
      </c>
      <c r="J27" s="11" t="s">
        <v>129</v>
      </c>
      <c r="K27" s="2" t="s">
        <v>129</v>
      </c>
      <c r="L27" s="2" t="s">
        <v>129</v>
      </c>
      <c r="M27" s="11" t="s">
        <v>129</v>
      </c>
      <c r="N27" s="2" t="s">
        <v>129</v>
      </c>
      <c r="P27" t="s">
        <v>156</v>
      </c>
      <c r="Q27" s="8">
        <v>1711</v>
      </c>
      <c r="R27">
        <v>5.17</v>
      </c>
      <c r="S27">
        <v>17.399999999999999</v>
      </c>
    </row>
    <row r="28" spans="1:21" x14ac:dyDescent="0.3">
      <c r="A28" t="s">
        <v>157</v>
      </c>
      <c r="B28">
        <v>918</v>
      </c>
      <c r="D28" t="s">
        <v>157</v>
      </c>
      <c r="E28" s="8">
        <v>1071</v>
      </c>
      <c r="H28" s="8" t="s">
        <v>156</v>
      </c>
      <c r="I28" s="2" t="s">
        <v>129</v>
      </c>
      <c r="J28" s="2" t="s">
        <v>129</v>
      </c>
      <c r="K28" s="2" t="s">
        <v>129</v>
      </c>
      <c r="L28" s="2" t="s">
        <v>129</v>
      </c>
      <c r="M28" s="11" t="s">
        <v>129</v>
      </c>
      <c r="N28" s="2" t="s">
        <v>129</v>
      </c>
      <c r="P28" t="s">
        <v>169</v>
      </c>
      <c r="Q28" s="8">
        <v>1594</v>
      </c>
      <c r="R28">
        <v>4.82</v>
      </c>
      <c r="S28">
        <v>22.22</v>
      </c>
    </row>
    <row r="29" spans="1:21" x14ac:dyDescent="0.3">
      <c r="A29" t="s">
        <v>175</v>
      </c>
      <c r="B29">
        <v>320</v>
      </c>
      <c r="D29" t="s">
        <v>175</v>
      </c>
      <c r="E29">
        <v>166</v>
      </c>
      <c r="H29" t="s">
        <v>169</v>
      </c>
      <c r="I29" s="2"/>
      <c r="J29" s="2"/>
      <c r="K29" s="2" t="s">
        <v>129</v>
      </c>
      <c r="L29" s="2" t="s">
        <v>129</v>
      </c>
      <c r="M29" s="11" t="s">
        <v>129</v>
      </c>
      <c r="N29" s="2" t="s">
        <v>129</v>
      </c>
      <c r="P29" t="s">
        <v>196</v>
      </c>
      <c r="Q29" s="8">
        <v>1985</v>
      </c>
      <c r="R29" s="8">
        <v>6</v>
      </c>
      <c r="S29" s="8">
        <v>28.22</v>
      </c>
    </row>
    <row r="30" spans="1:21" x14ac:dyDescent="0.3">
      <c r="H30" t="s">
        <v>157</v>
      </c>
      <c r="I30" s="2" t="s">
        <v>129</v>
      </c>
      <c r="J30" s="2" t="s">
        <v>129</v>
      </c>
      <c r="K30" s="2" t="s">
        <v>129</v>
      </c>
      <c r="L30" s="2" t="s">
        <v>129</v>
      </c>
      <c r="M30" s="11" t="s">
        <v>129</v>
      </c>
      <c r="N30" s="2" t="s">
        <v>129</v>
      </c>
      <c r="P30" t="s">
        <v>170</v>
      </c>
      <c r="Q30">
        <v>750</v>
      </c>
      <c r="R30">
        <v>2.27</v>
      </c>
      <c r="S30">
        <v>30.48</v>
      </c>
    </row>
    <row r="31" spans="1:21" x14ac:dyDescent="0.3">
      <c r="A31" t="s">
        <v>159</v>
      </c>
      <c r="B31">
        <v>292</v>
      </c>
      <c r="D31" t="s">
        <v>159</v>
      </c>
      <c r="E31">
        <v>388</v>
      </c>
      <c r="H31" t="s">
        <v>170</v>
      </c>
      <c r="I31" s="2"/>
      <c r="J31" s="2"/>
      <c r="K31" s="2" t="s">
        <v>129</v>
      </c>
      <c r="L31" s="2" t="s">
        <v>129</v>
      </c>
      <c r="M31" s="11" t="s">
        <v>129</v>
      </c>
      <c r="N31" s="2" t="s">
        <v>129</v>
      </c>
      <c r="P31" t="s">
        <v>181</v>
      </c>
      <c r="Q31">
        <v>843</v>
      </c>
      <c r="R31">
        <v>2.5499999999999998</v>
      </c>
      <c r="S31">
        <v>33.03</v>
      </c>
    </row>
    <row r="32" spans="1:21" x14ac:dyDescent="0.3">
      <c r="A32" t="s">
        <v>160</v>
      </c>
      <c r="B32">
        <v>77</v>
      </c>
      <c r="D32" t="s">
        <v>160</v>
      </c>
      <c r="E32">
        <v>90</v>
      </c>
      <c r="H32" t="s">
        <v>181</v>
      </c>
      <c r="I32" s="2"/>
      <c r="J32" s="2"/>
      <c r="K32" s="2"/>
      <c r="L32" s="2" t="s">
        <v>129</v>
      </c>
      <c r="M32" s="11" t="s">
        <v>129</v>
      </c>
      <c r="N32" s="2" t="s">
        <v>129</v>
      </c>
      <c r="P32" t="s">
        <v>197</v>
      </c>
      <c r="Q32" s="8">
        <v>1921</v>
      </c>
      <c r="R32">
        <v>5.81</v>
      </c>
      <c r="S32">
        <v>38.840000000000003</v>
      </c>
      <c r="U32" s="8"/>
    </row>
    <row r="33" spans="1:21" x14ac:dyDescent="0.3">
      <c r="A33" t="s">
        <v>161</v>
      </c>
      <c r="B33">
        <v>451</v>
      </c>
      <c r="D33" t="s">
        <v>161</v>
      </c>
      <c r="E33">
        <v>466</v>
      </c>
      <c r="H33" t="s">
        <v>182</v>
      </c>
      <c r="I33" s="2"/>
      <c r="J33" s="2"/>
      <c r="K33" s="2"/>
      <c r="L33" s="2" t="s">
        <v>129</v>
      </c>
      <c r="M33" s="11" t="s">
        <v>129</v>
      </c>
      <c r="P33" t="s">
        <v>198</v>
      </c>
      <c r="Q33">
        <v>634</v>
      </c>
      <c r="R33">
        <v>1.92</v>
      </c>
      <c r="S33">
        <v>40.75</v>
      </c>
    </row>
    <row r="34" spans="1:21" x14ac:dyDescent="0.3">
      <c r="A34" t="s">
        <v>162</v>
      </c>
      <c r="B34">
        <v>390</v>
      </c>
      <c r="D34" t="s">
        <v>162</v>
      </c>
      <c r="E34">
        <v>354</v>
      </c>
      <c r="H34" s="8" t="s">
        <v>159</v>
      </c>
      <c r="I34" s="2" t="s">
        <v>129</v>
      </c>
      <c r="J34" s="11" t="s">
        <v>129</v>
      </c>
      <c r="K34" s="2" t="s">
        <v>129</v>
      </c>
      <c r="L34" s="2" t="s">
        <v>129</v>
      </c>
      <c r="M34" s="11" t="s">
        <v>129</v>
      </c>
      <c r="N34" s="2" t="s">
        <v>129</v>
      </c>
      <c r="P34" t="s">
        <v>161</v>
      </c>
      <c r="Q34" s="8">
        <v>1001</v>
      </c>
      <c r="R34">
        <v>3.03</v>
      </c>
      <c r="S34">
        <v>43.78</v>
      </c>
    </row>
    <row r="35" spans="1:21" x14ac:dyDescent="0.3">
      <c r="A35" t="s">
        <v>163</v>
      </c>
      <c r="B35">
        <v>482</v>
      </c>
      <c r="D35" t="s">
        <v>163</v>
      </c>
      <c r="E35">
        <v>419</v>
      </c>
      <c r="H35" t="s">
        <v>160</v>
      </c>
      <c r="I35" s="2" t="s">
        <v>129</v>
      </c>
      <c r="J35" s="2" t="s">
        <v>129</v>
      </c>
      <c r="K35" s="2"/>
      <c r="L35" s="2" t="s">
        <v>129</v>
      </c>
      <c r="M35" s="11" t="s">
        <v>129</v>
      </c>
      <c r="N35" s="2" t="s">
        <v>129</v>
      </c>
      <c r="P35" t="s">
        <v>199</v>
      </c>
      <c r="Q35">
        <v>909</v>
      </c>
      <c r="R35" s="8">
        <v>2.75</v>
      </c>
      <c r="S35" s="8">
        <v>46.53</v>
      </c>
    </row>
    <row r="36" spans="1:21" x14ac:dyDescent="0.3">
      <c r="A36" t="s">
        <v>164</v>
      </c>
      <c r="B36">
        <v>759</v>
      </c>
      <c r="D36" t="s">
        <v>164</v>
      </c>
      <c r="E36">
        <v>669</v>
      </c>
      <c r="H36" t="s">
        <v>161</v>
      </c>
      <c r="I36" s="2" t="s">
        <v>129</v>
      </c>
      <c r="J36" s="2" t="s">
        <v>129</v>
      </c>
      <c r="K36" s="2" t="s">
        <v>129</v>
      </c>
      <c r="L36" s="2" t="s">
        <v>129</v>
      </c>
      <c r="M36" s="11" t="s">
        <v>129</v>
      </c>
      <c r="N36" s="2" t="s">
        <v>129</v>
      </c>
      <c r="P36" t="s">
        <v>163</v>
      </c>
      <c r="Q36" s="8">
        <v>1501</v>
      </c>
      <c r="R36">
        <v>4.54</v>
      </c>
      <c r="S36">
        <v>51.06</v>
      </c>
    </row>
    <row r="37" spans="1:21" x14ac:dyDescent="0.3">
      <c r="A37" t="s">
        <v>165</v>
      </c>
      <c r="B37">
        <v>593</v>
      </c>
      <c r="D37" t="s">
        <v>165</v>
      </c>
      <c r="E37">
        <v>717</v>
      </c>
      <c r="H37" t="s">
        <v>162</v>
      </c>
      <c r="I37" s="2" t="s">
        <v>129</v>
      </c>
      <c r="J37" s="2" t="s">
        <v>129</v>
      </c>
      <c r="K37" s="2" t="s">
        <v>129</v>
      </c>
      <c r="L37" s="2" t="s">
        <v>129</v>
      </c>
      <c r="M37" s="11" t="s">
        <v>129</v>
      </c>
      <c r="N37" s="2" t="s">
        <v>129</v>
      </c>
      <c r="P37" t="s">
        <v>171</v>
      </c>
      <c r="Q37" s="8">
        <v>2017</v>
      </c>
      <c r="R37" s="8">
        <v>6.1</v>
      </c>
      <c r="S37" s="8">
        <v>57.16</v>
      </c>
      <c r="U37" s="8"/>
    </row>
    <row r="38" spans="1:21" x14ac:dyDescent="0.3">
      <c r="A38" t="s">
        <v>166</v>
      </c>
      <c r="B38">
        <v>182</v>
      </c>
      <c r="D38" t="s">
        <v>166</v>
      </c>
      <c r="E38">
        <v>203</v>
      </c>
      <c r="H38" t="s">
        <v>163</v>
      </c>
      <c r="I38" s="2" t="s">
        <v>129</v>
      </c>
      <c r="J38" s="2" t="s">
        <v>129</v>
      </c>
      <c r="K38" s="2" t="s">
        <v>129</v>
      </c>
      <c r="L38" s="2" t="s">
        <v>129</v>
      </c>
      <c r="M38" s="11" t="s">
        <v>129</v>
      </c>
      <c r="N38" s="2" t="s">
        <v>129</v>
      </c>
      <c r="P38" t="s">
        <v>183</v>
      </c>
      <c r="Q38" s="8">
        <v>2035</v>
      </c>
      <c r="R38" s="8">
        <v>6.15</v>
      </c>
      <c r="S38" s="8">
        <v>63.31</v>
      </c>
    </row>
    <row r="39" spans="1:21" x14ac:dyDescent="0.3">
      <c r="H39" s="8" t="s">
        <v>171</v>
      </c>
      <c r="I39" s="2"/>
      <c r="J39" s="11"/>
      <c r="K39" s="2" t="s">
        <v>129</v>
      </c>
      <c r="L39" s="2" t="s">
        <v>129</v>
      </c>
      <c r="M39" s="11" t="s">
        <v>129</v>
      </c>
      <c r="N39" s="11" t="s">
        <v>129</v>
      </c>
      <c r="P39" t="s">
        <v>200</v>
      </c>
      <c r="Q39" s="8">
        <v>1122</v>
      </c>
      <c r="R39">
        <v>3.39</v>
      </c>
      <c r="S39">
        <v>66.7</v>
      </c>
    </row>
    <row r="40" spans="1:21" x14ac:dyDescent="0.3">
      <c r="H40" s="8" t="s">
        <v>200</v>
      </c>
      <c r="I40" s="2"/>
      <c r="J40" s="11"/>
      <c r="K40" s="2"/>
      <c r="L40" s="2"/>
      <c r="M40" s="11"/>
      <c r="N40" s="11" t="s">
        <v>129</v>
      </c>
      <c r="Q40" s="8"/>
    </row>
    <row r="41" spans="1:21" x14ac:dyDescent="0.3">
      <c r="B41" s="8">
        <v>5771</v>
      </c>
      <c r="E41" s="8">
        <v>5945</v>
      </c>
      <c r="H41" t="s">
        <v>183</v>
      </c>
      <c r="I41" s="2"/>
      <c r="J41" s="2"/>
      <c r="K41" s="2"/>
      <c r="L41" s="2" t="s">
        <v>129</v>
      </c>
      <c r="M41" s="11" t="s">
        <v>129</v>
      </c>
      <c r="N41" s="2" t="s">
        <v>129</v>
      </c>
      <c r="P41" t="s">
        <v>164</v>
      </c>
      <c r="Q41" s="8">
        <v>2828</v>
      </c>
      <c r="R41">
        <v>8.5500000000000007</v>
      </c>
      <c r="S41">
        <v>75.25</v>
      </c>
      <c r="U41" s="8"/>
    </row>
    <row r="42" spans="1:21" x14ac:dyDescent="0.3">
      <c r="H42" t="s">
        <v>164</v>
      </c>
      <c r="I42" s="2" t="s">
        <v>129</v>
      </c>
      <c r="J42" s="2" t="s">
        <v>129</v>
      </c>
      <c r="K42" s="2" t="s">
        <v>129</v>
      </c>
      <c r="L42" s="2" t="s">
        <v>129</v>
      </c>
      <c r="M42" s="11" t="s">
        <v>129</v>
      </c>
      <c r="N42" s="2" t="s">
        <v>129</v>
      </c>
      <c r="P42" t="s">
        <v>201</v>
      </c>
      <c r="Q42" s="8">
        <v>1613</v>
      </c>
      <c r="R42">
        <v>4.88</v>
      </c>
      <c r="S42">
        <v>80.12</v>
      </c>
    </row>
    <row r="43" spans="1:21" x14ac:dyDescent="0.3">
      <c r="H43" s="8" t="s">
        <v>165</v>
      </c>
      <c r="I43" s="2" t="s">
        <v>129</v>
      </c>
      <c r="J43" s="11" t="s">
        <v>129</v>
      </c>
      <c r="K43" s="2" t="s">
        <v>129</v>
      </c>
      <c r="L43" s="2" t="s">
        <v>129</v>
      </c>
      <c r="M43" s="11" t="s">
        <v>129</v>
      </c>
      <c r="N43" s="2" t="s">
        <v>129</v>
      </c>
      <c r="P43" t="s">
        <v>172</v>
      </c>
      <c r="Q43" s="8">
        <v>2403</v>
      </c>
      <c r="R43" s="8">
        <v>7.26</v>
      </c>
      <c r="S43" s="8">
        <v>87.38</v>
      </c>
    </row>
    <row r="44" spans="1:21" x14ac:dyDescent="0.3">
      <c r="H44" t="s">
        <v>172</v>
      </c>
      <c r="I44" s="2"/>
      <c r="J44" s="2"/>
      <c r="K44" s="2" t="s">
        <v>129</v>
      </c>
      <c r="L44" s="2" t="s">
        <v>129</v>
      </c>
      <c r="M44" s="11" t="s">
        <v>129</v>
      </c>
      <c r="N44" s="2" t="s">
        <v>129</v>
      </c>
      <c r="P44" t="s">
        <v>184</v>
      </c>
      <c r="Q44" s="8">
        <v>1218</v>
      </c>
      <c r="R44">
        <v>3.68</v>
      </c>
      <c r="S44">
        <v>91.07</v>
      </c>
    </row>
    <row r="45" spans="1:21" x14ac:dyDescent="0.3">
      <c r="H45" t="s">
        <v>184</v>
      </c>
      <c r="I45" s="2"/>
      <c r="J45" s="2"/>
      <c r="K45" s="2"/>
      <c r="L45" s="2" t="s">
        <v>129</v>
      </c>
      <c r="M45" s="11" t="s">
        <v>129</v>
      </c>
      <c r="N45" s="2" t="s">
        <v>129</v>
      </c>
      <c r="P45" t="s">
        <v>166</v>
      </c>
      <c r="Q45" s="8">
        <v>2153</v>
      </c>
      <c r="R45" s="8">
        <v>6.51</v>
      </c>
      <c r="S45" s="8">
        <v>97.57</v>
      </c>
    </row>
    <row r="46" spans="1:21" x14ac:dyDescent="0.3">
      <c r="H46" t="s">
        <v>166</v>
      </c>
      <c r="I46" s="2" t="s">
        <v>129</v>
      </c>
      <c r="J46" s="2" t="s">
        <v>129</v>
      </c>
      <c r="K46" s="2" t="s">
        <v>129</v>
      </c>
      <c r="L46" s="2" t="s">
        <v>129</v>
      </c>
      <c r="M46" s="11" t="s">
        <v>129</v>
      </c>
      <c r="N46" s="2" t="s">
        <v>129</v>
      </c>
      <c r="P46" t="s">
        <v>173</v>
      </c>
      <c r="Q46">
        <v>803</v>
      </c>
      <c r="R46" s="8">
        <v>2.4300000000000002</v>
      </c>
      <c r="S46" s="8">
        <v>100</v>
      </c>
    </row>
    <row r="47" spans="1:21" x14ac:dyDescent="0.3">
      <c r="H47" t="s">
        <v>173</v>
      </c>
      <c r="I47" s="2"/>
      <c r="J47" s="2"/>
      <c r="K47" s="2" t="s">
        <v>129</v>
      </c>
      <c r="L47" s="2" t="s">
        <v>129</v>
      </c>
      <c r="M47" s="11" t="s">
        <v>129</v>
      </c>
      <c r="N47" s="2" t="s">
        <v>129</v>
      </c>
    </row>
    <row r="48" spans="1:21" x14ac:dyDescent="0.3">
      <c r="R48" s="8"/>
      <c r="S48" s="8"/>
    </row>
    <row r="49" spans="12:13" x14ac:dyDescent="0.3">
      <c r="L49" t="s">
        <v>69</v>
      </c>
      <c r="M4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topLeftCell="A73" workbookViewId="0">
      <selection activeCell="A76" sqref="A76"/>
    </sheetView>
  </sheetViews>
  <sheetFormatPr defaultColWidth="9.109375" defaultRowHeight="14.4" x14ac:dyDescent="0.3"/>
  <cols>
    <col min="1" max="1" width="23.5546875" style="8" customWidth="1"/>
    <col min="2" max="7" width="9.109375" style="11"/>
    <col min="8" max="16384" width="9.109375" style="8"/>
  </cols>
  <sheetData>
    <row r="1" spans="1:7" x14ac:dyDescent="0.3">
      <c r="A1" s="8" t="s">
        <v>18</v>
      </c>
    </row>
    <row r="3" spans="1:7" x14ac:dyDescent="0.3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</row>
    <row r="4" spans="1:7" x14ac:dyDescent="0.3">
      <c r="A4" s="12" t="s">
        <v>72</v>
      </c>
      <c r="B4" s="11">
        <v>35.092529129540786</v>
      </c>
      <c r="C4" s="11">
        <v>36.013513513513509</v>
      </c>
      <c r="D4" s="11">
        <v>34.695150475596442</v>
      </c>
      <c r="E4" s="11">
        <v>33.076019466353415</v>
      </c>
      <c r="F4" s="11">
        <v>30.255186341105194</v>
      </c>
      <c r="G4" s="11">
        <v>35.440998791784132</v>
      </c>
    </row>
    <row r="5" spans="1:7" x14ac:dyDescent="0.3">
      <c r="A5" s="8" t="s">
        <v>73</v>
      </c>
      <c r="B5" s="11">
        <v>52.296093214530501</v>
      </c>
      <c r="C5" s="11">
        <v>50.135135135135137</v>
      </c>
      <c r="D5" s="11">
        <v>46.015905192577577</v>
      </c>
      <c r="E5" s="11">
        <v>47.625440510152714</v>
      </c>
      <c r="F5" s="11">
        <v>52.689553882871309</v>
      </c>
      <c r="G5" s="11">
        <v>61.568666935159079</v>
      </c>
    </row>
    <row r="6" spans="1:7" x14ac:dyDescent="0.3">
      <c r="A6" s="8" t="s">
        <v>74</v>
      </c>
      <c r="B6" s="11">
        <v>11.788896504455106</v>
      </c>
      <c r="C6" s="11">
        <v>11.756756756756758</v>
      </c>
      <c r="D6" s="11">
        <v>18.930297832527678</v>
      </c>
      <c r="E6" s="11">
        <v>18.560161100855847</v>
      </c>
      <c r="F6" s="11">
        <v>16.633008995777494</v>
      </c>
      <c r="G6" s="11">
        <v>2.8896496173983084</v>
      </c>
    </row>
    <row r="7" spans="1:7" x14ac:dyDescent="0.3">
      <c r="A7" s="8" t="s">
        <v>75</v>
      </c>
      <c r="B7" s="11">
        <v>0.68540095956134339</v>
      </c>
      <c r="C7" s="11">
        <v>1.2162162162162162</v>
      </c>
      <c r="D7" s="11">
        <v>0.29627319507250893</v>
      </c>
      <c r="E7" s="11">
        <v>0.31884544386642055</v>
      </c>
      <c r="F7" s="11">
        <v>0.29373967321461353</v>
      </c>
      <c r="G7" s="11">
        <v>0.10068465565847766</v>
      </c>
    </row>
    <row r="8" spans="1:7" x14ac:dyDescent="0.3">
      <c r="A8" s="8" t="s">
        <v>70</v>
      </c>
      <c r="B8" s="11">
        <v>0.1370801919122687</v>
      </c>
      <c r="C8" s="11">
        <v>0.8783783783783784</v>
      </c>
      <c r="D8" s="11">
        <v>6.2373304225791362E-2</v>
      </c>
      <c r="E8" s="11">
        <v>0.41953347877160602</v>
      </c>
      <c r="F8" s="11">
        <v>0.12851110703139343</v>
      </c>
      <c r="G8" s="11">
        <v>0</v>
      </c>
    </row>
    <row r="9" spans="1:7" x14ac:dyDescent="0.3">
      <c r="A9" s="8" t="s">
        <v>69</v>
      </c>
      <c r="B9" s="11">
        <v>100.00000000000001</v>
      </c>
      <c r="C9" s="11">
        <v>99.999999999999986</v>
      </c>
      <c r="D9" s="11">
        <v>100.00000000000001</v>
      </c>
      <c r="E9" s="11">
        <v>100.00000000000001</v>
      </c>
      <c r="F9" s="11">
        <v>100.00000000000001</v>
      </c>
      <c r="G9" s="11">
        <v>100</v>
      </c>
    </row>
    <row r="11" spans="1:7" x14ac:dyDescent="0.3">
      <c r="A11" s="8" t="s">
        <v>19</v>
      </c>
    </row>
    <row r="13" spans="1:7" x14ac:dyDescent="0.3">
      <c r="B13" s="11" t="s">
        <v>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</row>
    <row r="14" spans="1:7" x14ac:dyDescent="0.3">
      <c r="A14" s="8" t="s">
        <v>76</v>
      </c>
      <c r="B14" s="11">
        <v>53.872515421521591</v>
      </c>
      <c r="C14" s="11">
        <v>55.878378378378379</v>
      </c>
      <c r="D14" s="11">
        <v>44.565725869327927</v>
      </c>
      <c r="E14" s="11">
        <v>45.292834368182582</v>
      </c>
      <c r="F14" s="11">
        <v>45.40113824123371</v>
      </c>
      <c r="G14" s="11">
        <v>81.655255739025364</v>
      </c>
    </row>
    <row r="15" spans="1:7" x14ac:dyDescent="0.3">
      <c r="A15" s="8" t="s">
        <v>77</v>
      </c>
      <c r="B15" s="11">
        <v>19.054146675805349</v>
      </c>
      <c r="C15" s="11">
        <v>16.486486486486488</v>
      </c>
      <c r="D15" s="11">
        <v>18.556058007172929</v>
      </c>
      <c r="E15" s="11">
        <v>18.459473065950665</v>
      </c>
      <c r="F15" s="11">
        <v>18.780980356159354</v>
      </c>
      <c r="G15" s="11">
        <v>12.857430527587596</v>
      </c>
    </row>
    <row r="16" spans="1:7" x14ac:dyDescent="0.3">
      <c r="A16" s="8" t="s">
        <v>78</v>
      </c>
      <c r="B16" s="11">
        <v>0.89102124742974653</v>
      </c>
      <c r="C16" s="11">
        <v>0.33783783783783783</v>
      </c>
      <c r="D16" s="11">
        <v>0.93559956338687045</v>
      </c>
      <c r="E16" s="11">
        <v>0.21815740896123509</v>
      </c>
      <c r="F16" s="11">
        <v>0.97301266752340743</v>
      </c>
      <c r="G16" s="11">
        <v>0.84575110753121219</v>
      </c>
    </row>
    <row r="17" spans="1:7" x14ac:dyDescent="0.3">
      <c r="A17" s="8" t="s">
        <v>79</v>
      </c>
      <c r="B17" s="11">
        <v>1.9876627827278959</v>
      </c>
      <c r="C17" s="11">
        <v>0.74324324324324331</v>
      </c>
      <c r="D17" s="11">
        <v>3.0718852331202244</v>
      </c>
      <c r="E17" s="11">
        <v>2.869608994797785</v>
      </c>
      <c r="F17" s="11">
        <v>1.9460253350468149</v>
      </c>
      <c r="G17" s="11">
        <v>0.42287555376560609</v>
      </c>
    </row>
    <row r="18" spans="1:7" x14ac:dyDescent="0.3">
      <c r="A18" s="8" t="s">
        <v>80</v>
      </c>
      <c r="B18" s="11">
        <v>0.1370801919122687</v>
      </c>
      <c r="C18" s="11">
        <v>6.7567567567567571E-2</v>
      </c>
      <c r="D18" s="11">
        <v>9.3559956338687036E-2</v>
      </c>
      <c r="E18" s="11">
        <v>0.21815740896123509</v>
      </c>
      <c r="F18" s="11">
        <v>0.11015237745548008</v>
      </c>
      <c r="G18" s="11">
        <v>0.17116391461941199</v>
      </c>
    </row>
    <row r="19" spans="1:7" x14ac:dyDescent="0.3">
      <c r="A19" s="8" t="s">
        <v>81</v>
      </c>
      <c r="B19" s="11">
        <v>2.1932830705962991</v>
      </c>
      <c r="C19" s="11">
        <v>1.9594594594594597</v>
      </c>
      <c r="D19" s="11">
        <v>0</v>
      </c>
      <c r="E19" s="11">
        <v>0.83906695754321203</v>
      </c>
      <c r="F19" s="11">
        <v>0.95465393794749409</v>
      </c>
      <c r="G19" s="11">
        <v>0.92629883205799446</v>
      </c>
    </row>
    <row r="20" spans="1:7" x14ac:dyDescent="0.3">
      <c r="A20" s="8" t="s">
        <v>82</v>
      </c>
      <c r="B20" s="11">
        <v>2.6730637422892394</v>
      </c>
      <c r="C20" s="11">
        <v>2.0945945945945947</v>
      </c>
      <c r="D20" s="11">
        <v>3.0874785591766725</v>
      </c>
      <c r="E20" s="11">
        <v>3.8764893438496393</v>
      </c>
      <c r="F20" s="11">
        <v>3.1393427574811823</v>
      </c>
      <c r="G20" s="11">
        <v>0.5336286749899315</v>
      </c>
    </row>
    <row r="21" spans="1:7" x14ac:dyDescent="0.3">
      <c r="A21" s="8" t="s">
        <v>70</v>
      </c>
      <c r="B21" s="11">
        <v>19.191226867717614</v>
      </c>
      <c r="C21" s="11">
        <v>22.432432432432435</v>
      </c>
      <c r="D21" s="11">
        <v>29.689692811476686</v>
      </c>
      <c r="E21" s="11">
        <v>28.226212451753653</v>
      </c>
      <c r="F21" s="11">
        <v>28.694694327152558</v>
      </c>
      <c r="G21" s="11">
        <v>2.5875956504228754</v>
      </c>
    </row>
    <row r="22" spans="1:7" x14ac:dyDescent="0.3">
      <c r="A22" s="8" t="s">
        <v>69</v>
      </c>
      <c r="B22" s="11">
        <v>100.00000000000001</v>
      </c>
      <c r="C22" s="11">
        <v>100</v>
      </c>
      <c r="D22" s="11">
        <v>100</v>
      </c>
      <c r="E22" s="11">
        <v>100</v>
      </c>
      <c r="F22" s="11">
        <v>100.00000000000001</v>
      </c>
      <c r="G22" s="11">
        <v>99.999999999999986</v>
      </c>
    </row>
    <row r="24" spans="1:7" x14ac:dyDescent="0.3">
      <c r="A24" s="8" t="s">
        <v>20</v>
      </c>
    </row>
    <row r="26" spans="1:7" x14ac:dyDescent="0.3">
      <c r="B26" s="11" t="s">
        <v>0</v>
      </c>
      <c r="C26" s="11" t="s">
        <v>1</v>
      </c>
      <c r="D26" s="11" t="s">
        <v>2</v>
      </c>
      <c r="E26" s="11" t="s">
        <v>3</v>
      </c>
      <c r="F26" s="11" t="s">
        <v>4</v>
      </c>
      <c r="G26" s="11" t="s">
        <v>5</v>
      </c>
    </row>
    <row r="27" spans="1:7" x14ac:dyDescent="0.3">
      <c r="A27" s="8" t="s">
        <v>83</v>
      </c>
      <c r="B27" s="11">
        <v>31.871144619602465</v>
      </c>
      <c r="C27" s="11">
        <v>28.986486486486484</v>
      </c>
      <c r="D27" s="11">
        <v>35.64742589703588</v>
      </c>
      <c r="E27" s="11">
        <v>31.481792247021311</v>
      </c>
      <c r="F27" s="11">
        <v>29.006792729943086</v>
      </c>
      <c r="G27" s="11">
        <v>32.551349174385827</v>
      </c>
    </row>
    <row r="28" spans="1:7" x14ac:dyDescent="0.3">
      <c r="A28" s="8" t="s">
        <v>84</v>
      </c>
      <c r="B28" s="11">
        <v>9.8012337217272112</v>
      </c>
      <c r="C28" s="11">
        <v>11.621621621621623</v>
      </c>
      <c r="D28" s="11">
        <v>6.2090483619344772</v>
      </c>
      <c r="E28" s="11">
        <v>6.1251887900654474</v>
      </c>
      <c r="F28" s="11">
        <v>4.8650633376170376</v>
      </c>
      <c r="G28" s="11">
        <v>7.6016915022150622</v>
      </c>
    </row>
    <row r="29" spans="1:7" x14ac:dyDescent="0.3">
      <c r="A29" s="8" t="s">
        <v>85</v>
      </c>
      <c r="B29" s="11">
        <v>6.1000685400959567</v>
      </c>
      <c r="C29" s="11">
        <v>4.8648648648648649</v>
      </c>
      <c r="D29" s="11">
        <v>5.9594383775351014</v>
      </c>
      <c r="E29" s="11">
        <v>4.3463668400738378</v>
      </c>
      <c r="F29" s="11">
        <v>8.4082981457683132</v>
      </c>
      <c r="G29" s="11">
        <v>11.387434554973822</v>
      </c>
    </row>
    <row r="30" spans="1:7" x14ac:dyDescent="0.3">
      <c r="A30" s="8" t="s">
        <v>86</v>
      </c>
      <c r="B30" s="11">
        <v>50.651130911583273</v>
      </c>
      <c r="C30" s="11">
        <v>51.418918918918919</v>
      </c>
      <c r="D30" s="11">
        <v>50.37441497659907</v>
      </c>
      <c r="E30" s="11">
        <v>52.693404933713708</v>
      </c>
      <c r="F30" s="11">
        <v>53.25867449972462</v>
      </c>
      <c r="G30" s="11">
        <v>47.180829641562624</v>
      </c>
    </row>
    <row r="31" spans="1:7" x14ac:dyDescent="0.3">
      <c r="A31" s="8" t="s">
        <v>87</v>
      </c>
      <c r="B31" s="11">
        <v>1.5764222069910898</v>
      </c>
      <c r="C31" s="11">
        <v>3.1081081081081083</v>
      </c>
      <c r="D31" s="11">
        <v>1.8096723868954758</v>
      </c>
      <c r="E31" s="11">
        <v>5.3532471891256916</v>
      </c>
      <c r="F31" s="11">
        <v>4.4611712869469429</v>
      </c>
      <c r="G31" s="11">
        <v>1.2786951268626663</v>
      </c>
    </row>
    <row r="32" spans="1:7" x14ac:dyDescent="0.3">
      <c r="A32" s="8" t="s">
        <v>69</v>
      </c>
      <c r="B32" s="11">
        <v>99.999999999999986</v>
      </c>
      <c r="C32" s="11">
        <v>100</v>
      </c>
      <c r="D32" s="11">
        <v>100</v>
      </c>
      <c r="E32" s="11">
        <v>100</v>
      </c>
      <c r="F32" s="11">
        <v>100</v>
      </c>
      <c r="G32" s="11">
        <v>100.00000000000001</v>
      </c>
    </row>
    <row r="34" spans="1:7" x14ac:dyDescent="0.3">
      <c r="A34" s="8" t="s">
        <v>21</v>
      </c>
    </row>
    <row r="36" spans="1:7" x14ac:dyDescent="0.3">
      <c r="B36" s="11" t="s">
        <v>0</v>
      </c>
      <c r="C36" s="11" t="s">
        <v>1</v>
      </c>
      <c r="D36" s="11" t="s">
        <v>2</v>
      </c>
      <c r="E36" s="11" t="s">
        <v>3</v>
      </c>
      <c r="F36" s="11" t="s">
        <v>4</v>
      </c>
      <c r="G36" s="11" t="s">
        <v>5</v>
      </c>
    </row>
    <row r="37" spans="1:7" x14ac:dyDescent="0.3">
      <c r="A37" s="8" t="s">
        <v>186</v>
      </c>
      <c r="B37" s="11">
        <v>14.393420150788211</v>
      </c>
      <c r="C37" s="11">
        <v>14.063556457065584</v>
      </c>
      <c r="D37" s="11">
        <v>14.985186340246376</v>
      </c>
      <c r="E37" s="11">
        <v>14.398388991441516</v>
      </c>
      <c r="F37" s="11">
        <v>10.868367908940701</v>
      </c>
      <c r="G37" s="11">
        <v>4.4301248489730165</v>
      </c>
    </row>
    <row r="38" spans="1:7" x14ac:dyDescent="0.3">
      <c r="A38" s="8" t="s">
        <v>185</v>
      </c>
      <c r="B38" s="11">
        <v>51.884852638793703</v>
      </c>
      <c r="C38" s="11">
        <v>52.467883705206219</v>
      </c>
      <c r="D38" s="11">
        <v>41.44706065803836</v>
      </c>
      <c r="E38" s="11">
        <v>44.9572075851653</v>
      </c>
      <c r="F38" s="11">
        <v>49.421700018358727</v>
      </c>
      <c r="G38" s="11">
        <v>85.370519532823195</v>
      </c>
    </row>
    <row r="39" spans="1:7" x14ac:dyDescent="0.3">
      <c r="A39" s="8" t="s">
        <v>188</v>
      </c>
      <c r="B39" s="11">
        <v>6.2371487320082251</v>
      </c>
      <c r="C39" s="11">
        <v>6.1528059499661936</v>
      </c>
      <c r="D39" s="11">
        <v>7.2820832683611423</v>
      </c>
      <c r="E39" s="11">
        <v>4.3799295183755662</v>
      </c>
      <c r="F39" s="11">
        <v>4.71819350100973</v>
      </c>
      <c r="G39" s="11">
        <v>4.5811518324607325</v>
      </c>
    </row>
    <row r="40" spans="1:7" x14ac:dyDescent="0.3">
      <c r="A40" s="8" t="s">
        <v>187</v>
      </c>
      <c r="B40" s="11">
        <v>0.47978067169294036</v>
      </c>
      <c r="C40" s="11">
        <v>0.54090601757944556</v>
      </c>
      <c r="D40" s="11">
        <v>0.24949321690316545</v>
      </c>
      <c r="E40" s="11">
        <v>0.28528276556469206</v>
      </c>
      <c r="F40" s="11">
        <v>0.29373967321461353</v>
      </c>
      <c r="G40" s="11">
        <v>0.52356020942408377</v>
      </c>
    </row>
    <row r="41" spans="1:7" x14ac:dyDescent="0.3">
      <c r="A41" s="8" t="s">
        <v>88</v>
      </c>
      <c r="B41" s="11">
        <v>25.154215215901303</v>
      </c>
      <c r="C41" s="11">
        <v>25.828262339418529</v>
      </c>
      <c r="D41" s="11">
        <v>34.164977389677219</v>
      </c>
      <c r="E41" s="11">
        <v>25.893606309783522</v>
      </c>
      <c r="F41" s="11">
        <v>23.333945290985863</v>
      </c>
      <c r="G41" s="11">
        <v>3.2118405155054366</v>
      </c>
    </row>
    <row r="42" spans="1:7" x14ac:dyDescent="0.3">
      <c r="A42" s="8" t="s">
        <v>189</v>
      </c>
      <c r="B42" s="11">
        <v>0.3427004797806717</v>
      </c>
      <c r="C42" s="11">
        <v>0.27045300878972278</v>
      </c>
      <c r="D42" s="11">
        <v>0.12474660845158272</v>
      </c>
      <c r="E42" s="11">
        <v>5.0344017452592718E-2</v>
      </c>
      <c r="F42" s="11">
        <v>9.1793647879566731E-2</v>
      </c>
      <c r="G42" s="11">
        <v>0.48328634716069269</v>
      </c>
    </row>
    <row r="43" spans="1:7" x14ac:dyDescent="0.3">
      <c r="A43" s="8" t="s">
        <v>89</v>
      </c>
      <c r="B43" s="11">
        <v>1.5078821110349554</v>
      </c>
      <c r="C43" s="11">
        <v>0.67613252197430695</v>
      </c>
      <c r="D43" s="11">
        <v>1.7464525183221582</v>
      </c>
      <c r="E43" s="11">
        <v>10.035240812216815</v>
      </c>
      <c r="F43" s="11">
        <v>11.272259959610794</v>
      </c>
      <c r="G43" s="11">
        <v>1.3995167136528395</v>
      </c>
    </row>
    <row r="44" spans="1:7" x14ac:dyDescent="0.3">
      <c r="A44" s="8" t="s">
        <v>69</v>
      </c>
      <c r="B44" s="11">
        <v>100.00000000000001</v>
      </c>
      <c r="C44" s="11">
        <v>100.00000000000001</v>
      </c>
      <c r="D44" s="11">
        <v>100.00000000000001</v>
      </c>
      <c r="E44" s="11">
        <v>100</v>
      </c>
      <c r="F44" s="11">
        <v>100.00000000000001</v>
      </c>
      <c r="G44" s="11">
        <v>100.00000000000001</v>
      </c>
    </row>
    <row r="46" spans="1:7" s="15" customFormat="1" x14ac:dyDescent="0.3">
      <c r="A46" s="13" t="s">
        <v>22</v>
      </c>
      <c r="B46" s="14"/>
      <c r="C46" s="14"/>
      <c r="D46" s="14"/>
      <c r="E46" s="14"/>
      <c r="F46" s="14"/>
      <c r="G46" s="14"/>
    </row>
    <row r="48" spans="1:7" x14ac:dyDescent="0.3">
      <c r="B48" s="11" t="s">
        <v>0</v>
      </c>
      <c r="C48" s="11" t="s">
        <v>1</v>
      </c>
      <c r="D48" s="11" t="s">
        <v>2</v>
      </c>
      <c r="E48" s="11" t="s">
        <v>3</v>
      </c>
      <c r="F48" s="11" t="s">
        <v>4</v>
      </c>
      <c r="G48" s="11" t="s">
        <v>5</v>
      </c>
    </row>
    <row r="49" spans="1:7" x14ac:dyDescent="0.3">
      <c r="A49" s="8" t="s">
        <v>92</v>
      </c>
      <c r="B49" s="11">
        <v>75.325565455791647</v>
      </c>
      <c r="C49" s="11">
        <v>68.513513513513516</v>
      </c>
      <c r="D49" s="11">
        <v>71.314927468413671</v>
      </c>
      <c r="E49" s="11">
        <v>56.368518207752984</v>
      </c>
      <c r="F49" s="11">
        <v>59.77602349917386</v>
      </c>
      <c r="G49" s="11">
        <v>72.812405598630548</v>
      </c>
    </row>
    <row r="50" spans="1:7" x14ac:dyDescent="0.3">
      <c r="A50" s="8" t="s">
        <v>93</v>
      </c>
      <c r="B50" s="11">
        <v>5.3461274845784788</v>
      </c>
      <c r="C50" s="11">
        <v>11.013513513513514</v>
      </c>
      <c r="D50" s="11">
        <v>10.060832943378568</v>
      </c>
      <c r="E50" s="11">
        <v>7.2831011914750805</v>
      </c>
      <c r="F50" s="11">
        <v>9.087571140077106</v>
      </c>
      <c r="G50" s="11">
        <v>5.0448091833652207</v>
      </c>
    </row>
    <row r="51" spans="1:7" x14ac:dyDescent="0.3">
      <c r="A51" s="8" t="s">
        <v>69</v>
      </c>
      <c r="B51" s="11">
        <v>5.0719671007539411</v>
      </c>
      <c r="C51" s="11">
        <v>7.7027027027027035</v>
      </c>
      <c r="D51" s="11">
        <v>5.3813757604117916</v>
      </c>
      <c r="E51" s="11">
        <v>9.5485819768417528</v>
      </c>
      <c r="F51" s="11">
        <v>8.334863227464659</v>
      </c>
      <c r="G51" s="11">
        <v>10.613231295941999</v>
      </c>
    </row>
    <row r="52" spans="1:7" x14ac:dyDescent="0.3">
      <c r="B52" s="11">
        <v>14.256339958875945</v>
      </c>
      <c r="C52" s="11">
        <v>12.77027027027027</v>
      </c>
      <c r="D52" s="11">
        <v>13.242863827795976</v>
      </c>
      <c r="E52" s="11">
        <v>26.799798623930187</v>
      </c>
      <c r="F52" s="11">
        <v>22.801542133284379</v>
      </c>
      <c r="G52" s="11">
        <v>11.529553922062231</v>
      </c>
    </row>
    <row r="53" spans="1:7" x14ac:dyDescent="0.3">
      <c r="A53" s="8" t="s">
        <v>22</v>
      </c>
      <c r="B53" s="11">
        <v>100</v>
      </c>
      <c r="C53" s="11">
        <v>100.00000000000001</v>
      </c>
      <c r="D53" s="11">
        <v>100</v>
      </c>
      <c r="E53" s="11">
        <v>100.00000000000001</v>
      </c>
      <c r="F53" s="11">
        <v>100</v>
      </c>
      <c r="G53" s="11">
        <v>100</v>
      </c>
    </row>
    <row r="55" spans="1:7" x14ac:dyDescent="0.3">
      <c r="A55" s="8" t="s">
        <v>23</v>
      </c>
      <c r="B55" s="11" t="s">
        <v>0</v>
      </c>
      <c r="C55" s="11" t="s">
        <v>1</v>
      </c>
      <c r="D55" s="11" t="s">
        <v>2</v>
      </c>
      <c r="E55" s="11" t="s">
        <v>3</v>
      </c>
      <c r="F55" s="11" t="s">
        <v>4</v>
      </c>
      <c r="G55" s="11" t="s">
        <v>5</v>
      </c>
    </row>
    <row r="56" spans="1:7" x14ac:dyDescent="0.3">
      <c r="A56" s="8" t="s">
        <v>98</v>
      </c>
      <c r="B56" s="11">
        <v>75.325565455791647</v>
      </c>
      <c r="C56" s="11">
        <v>68.513513513513516</v>
      </c>
      <c r="D56" s="11">
        <v>71.314927468413671</v>
      </c>
      <c r="E56" s="11">
        <v>56.368518207752984</v>
      </c>
      <c r="F56" s="11">
        <v>59.77602349917386</v>
      </c>
      <c r="G56" s="11">
        <v>72.812405598630548</v>
      </c>
    </row>
    <row r="57" spans="1:7" x14ac:dyDescent="0.3">
      <c r="A57" s="8" t="s">
        <v>90</v>
      </c>
      <c r="B57" s="11" t="s">
        <v>0</v>
      </c>
      <c r="C57" s="11" t="s">
        <v>1</v>
      </c>
      <c r="D57" s="11" t="s">
        <v>2</v>
      </c>
      <c r="E57" s="11" t="s">
        <v>3</v>
      </c>
      <c r="F57" s="11" t="s">
        <v>4</v>
      </c>
      <c r="G57" s="11" t="s">
        <v>5</v>
      </c>
    </row>
    <row r="58" spans="1:7" x14ac:dyDescent="0.3">
      <c r="A58" s="8" t="s">
        <v>91</v>
      </c>
      <c r="B58" s="11">
        <v>0</v>
      </c>
      <c r="C58" s="11">
        <v>0</v>
      </c>
      <c r="D58" s="11">
        <v>1.2478552487911403</v>
      </c>
      <c r="E58" s="11">
        <v>1.9298540023493875</v>
      </c>
      <c r="F58" s="11">
        <v>1.655020228025009</v>
      </c>
      <c r="G58" s="11">
        <v>0.13089005235602094</v>
      </c>
    </row>
    <row r="59" spans="1:7" x14ac:dyDescent="0.3">
      <c r="A59" s="8" t="s">
        <v>70</v>
      </c>
      <c r="B59" s="11">
        <v>100</v>
      </c>
      <c r="C59" s="11">
        <v>100</v>
      </c>
      <c r="D59" s="11">
        <v>98.75214475120886</v>
      </c>
      <c r="E59" s="11">
        <v>98.070145997650613</v>
      </c>
      <c r="F59" s="11">
        <v>98.344979771974991</v>
      </c>
      <c r="G59" s="11">
        <v>99.869109947643977</v>
      </c>
    </row>
    <row r="60" spans="1:7" x14ac:dyDescent="0.3">
      <c r="A60" s="8" t="s">
        <v>69</v>
      </c>
      <c r="B60" s="11">
        <v>100</v>
      </c>
      <c r="C60" s="11">
        <v>100</v>
      </c>
      <c r="D60" s="11">
        <v>100</v>
      </c>
      <c r="E60" s="11">
        <v>100</v>
      </c>
      <c r="F60" s="11">
        <v>100</v>
      </c>
      <c r="G60" s="11">
        <v>100</v>
      </c>
    </row>
    <row r="62" spans="1:7" x14ac:dyDescent="0.3">
      <c r="A62" s="8" t="s">
        <v>24</v>
      </c>
    </row>
    <row r="64" spans="1:7" x14ac:dyDescent="0.3">
      <c r="B64" s="11" t="s">
        <v>0</v>
      </c>
      <c r="C64" s="11" t="s">
        <v>1</v>
      </c>
      <c r="D64" s="11" t="s">
        <v>2</v>
      </c>
      <c r="E64" s="11" t="s">
        <v>3</v>
      </c>
      <c r="F64" s="11" t="s">
        <v>4</v>
      </c>
      <c r="G64" s="11" t="s">
        <v>5</v>
      </c>
    </row>
    <row r="65" spans="1:7" x14ac:dyDescent="0.3">
      <c r="A65" s="8" t="s">
        <v>94</v>
      </c>
      <c r="B65" s="11">
        <v>81.425633995887594</v>
      </c>
      <c r="C65" s="11">
        <v>80.09478672985783</v>
      </c>
      <c r="D65" s="11">
        <v>84.71745238838588</v>
      </c>
      <c r="E65" s="11">
        <v>66.571572411478442</v>
      </c>
      <c r="F65" s="11">
        <v>70.270270270270274</v>
      </c>
      <c r="G65" s="11">
        <v>93.595166163141997</v>
      </c>
    </row>
    <row r="66" spans="1:7" x14ac:dyDescent="0.3">
      <c r="A66" s="8" t="s">
        <v>95</v>
      </c>
      <c r="B66" s="11">
        <v>7.4708704592186423</v>
      </c>
      <c r="C66" s="11">
        <v>7.786052809749493</v>
      </c>
      <c r="D66" s="11">
        <v>5.7758351545426159</v>
      </c>
      <c r="E66" s="11">
        <v>17.788219499916096</v>
      </c>
      <c r="F66" s="11">
        <v>15.480786909358338</v>
      </c>
      <c r="G66" s="11">
        <v>4.1993957703927487</v>
      </c>
    </row>
    <row r="67" spans="1:7" x14ac:dyDescent="0.3">
      <c r="A67" s="8" t="s">
        <v>96</v>
      </c>
      <c r="B67" s="11">
        <v>3.289924605894448</v>
      </c>
      <c r="C67" s="11">
        <v>3.1821259309410967</v>
      </c>
      <c r="D67" s="11">
        <v>9.5067124570714956</v>
      </c>
      <c r="E67" s="11">
        <v>5.4539352240308778</v>
      </c>
      <c r="F67" s="11">
        <v>5.773120058834345</v>
      </c>
      <c r="G67" s="11">
        <v>0.74521651560926483</v>
      </c>
    </row>
    <row r="68" spans="1:7" x14ac:dyDescent="0.3">
      <c r="A68" s="8" t="s">
        <v>97</v>
      </c>
      <c r="B68" s="11">
        <v>7.8135709389993142</v>
      </c>
      <c r="C68" s="11">
        <v>8.9370345294515907</v>
      </c>
      <c r="D68" s="11">
        <v>0</v>
      </c>
      <c r="E68" s="11">
        <v>10.186272864574592</v>
      </c>
      <c r="F68" s="11">
        <v>8.4758227615370476</v>
      </c>
      <c r="G68" s="11">
        <v>1.4602215508559919</v>
      </c>
    </row>
    <row r="69" spans="1:7" x14ac:dyDescent="0.3">
      <c r="A69" s="8" t="s">
        <v>69</v>
      </c>
      <c r="B69" s="11">
        <v>100</v>
      </c>
      <c r="C69" s="11">
        <v>100.00000000000001</v>
      </c>
      <c r="D69" s="11">
        <v>100</v>
      </c>
      <c r="E69" s="11">
        <v>100</v>
      </c>
      <c r="F69" s="11">
        <v>100.00000000000001</v>
      </c>
      <c r="G69" s="11">
        <v>100.00000000000001</v>
      </c>
    </row>
    <row r="71" spans="1:7" x14ac:dyDescent="0.3">
      <c r="A71" s="8" t="s">
        <v>25</v>
      </c>
    </row>
    <row r="73" spans="1:7" x14ac:dyDescent="0.3">
      <c r="B73" s="11" t="s">
        <v>0</v>
      </c>
      <c r="C73" s="11" t="s">
        <v>1</v>
      </c>
      <c r="D73" s="11" t="s">
        <v>2</v>
      </c>
      <c r="E73" s="11" t="s">
        <v>3</v>
      </c>
      <c r="F73" s="11" t="s">
        <v>4</v>
      </c>
      <c r="G73" s="11" t="s">
        <v>5</v>
      </c>
    </row>
    <row r="74" spans="1:7" x14ac:dyDescent="0.3">
      <c r="A74" s="8" t="s">
        <v>207</v>
      </c>
      <c r="B74" s="11">
        <v>66.506189821182943</v>
      </c>
      <c r="C74" s="11">
        <v>67.140921409214087</v>
      </c>
      <c r="D74" s="11">
        <v>68.861154446177849</v>
      </c>
      <c r="E74" s="11">
        <v>66.492938802958975</v>
      </c>
      <c r="F74" s="11">
        <v>75.106108138032852</v>
      </c>
      <c r="G74" s="11">
        <v>78.523962948046716</v>
      </c>
    </row>
    <row r="75" spans="1:7" x14ac:dyDescent="0.3">
      <c r="A75" s="8" t="s">
        <v>208</v>
      </c>
      <c r="B75" s="11">
        <v>3.3700137551581841</v>
      </c>
      <c r="C75" s="11">
        <v>4.6070460704607044</v>
      </c>
      <c r="D75" s="11">
        <v>2.5741029641185649</v>
      </c>
      <c r="E75" s="11">
        <v>2.1183591123066576</v>
      </c>
      <c r="F75" s="11">
        <v>1.2363904779479609</v>
      </c>
      <c r="G75" s="11">
        <v>0.62424486508256138</v>
      </c>
    </row>
    <row r="76" spans="1:7" x14ac:dyDescent="0.3">
      <c r="A76" s="8" t="s">
        <v>206</v>
      </c>
      <c r="B76" s="11">
        <v>7.1526822558459422</v>
      </c>
      <c r="C76" s="11">
        <v>4.9457994579945801</v>
      </c>
      <c r="D76" s="11">
        <v>5.0858034321372854</v>
      </c>
      <c r="E76" s="11">
        <v>4.9932750504371217</v>
      </c>
      <c r="F76" s="11">
        <v>3.3031924709355969</v>
      </c>
      <c r="G76" s="11">
        <v>4.5710833668948858</v>
      </c>
    </row>
    <row r="77" spans="1:7" x14ac:dyDescent="0.3">
      <c r="A77" s="8" t="s">
        <v>205</v>
      </c>
      <c r="B77" s="11">
        <v>5.3645116918844566</v>
      </c>
      <c r="C77" s="11">
        <v>3.5230352303523031</v>
      </c>
      <c r="D77" s="11">
        <v>4.3681747269890794</v>
      </c>
      <c r="E77" s="11">
        <v>5.2286482851378615</v>
      </c>
      <c r="F77" s="11">
        <v>4.8163867872301163</v>
      </c>
      <c r="G77" s="11">
        <v>9.28312525171164</v>
      </c>
    </row>
    <row r="78" spans="1:7" x14ac:dyDescent="0.3">
      <c r="A78" s="8" t="s">
        <v>204</v>
      </c>
      <c r="B78" s="11">
        <v>9.9037138927097654</v>
      </c>
      <c r="C78" s="11">
        <v>5.8943089430894311</v>
      </c>
      <c r="D78" s="11">
        <v>14.726989079563182</v>
      </c>
      <c r="E78" s="11">
        <v>18.762609280430397</v>
      </c>
      <c r="F78" s="11">
        <v>12.880605277726517</v>
      </c>
      <c r="G78" s="11">
        <v>1.8525976641159889</v>
      </c>
    </row>
    <row r="79" spans="1:7" x14ac:dyDescent="0.3">
      <c r="A79" s="8" t="s">
        <v>203</v>
      </c>
      <c r="B79" s="11">
        <v>3.6451169188445669</v>
      </c>
      <c r="C79" s="11">
        <v>13.888888888888889</v>
      </c>
      <c r="D79" s="11">
        <v>2.6365054602184088</v>
      </c>
      <c r="E79" s="11">
        <v>0.63887020847343645</v>
      </c>
      <c r="F79" s="11">
        <v>0.97804022882450636</v>
      </c>
      <c r="G79" s="11">
        <v>2.4768425291985503</v>
      </c>
    </row>
    <row r="80" spans="1:7" x14ac:dyDescent="0.3">
      <c r="A80" s="8" t="s">
        <v>202</v>
      </c>
      <c r="B80" s="11">
        <v>4.0577716643741404</v>
      </c>
      <c r="C80" s="11">
        <v>0</v>
      </c>
      <c r="D80" s="11">
        <v>1.7472698907956319</v>
      </c>
      <c r="E80" s="11">
        <v>1.765299260255548</v>
      </c>
      <c r="F80" s="11">
        <v>1.6792766193024544</v>
      </c>
      <c r="G80" s="11">
        <v>2.6681433749496577</v>
      </c>
    </row>
    <row r="81" spans="1:7" x14ac:dyDescent="0.3">
      <c r="A81" s="8" t="s">
        <v>69</v>
      </c>
      <c r="B81" s="11">
        <v>100</v>
      </c>
      <c r="C81" s="11">
        <v>100</v>
      </c>
      <c r="D81" s="11">
        <v>100.00000000000001</v>
      </c>
      <c r="E81" s="11">
        <v>100</v>
      </c>
      <c r="F81" s="11">
        <v>100.00000000000001</v>
      </c>
      <c r="G81" s="11">
        <v>100</v>
      </c>
    </row>
    <row r="83" spans="1:7" x14ac:dyDescent="0.3">
      <c r="A83" s="8" t="s">
        <v>105</v>
      </c>
    </row>
    <row r="85" spans="1:7" x14ac:dyDescent="0.3">
      <c r="B85" s="11" t="s">
        <v>0</v>
      </c>
      <c r="C85" s="11" t="s">
        <v>1</v>
      </c>
      <c r="D85" s="11" t="s">
        <v>2</v>
      </c>
      <c r="E85" s="11" t="s">
        <v>3</v>
      </c>
      <c r="F85" s="11" t="s">
        <v>4</v>
      </c>
      <c r="G85" s="11" t="s">
        <v>5</v>
      </c>
    </row>
    <row r="86" spans="1:7" x14ac:dyDescent="0.3">
      <c r="A86" s="8" t="s">
        <v>26</v>
      </c>
      <c r="C86" s="11">
        <v>29.797297297297298</v>
      </c>
      <c r="D86" s="11">
        <v>27.207488299531978</v>
      </c>
      <c r="E86" s="11">
        <v>22.645324347093513</v>
      </c>
      <c r="F86" s="11">
        <v>19.724011039558416</v>
      </c>
      <c r="G86" s="11">
        <v>12.066881547139403</v>
      </c>
    </row>
    <row r="87" spans="1:7" x14ac:dyDescent="0.3">
      <c r="A87" s="8" t="s">
        <v>71</v>
      </c>
      <c r="C87" s="11">
        <v>0.36621620840820912</v>
      </c>
      <c r="D87" s="11">
        <v>0.3351013967113543</v>
      </c>
      <c r="E87" s="11">
        <v>0.26891322067382462</v>
      </c>
      <c r="F87" s="11">
        <v>0.23495859647274236</v>
      </c>
      <c r="G87" s="11">
        <v>1.1153845904538264</v>
      </c>
    </row>
    <row r="88" spans="1:7" x14ac:dyDescent="0.3">
      <c r="A88" s="8" t="s">
        <v>27</v>
      </c>
      <c r="B88" s="11">
        <v>90.179806362378983</v>
      </c>
      <c r="C88" s="11">
        <v>86.530612244897966</v>
      </c>
      <c r="D88" s="11">
        <v>85.576022478926006</v>
      </c>
      <c r="E88" s="11">
        <v>79.055303412338205</v>
      </c>
      <c r="F88" s="11">
        <v>79.162072767364947</v>
      </c>
      <c r="G88" s="11">
        <v>84.35737308622079</v>
      </c>
    </row>
    <row r="89" spans="1:7" x14ac:dyDescent="0.3">
      <c r="A89" s="8" t="s">
        <v>28</v>
      </c>
      <c r="B89" s="11">
        <v>78.215767634854771</v>
      </c>
      <c r="C89" s="11">
        <v>72.987721691678033</v>
      </c>
      <c r="D89" s="11">
        <v>68.624082461346248</v>
      </c>
      <c r="E89" s="11">
        <v>58.752312090129479</v>
      </c>
      <c r="F89" s="11">
        <v>57.250505421797456</v>
      </c>
      <c r="G89" s="11">
        <v>55.091515825664885</v>
      </c>
    </row>
    <row r="90" spans="1:7" x14ac:dyDescent="0.3">
      <c r="A90" s="8" t="s">
        <v>29</v>
      </c>
      <c r="B90" s="11">
        <v>25.555555555555554</v>
      </c>
      <c r="C90" s="11">
        <v>23.509252912954079</v>
      </c>
      <c r="D90" s="11">
        <v>15.040650406504067</v>
      </c>
      <c r="E90" s="11">
        <v>11.326152810501515</v>
      </c>
      <c r="F90" s="11">
        <v>8.0716660509789424</v>
      </c>
      <c r="G90" s="11">
        <v>7.1948998178506374</v>
      </c>
    </row>
    <row r="91" spans="1:7" x14ac:dyDescent="0.3">
      <c r="A91" s="8" t="s">
        <v>30</v>
      </c>
      <c r="B91" s="11">
        <v>44.760582928521856</v>
      </c>
      <c r="C91" s="11">
        <v>44.368600682593858</v>
      </c>
      <c r="D91" s="11">
        <v>41.165442899546946</v>
      </c>
      <c r="E91" s="11">
        <v>33.49032800672834</v>
      </c>
      <c r="F91" s="11">
        <v>32.139560642422005</v>
      </c>
      <c r="G91" s="11">
        <v>24.50384771162414</v>
      </c>
    </row>
    <row r="92" spans="1:7" x14ac:dyDescent="0.3">
      <c r="A92" s="8" t="s">
        <v>31</v>
      </c>
      <c r="B92" s="11">
        <v>37.491337491337489</v>
      </c>
      <c r="C92" s="11">
        <v>36.244841815680878</v>
      </c>
      <c r="D92" s="11">
        <v>33.698030634573307</v>
      </c>
      <c r="E92" s="11">
        <v>27.47012287493688</v>
      </c>
      <c r="F92" s="11">
        <v>26.576908889708594</v>
      </c>
      <c r="G92" s="11">
        <v>18.844246533751644</v>
      </c>
    </row>
    <row r="93" spans="1:7" x14ac:dyDescent="0.3">
      <c r="A93" s="8" t="s">
        <v>32</v>
      </c>
      <c r="B93" s="11">
        <v>93.00554016620498</v>
      </c>
      <c r="C93" s="11">
        <v>93.037542662116053</v>
      </c>
      <c r="D93" s="11">
        <v>91.693989071038246</v>
      </c>
      <c r="E93" s="11">
        <v>88.18685935136952</v>
      </c>
      <c r="F93" s="11">
        <v>88.960441582336699</v>
      </c>
      <c r="G93" s="11">
        <v>87.750781328762983</v>
      </c>
    </row>
    <row r="94" spans="1:7" x14ac:dyDescent="0.3">
      <c r="A94" s="8" t="s">
        <v>33</v>
      </c>
      <c r="B94" s="11">
        <v>67.290367290367286</v>
      </c>
      <c r="C94" s="11">
        <v>65.684931506849324</v>
      </c>
      <c r="D94" s="11">
        <v>61.965010934083097</v>
      </c>
      <c r="E94" s="11">
        <v>55.965000841325931</v>
      </c>
      <c r="F94" s="11">
        <v>57.200736648250462</v>
      </c>
      <c r="G94" s="11">
        <v>52.834765032844864</v>
      </c>
    </row>
    <row r="95" spans="1:7" x14ac:dyDescent="0.3">
      <c r="A95" s="8" t="s">
        <v>34</v>
      </c>
      <c r="B95" s="11">
        <v>16.944444444444446</v>
      </c>
      <c r="C95" s="11">
        <v>12.808219178082192</v>
      </c>
      <c r="D95" s="11">
        <v>11.123261990314013</v>
      </c>
      <c r="E95" s="11">
        <v>8.8215488215488218</v>
      </c>
      <c r="F95" s="11">
        <v>6.8767377201112145</v>
      </c>
      <c r="G95" s="11">
        <v>4.5007602635580328</v>
      </c>
    </row>
    <row r="96" spans="1:7" x14ac:dyDescent="0.3">
      <c r="A96" s="8" t="s">
        <v>35</v>
      </c>
      <c r="B96" s="11">
        <v>45.882352941176471</v>
      </c>
      <c r="C96" s="11">
        <v>44.02472527472527</v>
      </c>
      <c r="D96" s="11">
        <v>43.399468832994842</v>
      </c>
      <c r="E96" s="11">
        <v>34.841857335127862</v>
      </c>
      <c r="F96" s="11">
        <v>32.969876178155609</v>
      </c>
      <c r="G96" s="11">
        <v>37.131313131313135</v>
      </c>
    </row>
    <row r="97" spans="1:7" x14ac:dyDescent="0.3">
      <c r="A97" s="8" t="s">
        <v>36</v>
      </c>
      <c r="B97" s="11">
        <v>63.579820317899106</v>
      </c>
      <c r="C97" s="11">
        <v>62.568306010928964</v>
      </c>
      <c r="D97" s="11">
        <v>62.195502810743285</v>
      </c>
      <c r="E97" s="11">
        <v>56.770395290159804</v>
      </c>
      <c r="F97" s="11">
        <v>55.805381496498342</v>
      </c>
      <c r="G97" s="11">
        <v>47.216619604679302</v>
      </c>
    </row>
    <row r="98" spans="1:7" x14ac:dyDescent="0.3">
      <c r="A98" s="8" t="s">
        <v>37</v>
      </c>
      <c r="B98" s="11">
        <v>40.263340263340261</v>
      </c>
      <c r="C98" s="11">
        <v>34.432989690721648</v>
      </c>
      <c r="D98" s="11">
        <v>36.777117849327915</v>
      </c>
      <c r="E98" s="11">
        <v>30.084175084175087</v>
      </c>
      <c r="F98" s="11">
        <v>28.439349112426036</v>
      </c>
      <c r="G98" s="11">
        <v>13.1520420541852</v>
      </c>
    </row>
    <row r="99" spans="1:7" x14ac:dyDescent="0.3">
      <c r="A99" s="8" t="s">
        <v>38</v>
      </c>
      <c r="G99" s="11">
        <v>18.102838670572787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6A65-E161-46F1-B4F7-3DE5228670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"/>
  <sheetViews>
    <sheetView topLeftCell="A27" workbookViewId="0">
      <selection activeCell="A12" sqref="A12"/>
    </sheetView>
  </sheetViews>
  <sheetFormatPr defaultRowHeight="14.4" x14ac:dyDescent="0.3"/>
  <cols>
    <col min="1" max="1" width="23" customWidth="1"/>
    <col min="2" max="7" width="9.5546875" style="2" bestFit="1" customWidth="1"/>
  </cols>
  <sheetData>
    <row r="1" spans="1:7" x14ac:dyDescent="0.3">
      <c r="A1" t="s">
        <v>39</v>
      </c>
    </row>
    <row r="3" spans="1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3">
      <c r="A4" t="s">
        <v>92</v>
      </c>
      <c r="B4" s="3">
        <v>34.880904319741624</v>
      </c>
      <c r="C4" s="3">
        <v>41.033434650455924</v>
      </c>
      <c r="D4" s="3">
        <v>39.314805941542886</v>
      </c>
      <c r="E4" s="3">
        <v>41.573621772505234</v>
      </c>
      <c r="F4" s="3">
        <v>44.029411764705884</v>
      </c>
      <c r="G4" s="3">
        <v>38.017412555368871</v>
      </c>
    </row>
    <row r="5" spans="1:7" x14ac:dyDescent="0.3">
      <c r="A5" t="s">
        <v>93</v>
      </c>
      <c r="B5" s="3">
        <v>65.119095680258383</v>
      </c>
      <c r="C5" s="3">
        <v>58.966565349544076</v>
      </c>
      <c r="D5" s="3">
        <v>60.685194058457114</v>
      </c>
      <c r="E5" s="3">
        <v>58.426378227494766</v>
      </c>
      <c r="F5" s="3">
        <v>55.970588235294116</v>
      </c>
      <c r="G5" s="3">
        <v>61.982587444631129</v>
      </c>
    </row>
    <row r="6" spans="1:7" x14ac:dyDescent="0.3">
      <c r="A6" t="s">
        <v>69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</row>
    <row r="8" spans="1:7" x14ac:dyDescent="0.3">
      <c r="A8" t="s">
        <v>40</v>
      </c>
    </row>
    <row r="10" spans="1:7" x14ac:dyDescent="0.3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3">
      <c r="A11" t="s">
        <v>124</v>
      </c>
      <c r="B11" s="3">
        <v>7.8247847248221634</v>
      </c>
      <c r="C11" s="3">
        <v>5.4794520547945202</v>
      </c>
      <c r="D11" s="3">
        <v>5.1170508565790653</v>
      </c>
      <c r="E11" s="3">
        <v>6.1276518255485755</v>
      </c>
      <c r="F11" s="3">
        <v>6.6747024257947878</v>
      </c>
      <c r="G11" s="3">
        <v>1.7227983650305712</v>
      </c>
    </row>
    <row r="12" spans="1:7" x14ac:dyDescent="0.3">
      <c r="A12" t="s">
        <v>193</v>
      </c>
      <c r="B12" s="3">
        <v>4.0621490078622235</v>
      </c>
      <c r="C12" s="3">
        <v>4.920692141312184</v>
      </c>
      <c r="D12" s="3">
        <v>5.2022602924029062</v>
      </c>
      <c r="E12" s="3">
        <v>4.9348993899663114</v>
      </c>
      <c r="F12" s="3">
        <v>4.7310531866807297</v>
      </c>
      <c r="G12" s="3">
        <v>4.6447995135628144</v>
      </c>
    </row>
    <row r="13" spans="1:7" x14ac:dyDescent="0.3">
      <c r="A13" t="s">
        <v>190</v>
      </c>
      <c r="B13" s="3">
        <v>28.996630475477346</v>
      </c>
      <c r="C13" s="3">
        <v>28.118240807498196</v>
      </c>
      <c r="D13" s="3">
        <v>27.500224235357429</v>
      </c>
      <c r="E13" s="3">
        <v>29.909860693799505</v>
      </c>
      <c r="F13" s="3">
        <v>30.460549445030381</v>
      </c>
      <c r="G13" s="3">
        <v>32.95611931223187</v>
      </c>
    </row>
    <row r="14" spans="1:7" x14ac:dyDescent="0.3">
      <c r="A14" t="s">
        <v>125</v>
      </c>
      <c r="B14" s="3">
        <v>38.618494945713216</v>
      </c>
      <c r="C14" s="3">
        <v>39.527757750540736</v>
      </c>
      <c r="D14" s="3">
        <v>41.456632881872814</v>
      </c>
      <c r="E14" s="3">
        <v>39.360830374214693</v>
      </c>
      <c r="F14" s="3">
        <v>40.75636582793431</v>
      </c>
      <c r="G14" s="3">
        <v>40.722224098908896</v>
      </c>
    </row>
    <row r="15" spans="1:7" x14ac:dyDescent="0.3">
      <c r="A15" t="s">
        <v>126</v>
      </c>
      <c r="B15" s="3">
        <v>5.6158742044178211</v>
      </c>
      <c r="C15" s="3">
        <v>6.0922855082912761</v>
      </c>
      <c r="D15" s="3">
        <v>4.8838460848506591</v>
      </c>
      <c r="E15" s="3">
        <v>5.4356733133023765</v>
      </c>
      <c r="F15" s="3">
        <v>5.2935563256491385</v>
      </c>
      <c r="G15" s="3">
        <v>5.9487214133702659</v>
      </c>
    </row>
    <row r="16" spans="1:7" x14ac:dyDescent="0.3">
      <c r="A16" t="s">
        <v>191</v>
      </c>
      <c r="B16" s="3">
        <v>14.114563833770125</v>
      </c>
      <c r="C16" s="3">
        <v>15.23071377072819</v>
      </c>
      <c r="D16" s="3">
        <v>15.32872903399408</v>
      </c>
      <c r="E16" s="3">
        <v>13.639260675589549</v>
      </c>
      <c r="F16" s="3">
        <v>11.531314348852394</v>
      </c>
      <c r="G16" s="3">
        <v>13.356754383001723</v>
      </c>
    </row>
    <row r="17" spans="1:7" x14ac:dyDescent="0.3">
      <c r="A17" t="s">
        <v>192</v>
      </c>
      <c r="B17" s="3">
        <v>0.76750280793710224</v>
      </c>
      <c r="C17" s="3">
        <v>0.63085796683489548</v>
      </c>
      <c r="D17" s="3">
        <v>0.5112566149430442</v>
      </c>
      <c r="E17" s="3">
        <v>0.59182372757898571</v>
      </c>
      <c r="F17" s="3">
        <v>0.55245844005825917</v>
      </c>
      <c r="G17" s="3">
        <v>0.64858291389386213</v>
      </c>
    </row>
    <row r="18" spans="1:7" x14ac:dyDescent="0.3">
      <c r="A18" t="s">
        <v>69</v>
      </c>
      <c r="B18" s="3">
        <v>99.999999999999986</v>
      </c>
      <c r="C18" s="3">
        <v>100</v>
      </c>
      <c r="D18" s="3">
        <v>100</v>
      </c>
      <c r="E18" s="3">
        <v>99.999999999999986</v>
      </c>
      <c r="F18" s="3">
        <v>100</v>
      </c>
      <c r="G18" s="3">
        <v>100</v>
      </c>
    </row>
    <row r="20" spans="1:7" x14ac:dyDescent="0.3">
      <c r="A20" t="s">
        <v>41</v>
      </c>
    </row>
    <row r="22" spans="1:7" x14ac:dyDescent="0.3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3">
      <c r="A23" t="s">
        <v>124</v>
      </c>
      <c r="B23" s="3">
        <v>8.1005586592178762</v>
      </c>
      <c r="C23" s="3">
        <v>4.5921864290610008</v>
      </c>
      <c r="D23" s="3">
        <v>4.1287740996726079</v>
      </c>
      <c r="E23" s="3">
        <v>5.0407331975560083</v>
      </c>
      <c r="F23" s="3">
        <v>4.9523453560082222</v>
      </c>
      <c r="G23" s="3">
        <v>0.37029200169276344</v>
      </c>
    </row>
    <row r="24" spans="1:7" x14ac:dyDescent="0.3">
      <c r="A24" t="s">
        <v>193</v>
      </c>
      <c r="B24" s="3">
        <v>0</v>
      </c>
      <c r="C24" s="3">
        <v>0.1370801919122687</v>
      </c>
      <c r="D24" s="3">
        <v>0.10913059294288831</v>
      </c>
      <c r="E24" s="3">
        <v>5.091649694501018E-2</v>
      </c>
      <c r="F24" s="3">
        <v>9.3440478415249495E-2</v>
      </c>
      <c r="G24" s="3">
        <v>0.2010156580617859</v>
      </c>
    </row>
    <row r="25" spans="1:7" x14ac:dyDescent="0.3">
      <c r="A25" t="s">
        <v>190</v>
      </c>
      <c r="B25" s="3">
        <v>31.6340782122905</v>
      </c>
      <c r="C25" s="3">
        <v>30.294722412611382</v>
      </c>
      <c r="D25" s="3">
        <v>27.555474718079303</v>
      </c>
      <c r="E25" s="3">
        <v>29.955872369314324</v>
      </c>
      <c r="F25" s="3">
        <v>31.003550738179779</v>
      </c>
      <c r="G25" s="3">
        <v>33.273381294964025</v>
      </c>
    </row>
    <row r="26" spans="1:7" x14ac:dyDescent="0.3">
      <c r="A26" t="s">
        <v>125</v>
      </c>
      <c r="B26" s="3">
        <v>38.896648044692739</v>
      </c>
      <c r="C26" s="3">
        <v>42.01507882111035</v>
      </c>
      <c r="D26" s="3">
        <v>46.016733357584577</v>
      </c>
      <c r="E26" s="3">
        <v>43.703326544467075</v>
      </c>
      <c r="F26" s="3">
        <v>44.851429639319754</v>
      </c>
      <c r="G26" s="3">
        <v>41.007194244604314</v>
      </c>
    </row>
    <row r="27" spans="1:7" x14ac:dyDescent="0.3">
      <c r="A27" t="s">
        <v>126</v>
      </c>
      <c r="B27" s="3">
        <v>5.516759776536313</v>
      </c>
      <c r="C27" s="3">
        <v>6.5113091158327627</v>
      </c>
      <c r="D27" s="3">
        <v>5.9476173153874132</v>
      </c>
      <c r="E27" s="3">
        <v>7.0095044127630679</v>
      </c>
      <c r="F27" s="3">
        <v>6.0923191926742666</v>
      </c>
      <c r="G27" s="3">
        <v>7.5010579771476928</v>
      </c>
    </row>
    <row r="28" spans="1:7" x14ac:dyDescent="0.3">
      <c r="A28" t="s">
        <v>191</v>
      </c>
      <c r="B28" s="3">
        <v>14.175977653631286</v>
      </c>
      <c r="C28" s="3">
        <v>14.941740918437285</v>
      </c>
      <c r="D28" s="3">
        <v>15.33284830847581</v>
      </c>
      <c r="E28" s="3">
        <v>13.11948404616429</v>
      </c>
      <c r="F28" s="3">
        <v>12.035133619884133</v>
      </c>
      <c r="G28" s="3">
        <v>16.515023275497249</v>
      </c>
    </row>
    <row r="29" spans="1:7" x14ac:dyDescent="0.3">
      <c r="A29" t="s">
        <v>192</v>
      </c>
      <c r="B29" s="3">
        <v>1.6759776536312849</v>
      </c>
      <c r="C29" s="3">
        <v>1.5078821110349554</v>
      </c>
      <c r="D29" s="3">
        <v>0.90942160785740267</v>
      </c>
      <c r="E29" s="3">
        <v>1.1201629327902241</v>
      </c>
      <c r="F29" s="3">
        <v>0.97178097551859455</v>
      </c>
      <c r="G29" s="3">
        <v>1.1320355480321624</v>
      </c>
    </row>
    <row r="30" spans="1:7" x14ac:dyDescent="0.3">
      <c r="A30" t="s">
        <v>69</v>
      </c>
      <c r="B30" s="3">
        <v>99.999999999999986</v>
      </c>
      <c r="C30" s="3">
        <v>100</v>
      </c>
      <c r="D30" s="3">
        <v>99.999999999999986</v>
      </c>
      <c r="E30" s="3">
        <v>99.999999999999986</v>
      </c>
      <c r="F30" s="3">
        <v>100.00000000000001</v>
      </c>
      <c r="G30" s="3">
        <v>99.999999999999986</v>
      </c>
    </row>
    <row r="32" spans="1:7" x14ac:dyDescent="0.3">
      <c r="A32" t="s">
        <v>42</v>
      </c>
    </row>
    <row r="34" spans="1:7" x14ac:dyDescent="0.3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</row>
    <row r="35" spans="1:7" x14ac:dyDescent="0.3">
      <c r="A35" t="s">
        <v>127</v>
      </c>
      <c r="B35" s="3">
        <v>29.528535980148884</v>
      </c>
      <c r="C35" s="3">
        <v>32.588832487309645</v>
      </c>
      <c r="D35" s="3">
        <v>31.195335276967928</v>
      </c>
      <c r="E35" s="3">
        <v>24.818250188017046</v>
      </c>
      <c r="F35" s="3">
        <v>20.812711643657202</v>
      </c>
      <c r="G35" s="3">
        <v>43.439823186658629</v>
      </c>
    </row>
    <row r="36" spans="1:7" x14ac:dyDescent="0.3">
      <c r="A36" t="s">
        <v>138</v>
      </c>
      <c r="B36" s="3">
        <v>1.1166253101736971</v>
      </c>
      <c r="C36" s="3">
        <v>0.91370558375634525</v>
      </c>
      <c r="D36" s="3">
        <v>0.99611273080660834</v>
      </c>
      <c r="E36" s="3">
        <v>0.70193030834795689</v>
      </c>
      <c r="F36" s="3">
        <v>0.88564730398541291</v>
      </c>
      <c r="G36" s="3">
        <v>0.98452883263009849</v>
      </c>
    </row>
    <row r="37" spans="1:7" x14ac:dyDescent="0.3">
      <c r="A37" t="s">
        <v>139</v>
      </c>
      <c r="B37" s="3">
        <v>0</v>
      </c>
      <c r="C37" s="3">
        <v>0</v>
      </c>
      <c r="D37" s="3">
        <v>0.12147716229348883</v>
      </c>
      <c r="E37" s="3">
        <v>0</v>
      </c>
      <c r="F37" s="3">
        <v>0.23443605105496224</v>
      </c>
      <c r="G37" s="3">
        <v>0.12055455093429776</v>
      </c>
    </row>
    <row r="38" spans="1:7" x14ac:dyDescent="0.3">
      <c r="A38" t="s">
        <v>140</v>
      </c>
      <c r="B38" s="3">
        <v>0.24813895781637718</v>
      </c>
      <c r="C38" s="3">
        <v>0.10152284263959391</v>
      </c>
      <c r="D38" s="3">
        <v>0.21865889212827988</v>
      </c>
      <c r="E38" s="3">
        <v>0.22562045625470042</v>
      </c>
      <c r="F38" s="3">
        <v>0.49492055222714249</v>
      </c>
      <c r="G38" s="3">
        <v>0.76351215591721922</v>
      </c>
    </row>
    <row r="39" spans="1:7" x14ac:dyDescent="0.3">
      <c r="A39" t="s">
        <v>141</v>
      </c>
      <c r="B39" s="3">
        <v>0.99255583126550873</v>
      </c>
      <c r="C39" s="3">
        <v>1.6243654822335025</v>
      </c>
      <c r="D39" s="3">
        <v>2.5024295432458699</v>
      </c>
      <c r="E39" s="3">
        <v>2.6071697167209829</v>
      </c>
      <c r="F39" s="3">
        <v>3.073717113831727</v>
      </c>
      <c r="G39" s="3">
        <v>1.4868394615230058</v>
      </c>
    </row>
    <row r="40" spans="1:7" x14ac:dyDescent="0.3">
      <c r="A40" t="s">
        <v>141</v>
      </c>
      <c r="B40" s="3">
        <v>0</v>
      </c>
      <c r="C40" s="3">
        <v>1.4213197969543148</v>
      </c>
      <c r="D40" s="3">
        <v>1.0204081632653061</v>
      </c>
      <c r="E40" s="3">
        <v>0.92755076460265728</v>
      </c>
      <c r="F40" s="3">
        <v>1.3545194060953372</v>
      </c>
      <c r="G40" s="3">
        <v>0.64295760498292143</v>
      </c>
    </row>
    <row r="41" spans="1:7" x14ac:dyDescent="0.3">
      <c r="A41" t="s">
        <v>142</v>
      </c>
      <c r="B41" s="3">
        <v>1.1166253101736971</v>
      </c>
      <c r="C41" s="3">
        <v>0.81218274111675126</v>
      </c>
      <c r="D41" s="3">
        <v>0.75315840621963071</v>
      </c>
      <c r="E41" s="3">
        <v>1.4289295562797695</v>
      </c>
      <c r="F41" s="3">
        <v>1.2242771555092471</v>
      </c>
      <c r="G41" s="3">
        <v>1.4064697609001406</v>
      </c>
    </row>
    <row r="42" spans="1:7" x14ac:dyDescent="0.3">
      <c r="A42" t="s">
        <v>143</v>
      </c>
      <c r="B42" s="3">
        <v>23.325062034739457</v>
      </c>
      <c r="C42" s="3">
        <v>18.3756345177665</v>
      </c>
      <c r="D42" s="3">
        <v>19.144800777453838</v>
      </c>
      <c r="E42" s="3">
        <v>21.358736525444975</v>
      </c>
      <c r="F42" s="3">
        <v>18.312060432404273</v>
      </c>
      <c r="G42" s="3">
        <v>12.999799075748442</v>
      </c>
    </row>
    <row r="43" spans="1:7" x14ac:dyDescent="0.3">
      <c r="A43" t="s">
        <v>144</v>
      </c>
      <c r="B43" s="3">
        <v>27.915632754342433</v>
      </c>
      <c r="C43" s="3">
        <v>28.121827411167509</v>
      </c>
      <c r="D43" s="3">
        <v>28.765792031098155</v>
      </c>
      <c r="E43" s="3">
        <v>26.497869140135371</v>
      </c>
      <c r="F43" s="3">
        <v>29.564990883042459</v>
      </c>
      <c r="G43" s="3">
        <v>22.121760096443641</v>
      </c>
    </row>
    <row r="44" spans="1:7" x14ac:dyDescent="0.3">
      <c r="A44" t="s">
        <v>145</v>
      </c>
      <c r="B44" s="3">
        <v>0</v>
      </c>
      <c r="C44" s="3">
        <v>0.10152284263959391</v>
      </c>
      <c r="D44" s="3">
        <v>0.1943634596695821</v>
      </c>
      <c r="E44" s="3">
        <v>0.17548257708698922</v>
      </c>
      <c r="F44" s="3">
        <v>0.13024225058609012</v>
      </c>
      <c r="G44" s="3">
        <v>0.24110910186859552</v>
      </c>
    </row>
    <row r="45" spans="1:7" x14ac:dyDescent="0.3">
      <c r="A45" t="s">
        <v>146</v>
      </c>
      <c r="B45" s="3">
        <v>0.49627791563275436</v>
      </c>
      <c r="C45" s="3">
        <v>0.20304568527918782</v>
      </c>
      <c r="D45" s="3">
        <v>0.21865889212827988</v>
      </c>
      <c r="E45" s="3">
        <v>0.40110303334168962</v>
      </c>
      <c r="F45" s="3">
        <v>0.18233915082052618</v>
      </c>
      <c r="G45" s="3">
        <v>0.14064697609001406</v>
      </c>
    </row>
    <row r="46" spans="1:7" x14ac:dyDescent="0.3">
      <c r="A46" t="s">
        <v>147</v>
      </c>
      <c r="B46" s="3">
        <v>8.4367245657568244</v>
      </c>
      <c r="C46" s="3">
        <v>9.8477157360406089</v>
      </c>
      <c r="D46" s="3">
        <v>9.110787172011662</v>
      </c>
      <c r="E46" s="3">
        <v>11.682125846076712</v>
      </c>
      <c r="F46" s="3">
        <v>9.9244594946600682</v>
      </c>
      <c r="G46" s="3">
        <v>6.6104078762306617</v>
      </c>
    </row>
    <row r="47" spans="1:7" x14ac:dyDescent="0.3">
      <c r="A47" t="s">
        <v>148</v>
      </c>
      <c r="B47" s="3">
        <v>1.240694789081886</v>
      </c>
      <c r="C47" s="3">
        <v>2.030456852791878</v>
      </c>
      <c r="D47" s="3">
        <v>1.0932944606413995</v>
      </c>
      <c r="E47" s="3">
        <v>1.6294810729506142</v>
      </c>
      <c r="F47" s="3">
        <v>1.7973430580880436</v>
      </c>
      <c r="G47" s="3">
        <v>2.6120152702431185</v>
      </c>
    </row>
    <row r="48" spans="1:7" x14ac:dyDescent="0.3">
      <c r="A48" t="s">
        <v>149</v>
      </c>
      <c r="B48" s="3">
        <v>2.2332506203473943</v>
      </c>
      <c r="C48" s="3">
        <v>0.91370558375634525</v>
      </c>
      <c r="D48" s="3">
        <v>1.0932944606413995</v>
      </c>
      <c r="E48" s="3">
        <v>1.4790674354474806</v>
      </c>
      <c r="F48" s="3">
        <v>1.4326647564469914</v>
      </c>
      <c r="G48" s="3">
        <v>1.848503114325899</v>
      </c>
    </row>
    <row r="49" spans="1:7" x14ac:dyDescent="0.3">
      <c r="A49" t="s">
        <v>150</v>
      </c>
      <c r="B49" s="3">
        <v>3.3498759305210917</v>
      </c>
      <c r="C49" s="3">
        <v>2.9441624365482233</v>
      </c>
      <c r="D49" s="3">
        <v>3.5714285714285712</v>
      </c>
      <c r="E49" s="3">
        <v>6.0666833792930559</v>
      </c>
      <c r="F49" s="3">
        <v>10.575670747590518</v>
      </c>
      <c r="G49" s="3">
        <v>4.5810729355033146</v>
      </c>
    </row>
    <row r="50" spans="1:7" x14ac:dyDescent="0.3">
      <c r="A50" t="s">
        <v>69</v>
      </c>
      <c r="B50" s="3">
        <v>100.00000000000001</v>
      </c>
      <c r="C50" s="3">
        <v>100</v>
      </c>
      <c r="D50" s="3">
        <v>100.00000000000001</v>
      </c>
      <c r="E50" s="3">
        <v>100</v>
      </c>
      <c r="F50" s="3">
        <v>100.00000000000001</v>
      </c>
      <c r="G50" s="3">
        <v>100</v>
      </c>
    </row>
    <row r="52" spans="1:7" x14ac:dyDescent="0.3">
      <c r="A52" t="s">
        <v>100</v>
      </c>
    </row>
    <row r="54" spans="1:7" x14ac:dyDescent="0.3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</row>
    <row r="55" spans="1:7" x14ac:dyDescent="0.3">
      <c r="A55" t="s">
        <v>43</v>
      </c>
      <c r="B55" s="3">
        <v>65.119095680258383</v>
      </c>
      <c r="C55" s="3">
        <v>58.966565349544076</v>
      </c>
      <c r="D55" s="3">
        <v>60.685194058457114</v>
      </c>
      <c r="E55" s="3">
        <v>58.426378227494766</v>
      </c>
      <c r="F55" s="3">
        <v>55.970588235294116</v>
      </c>
      <c r="G55" s="3">
        <v>61.982587444631129</v>
      </c>
    </row>
    <row r="56" spans="1:7" x14ac:dyDescent="0.3">
      <c r="A56" t="s">
        <v>44</v>
      </c>
      <c r="B56" s="3"/>
      <c r="C56" s="3"/>
      <c r="D56" s="3">
        <v>32.204800888025531</v>
      </c>
      <c r="E56" s="3">
        <v>18.410295230885694</v>
      </c>
      <c r="F56" s="3">
        <v>27.890070921985817</v>
      </c>
      <c r="G56" s="3">
        <v>17.3006993006993</v>
      </c>
    </row>
    <row r="57" spans="1:7" x14ac:dyDescent="0.3">
      <c r="A57" t="s">
        <v>45</v>
      </c>
      <c r="B57" s="3"/>
      <c r="C57" s="3"/>
      <c r="D57" s="3">
        <v>24.309315562959878</v>
      </c>
      <c r="E57" s="3">
        <v>20.541245516791655</v>
      </c>
      <c r="F57" s="3">
        <v>15.159574468085108</v>
      </c>
      <c r="G57" s="3">
        <v>11.51048951048951</v>
      </c>
    </row>
    <row r="58" spans="1:7" x14ac:dyDescent="0.3">
      <c r="A58" t="s">
        <v>46</v>
      </c>
      <c r="B58" s="3"/>
      <c r="C58" s="3"/>
      <c r="D58" s="3">
        <v>16.421432537479177</v>
      </c>
      <c r="E58" s="3">
        <v>14.020215194000652</v>
      </c>
      <c r="F58" s="3">
        <v>8.2092198581560272</v>
      </c>
      <c r="G58" s="3">
        <v>7.6363636363636367</v>
      </c>
    </row>
    <row r="59" spans="1:7" x14ac:dyDescent="0.3">
      <c r="A59" t="s">
        <v>47</v>
      </c>
      <c r="B59" s="3"/>
      <c r="C59" s="3"/>
      <c r="D59" s="3">
        <v>14.632791892267111</v>
      </c>
      <c r="E59" s="3">
        <v>25.497228562112813</v>
      </c>
      <c r="F59" s="3">
        <v>19.184397163120568</v>
      </c>
      <c r="G59" s="3">
        <v>5.3286713286713283</v>
      </c>
    </row>
    <row r="60" spans="1:7" x14ac:dyDescent="0.3">
      <c r="A60" t="s">
        <v>48</v>
      </c>
      <c r="B60" s="3"/>
      <c r="C60" s="3"/>
      <c r="D60" s="3">
        <v>17.687074829931973</v>
      </c>
      <c r="E60" s="3">
        <v>44.263363754889177</v>
      </c>
      <c r="F60" s="3">
        <v>31.524822695035461</v>
      </c>
      <c r="G60" s="3">
        <v>11.692307692307692</v>
      </c>
    </row>
    <row r="61" spans="1:7" x14ac:dyDescent="0.3">
      <c r="A61" t="s">
        <v>49</v>
      </c>
      <c r="B61" s="3"/>
      <c r="C61" s="3"/>
      <c r="D61" s="3">
        <v>9.1628488129945858</v>
      </c>
      <c r="E61" s="3">
        <v>17.574176719921748</v>
      </c>
      <c r="F61" s="3">
        <v>16.524822695035461</v>
      </c>
      <c r="G61" s="3">
        <v>4.335664335664335</v>
      </c>
    </row>
    <row r="62" spans="1:7" x14ac:dyDescent="0.3">
      <c r="A62" t="s">
        <v>50</v>
      </c>
      <c r="B62" s="3"/>
      <c r="C62" s="3"/>
      <c r="D62" s="3"/>
      <c r="E62" s="3">
        <v>9.8173515981735147</v>
      </c>
      <c r="F62" s="3">
        <v>14.361702127659576</v>
      </c>
      <c r="G62" s="3">
        <v>12.88111888111888</v>
      </c>
    </row>
    <row r="63" spans="1:7" x14ac:dyDescent="0.3">
      <c r="A63" t="s">
        <v>51</v>
      </c>
      <c r="B63" s="3"/>
      <c r="C63" s="3"/>
      <c r="D63" s="3"/>
      <c r="E63" s="3">
        <v>21.983039791258967</v>
      </c>
      <c r="F63" s="3">
        <v>6.3652482269503539</v>
      </c>
      <c r="G63" s="3">
        <v>2.6433566433566433</v>
      </c>
    </row>
    <row r="64" spans="1:7" x14ac:dyDescent="0.3">
      <c r="A64" t="s">
        <v>52</v>
      </c>
      <c r="B64" s="3"/>
      <c r="C64" s="3"/>
      <c r="D64" s="3">
        <v>26.626890523102535</v>
      </c>
      <c r="E64" s="3">
        <v>54.337623012869038</v>
      </c>
      <c r="F64" s="3">
        <v>42.907801418439718</v>
      </c>
      <c r="G64" s="3">
        <v>60.769230769230766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tabSelected="1" workbookViewId="0">
      <selection activeCell="A7" sqref="A7"/>
    </sheetView>
  </sheetViews>
  <sheetFormatPr defaultRowHeight="14.4" x14ac:dyDescent="0.3"/>
  <cols>
    <col min="1" max="1" width="24" customWidth="1"/>
    <col min="2" max="7" width="9.109375" style="2"/>
  </cols>
  <sheetData>
    <row r="1" spans="1:7" x14ac:dyDescent="0.3">
      <c r="A1" t="s">
        <v>101</v>
      </c>
    </row>
    <row r="3" spans="1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3">
      <c r="A4" t="s">
        <v>102</v>
      </c>
      <c r="G4" s="9">
        <f>55.9637806001843/100</f>
        <v>0.55963780600184299</v>
      </c>
    </row>
    <row r="5" spans="1:7" x14ac:dyDescent="0.3">
      <c r="A5" t="s">
        <v>103</v>
      </c>
      <c r="G5" s="9">
        <f>40.750831363436/100</f>
        <v>0.40750831363436002</v>
      </c>
    </row>
    <row r="6" spans="1:7" x14ac:dyDescent="0.3">
      <c r="A6" t="s">
        <v>210</v>
      </c>
      <c r="G6" s="10">
        <f>5.06430546095597/100</f>
        <v>5.0643054609559701E-2</v>
      </c>
    </row>
    <row r="7" spans="1:7" x14ac:dyDescent="0.3">
      <c r="A7" t="s">
        <v>209</v>
      </c>
      <c r="G7" s="9">
        <f>57.4702512119877/100</f>
        <v>0.574702512119877</v>
      </c>
    </row>
    <row r="8" spans="1:7" x14ac:dyDescent="0.3">
      <c r="A8" t="s">
        <v>104</v>
      </c>
      <c r="G8" s="9">
        <f>15.2369886614047/100</f>
        <v>0.15236988661404699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BB6137-415D-4885-828C-A8FA44D39B10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2d74521-8c27-4702-99f8-167624e069b6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69ca14ff-5d6d-4eb8-91d9-74d4bb4de44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30E79AF-C9F7-44BC-84F3-9FDB2966CD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E4FD95-407A-4586-99CF-839F5B5F5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age_sex_dist</vt:lpstr>
      <vt:lpstr>Demographics</vt:lpstr>
      <vt:lpstr>Sheet2</vt:lpstr>
      <vt:lpstr>Dwelling and Durables</vt:lpstr>
      <vt:lpstr>Sheet3</vt:lpstr>
      <vt:lpstr>Education</vt:lpstr>
      <vt:lpstr>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Malena Acuna</cp:lastModifiedBy>
  <dcterms:created xsi:type="dcterms:W3CDTF">2020-03-27T16:27:41Z</dcterms:created>
  <dcterms:modified xsi:type="dcterms:W3CDTF">2020-05-07T23:21:13Z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