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0905\Github\VEN\data_management\management\4. income imputation\output\Quick runs to compare - 13.5.2020\con 10 90 en renta imp\"/>
    </mc:Choice>
  </mc:AlternateContent>
  <xr:revisionPtr revIDLastSave="0" documentId="13_ncr:1_{0170C9B6-FF64-4697-8DA0-B36DADF81B13}" xr6:coauthVersionLast="44" xr6:coauthVersionMax="44" xr10:uidLastSave="{00000000-0000-0000-0000-000000000000}"/>
  <bookViews>
    <workbookView xWindow="636" yWindow="3516" windowWidth="17280" windowHeight="8964" tabRatio="808" firstSheet="6" activeTab="7" xr2:uid="{00000000-000D-0000-FFFF-FFFF00000000}"/>
  </bookViews>
  <sheets>
    <sheet name="missing_values" sheetId="1" r:id="rId1"/>
    <sheet name="profile_missing_values" sheetId="6" r:id="rId2"/>
    <sheet name="missing_values imputed_rent" sheetId="11" r:id="rId3"/>
    <sheet name="labor_incmon_imp_stochastic_reg" sheetId="2" r:id="rId4"/>
    <sheet name="labor_jubpenimp_stochastic_reg" sheetId="3" r:id="rId5"/>
    <sheet name="nonlabor_imp_stochastic_reg" sheetId="4" r:id="rId6"/>
    <sheet name="labor_beneimp_stochastic_reg" sheetId="5" r:id="rId7"/>
    <sheet name="imputed_rent" sheetId="12" r:id="rId8"/>
    <sheet name="ipcf_sinri_imp_stochastic_reg" sheetId="8" r:id="rId9"/>
    <sheet name="ipcf_imp_stochastic_reg" sheetId="7" r:id="rId10"/>
  </sheets>
  <externalReferences>
    <externalReference r:id="rId11"/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2" l="1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H5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H4" i="12"/>
</calcChain>
</file>

<file path=xl/sharedStrings.xml><?xml version="1.0" encoding="utf-8"?>
<sst xmlns="http://schemas.openxmlformats.org/spreadsheetml/2006/main" count="226" uniqueCount="97">
  <si>
    <t>p90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</si>
  <si>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</si>
  <si>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</si>
  <si>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</si>
  <si>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</si>
  <si>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</si>
  <si>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</si>
  <si>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</si>
  <si>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</si>
  <si>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</si>
  <si>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</si>
  <si>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</si>
  <si>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</si>
  <si>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</si>
  <si>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</si>
  <si>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</si>
  <si>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</si>
  <si>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</si>
  <si>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</si>
  <si>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</si>
  <si>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</si>
  <si>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</si>
  <si>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</si>
  <si>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</si>
  <si>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</si>
  <si>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</si>
  <si>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</si>
  <si>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</si>
  <si>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</si>
  <si>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</si>
  <si>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</si>
  <si>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</si>
  <si>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</si>
  <si>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</si>
  <si>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</si>
  <si>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</si>
  <si>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</si>
  <si>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</si>
  <si>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</si>
  <si>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</si>
  <si>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</si>
  <si>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</si>
  <si>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</si>
  <si>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</si>
  <si>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</si>
  <si>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</si>
  <si>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</si>
  <si>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</si>
  <si>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</si>
  <si>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</si>
  <si>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</si>
  <si>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</si>
  <si>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</si>
  <si>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</si>
  <si>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</si>
  <si>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</si>
  <si>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</si>
  <si>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</si>
  <si>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</si>
  <si>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</si>
  <si>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</si>
  <si>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</si>
  <si>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</si>
  <si>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</si>
  <si>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</si>
  <si>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</si>
  <si>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</si>
  <si>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</si>
  <si>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</si>
  <si>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</si>
  <si>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</si>
  <si>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</si>
  <si>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</si>
  <si>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</si>
  <si>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</si>
  <si>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</si>
  <si>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</si>
  <si>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</si>
  <si>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</si>
  <si>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</si>
  <si>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</si>
  <si>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</si>
  <si>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</si>
  <si>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</si>
  <si>
    <t>p99</t>
  </si>
  <si>
    <t>Without imputing</t>
  </si>
  <si>
    <t>Imputing</t>
  </si>
  <si>
    <t xml:space="preserve">Imputing </t>
  </si>
  <si>
    <t>No rta preg costo potencial (imputar)</t>
  </si>
  <si>
    <t>Outlier (imputar)</t>
  </si>
  <si>
    <t>The ones who who pay rent or housing credit (no imp)</t>
  </si>
  <si>
    <t>Rta preg costo potencial, no outlier (eso imp)</t>
  </si>
  <si>
    <t>Alquila o crédito hipotecario (no imp)</t>
  </si>
  <si>
    <t>Rta preg costo potencial, no outlier (n</t>
  </si>
  <si>
    <t>Total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</si>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</sst>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/>
    <xf numFmtId="0" fontId="10" fillId="0" borderId="1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11" fillId="0" borderId="0" xfId="0" applyFont="1"/>
    <xf numFmtId="165" fontId="1" fillId="0" borderId="0" xfId="1" applyNumberFormat="1" applyFont="1"/>
    <xf numFmtId="0" fontId="12" fillId="0" borderId="6" xfId="0" applyFont="1" applyBorder="1" applyAlignment="1">
      <alignment vertical="center"/>
    </xf>
    <xf numFmtId="0" fontId="12" fillId="0" borderId="1" xfId="0" applyFont="1" applyBorder="1" applyAlignment="1"/>
    <xf numFmtId="3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27-4CE7-AD26-4A052E76A768}"/>
              </c:ext>
            </c:extLst>
          </c:dPt>
          <c:cat>
            <c:multiLvlStrRef>
              <c:f>labor_incmon_imp_stochastic_reg!$A$1:$N$2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labor_incmon_imp_stochastic_reg!$A$3:$N$3</c:f>
              <c:numCache>
                <c:formatCode>General</c:formatCode>
                <c:ptCount val="14"/>
                <c:pt idx="0">
                  <c:v>2007402.355012215</c:v>
                </c:pt>
                <c:pt idx="1">
                  <c:v>250197.46875</c:v>
                </c:pt>
                <c:pt idx="2">
                  <c:v>455877.359375</c:v>
                </c:pt>
                <c:pt idx="3">
                  <c:v>1000000</c:v>
                </c:pt>
                <c:pt idx="4">
                  <c:v>2653803.75</c:v>
                </c:pt>
                <c:pt idx="5">
                  <c:v>4003159.5</c:v>
                </c:pt>
                <c:pt idx="6">
                  <c:v>15250000</c:v>
                </c:pt>
                <c:pt idx="7">
                  <c:v>2079326.3371884229</c:v>
                </c:pt>
                <c:pt idx="8">
                  <c:v>270213.28125</c:v>
                </c:pt>
                <c:pt idx="9">
                  <c:v>500000</c:v>
                </c:pt>
                <c:pt idx="10">
                  <c:v>1053039.75</c:v>
                </c:pt>
                <c:pt idx="11">
                  <c:v>2653803.75</c:v>
                </c:pt>
                <c:pt idx="12">
                  <c:v>4203804</c:v>
                </c:pt>
                <c:pt idx="13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B1-4922-8848-D8F3E79DD98E}"/>
              </c:ext>
            </c:extLst>
          </c:dPt>
          <c:cat>
            <c:multiLvlStrRef>
              <c:f>labor_jubpenimp_stochastic_reg!$A$1:$N$2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labor_jubpenimp_stochastic_reg!$A$3:$N$3</c:f>
              <c:numCache>
                <c:formatCode>General</c:formatCode>
                <c:ptCount val="14"/>
                <c:pt idx="0">
                  <c:v>1518912.610093531</c:v>
                </c:pt>
                <c:pt idx="1">
                  <c:v>250000</c:v>
                </c:pt>
                <c:pt idx="2">
                  <c:v>250197.46875</c:v>
                </c:pt>
                <c:pt idx="3">
                  <c:v>2203803.75</c:v>
                </c:pt>
                <c:pt idx="4">
                  <c:v>2454001.25</c:v>
                </c:pt>
                <c:pt idx="5">
                  <c:v>2554080.25</c:v>
                </c:pt>
                <c:pt idx="6">
                  <c:v>3354712</c:v>
                </c:pt>
                <c:pt idx="7">
                  <c:v>1517264.811232374</c:v>
                </c:pt>
                <c:pt idx="8">
                  <c:v>250000</c:v>
                </c:pt>
                <c:pt idx="9">
                  <c:v>250197.46875</c:v>
                </c:pt>
                <c:pt idx="10">
                  <c:v>2203803.75</c:v>
                </c:pt>
                <c:pt idx="11">
                  <c:v>2454001.25</c:v>
                </c:pt>
                <c:pt idx="12">
                  <c:v>2554080.25</c:v>
                </c:pt>
                <c:pt idx="13">
                  <c:v>3403803.75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19-4FDF-9A7E-A91F0D7FC57D}"/>
              </c:ext>
            </c:extLst>
          </c:dPt>
          <c:cat>
            <c:multiLvlStrRef>
              <c:f>nonlabor_imp_stochastic_reg!$A$1:$N$2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nonlabor_imp_stochastic_reg!$A$3:$N$3</c:f>
              <c:numCache>
                <c:formatCode>General</c:formatCode>
                <c:ptCount val="14"/>
                <c:pt idx="0">
                  <c:v>434387.50308899727</c:v>
                </c:pt>
                <c:pt idx="1">
                  <c:v>120000</c:v>
                </c:pt>
                <c:pt idx="2">
                  <c:v>200157.984375</c:v>
                </c:pt>
                <c:pt idx="3">
                  <c:v>300000</c:v>
                </c:pt>
                <c:pt idx="4">
                  <c:v>483764.8125</c:v>
                </c:pt>
                <c:pt idx="5">
                  <c:v>840000</c:v>
                </c:pt>
                <c:pt idx="6">
                  <c:v>2638655.5</c:v>
                </c:pt>
                <c:pt idx="7">
                  <c:v>434105.70830372977</c:v>
                </c:pt>
                <c:pt idx="8">
                  <c:v>120000</c:v>
                </c:pt>
                <c:pt idx="9">
                  <c:v>200157.984375</c:v>
                </c:pt>
                <c:pt idx="10">
                  <c:v>300000</c:v>
                </c:pt>
                <c:pt idx="11">
                  <c:v>486968.375</c:v>
                </c:pt>
                <c:pt idx="12">
                  <c:v>834423.5</c:v>
                </c:pt>
                <c:pt idx="13">
                  <c:v>2638655.5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BD-4899-B8A0-CEFFFD32B9BE}"/>
              </c:ext>
            </c:extLst>
          </c:dPt>
          <c:cat>
            <c:multiLvlStrRef>
              <c:f>labor_beneimp_stochastic_reg!$A$1:$N$2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labor_beneimp_stochastic_reg!$A$3:$N$3</c:f>
              <c:numCache>
                <c:formatCode>General</c:formatCode>
                <c:ptCount val="14"/>
                <c:pt idx="0">
                  <c:v>866232.95270611416</c:v>
                </c:pt>
                <c:pt idx="1">
                  <c:v>55043.4453125</c:v>
                </c:pt>
                <c:pt idx="2">
                  <c:v>188879.40625</c:v>
                </c:pt>
                <c:pt idx="3">
                  <c:v>300236.96875</c:v>
                </c:pt>
                <c:pt idx="4">
                  <c:v>856577.1875</c:v>
                </c:pt>
                <c:pt idx="5">
                  <c:v>2000000</c:v>
                </c:pt>
                <c:pt idx="6">
                  <c:v>9532532</c:v>
                </c:pt>
                <c:pt idx="7">
                  <c:v>893265.11181724933</c:v>
                </c:pt>
                <c:pt idx="8">
                  <c:v>60000</c:v>
                </c:pt>
                <c:pt idx="9">
                  <c:v>195154.03125</c:v>
                </c:pt>
                <c:pt idx="10">
                  <c:v>310960.46875</c:v>
                </c:pt>
                <c:pt idx="11">
                  <c:v>870689.3125</c:v>
                </c:pt>
                <c:pt idx="12">
                  <c:v>2000000</c:v>
                </c:pt>
                <c:pt idx="13">
                  <c:v>9532532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Cuánto</a:t>
            </a:r>
            <a:r>
              <a:rPr lang="en-US" baseline="0"/>
              <a:t> se le imputó a la gente en los distintos casos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imputed_rent!$H$1:$AB$2</c:f>
              <c:multiLvlStrCache>
                <c:ptCount val="21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  <c:pt idx="14">
                    <c:v>mean</c:v>
                  </c:pt>
                  <c:pt idx="15">
                    <c:v>p10</c:v>
                  </c:pt>
                  <c:pt idx="16">
                    <c:v>p25</c:v>
                  </c:pt>
                  <c:pt idx="17">
                    <c:v>p50</c:v>
                  </c:pt>
                  <c:pt idx="18">
                    <c:v>p75</c:v>
                  </c:pt>
                  <c:pt idx="19">
                    <c:v>p90</c:v>
                  </c:pt>
                  <c:pt idx="20">
                    <c:v>p99</c:v>
                  </c:pt>
                </c:lvl>
                <c:lvl>
                  <c:pt idx="0">
                    <c:v>Rta preg costo potencial, no outlier (eso imp)</c:v>
                  </c:pt>
                  <c:pt idx="7">
                    <c:v>No rta preg costo potencial (imputar)</c:v>
                  </c:pt>
                  <c:pt idx="14">
                    <c:v>Outlier (imputar)</c:v>
                  </c:pt>
                </c:lvl>
              </c:multiLvlStrCache>
            </c:multiLvlStrRef>
          </c:cat>
          <c:val>
            <c:numRef>
              <c:f>imputed_rent!$H$3:$AB$3</c:f>
              <c:numCache>
                <c:formatCode>General</c:formatCode>
                <c:ptCount val="21"/>
                <c:pt idx="0">
                  <c:v>3433345.6652560313</c:v>
                </c:pt>
                <c:pt idx="1">
                  <c:v>200157.984375</c:v>
                </c:pt>
                <c:pt idx="2">
                  <c:v>600473.9375</c:v>
                </c:pt>
                <c:pt idx="3">
                  <c:v>1470118.625</c:v>
                </c:pt>
                <c:pt idx="4">
                  <c:v>3106904.75</c:v>
                </c:pt>
                <c:pt idx="5">
                  <c:v>5504344.5</c:v>
                </c:pt>
                <c:pt idx="6">
                  <c:v>14701186</c:v>
                </c:pt>
                <c:pt idx="7">
                  <c:v>5876291.0050444128</c:v>
                </c:pt>
                <c:pt idx="8">
                  <c:v>250197.46875</c:v>
                </c:pt>
                <c:pt idx="9">
                  <c:v>680632.3125</c:v>
                </c:pt>
                <c:pt idx="10">
                  <c:v>1500000</c:v>
                </c:pt>
                <c:pt idx="11">
                  <c:v>3109604.75</c:v>
                </c:pt>
                <c:pt idx="12">
                  <c:v>5353607.5</c:v>
                </c:pt>
                <c:pt idx="13">
                  <c:v>14701186</c:v>
                </c:pt>
                <c:pt idx="14">
                  <c:v>9850999.1628787871</c:v>
                </c:pt>
                <c:pt idx="15">
                  <c:v>239756.859375</c:v>
                </c:pt>
                <c:pt idx="16">
                  <c:v>465882.625</c:v>
                </c:pt>
                <c:pt idx="17">
                  <c:v>1338641.3125</c:v>
                </c:pt>
                <c:pt idx="18">
                  <c:v>3051514.5</c:v>
                </c:pt>
                <c:pt idx="19">
                  <c:v>4633989.5</c:v>
                </c:pt>
                <c:pt idx="20">
                  <c:v>521874688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D23-88A1-28667514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45007"/>
        <c:axId val="547497775"/>
      </c:barChart>
      <c:catAx>
        <c:axId val="9173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775"/>
        <c:crosses val="autoZero"/>
        <c:auto val="1"/>
        <c:lblAlgn val="ctr"/>
        <c:lblOffset val="100"/>
        <c:noMultiLvlLbl val="0"/>
      </c:catAx>
      <c:valAx>
        <c:axId val="5474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D-4AE4-B932-113E89C0B134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D-4AE4-B932-113E89C0B1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D-4AE4-B932-113E89C0B134}"/>
              </c:ext>
            </c:extLst>
          </c:dPt>
          <c:cat>
            <c:multiLvlStrRef>
              <c:f>ipcf_sinri_imp_stochastic_reg!$A$1:$N$2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ipcf_sinri_imp_stochastic_reg!$A$3:$N$3</c:f>
              <c:numCache>
                <c:formatCode>General</c:formatCode>
                <c:ptCount val="14"/>
                <c:pt idx="0">
                  <c:v>1646755988.6548259</c:v>
                </c:pt>
                <c:pt idx="1">
                  <c:v>500000</c:v>
                </c:pt>
                <c:pt idx="2">
                  <c:v>1050829.375</c:v>
                </c:pt>
                <c:pt idx="3">
                  <c:v>2817130.5</c:v>
                </c:pt>
                <c:pt idx="4">
                  <c:v>5533496</c:v>
                </c:pt>
                <c:pt idx="5">
                  <c:v>9388132</c:v>
                </c:pt>
                <c:pt idx="6">
                  <c:v>33643912</c:v>
                </c:pt>
                <c:pt idx="7">
                  <c:v>15257596.702962251</c:v>
                </c:pt>
                <c:pt idx="8">
                  <c:v>608730.1875</c:v>
                </c:pt>
                <c:pt idx="9">
                  <c:v>1376689.75</c:v>
                </c:pt>
                <c:pt idx="10">
                  <c:v>3188569.5</c:v>
                </c:pt>
                <c:pt idx="11">
                  <c:v>6013922.5</c:v>
                </c:pt>
                <c:pt idx="12">
                  <c:v>10115215</c:v>
                </c:pt>
                <c:pt idx="13">
                  <c:v>28288690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D-4AE4-B932-113E89C0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7-473D-8BFD-AB6D4F5FC5E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7-473D-8BFD-AB6D4F5FC5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7-473D-8BFD-AB6D4F5FC5E1}"/>
              </c:ext>
            </c:extLst>
          </c:dPt>
          <c:cat>
            <c:multiLvlStrRef>
              <c:f>ipcf_imp_stochastic_reg!$A$1:$N$2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ipcf_imp_stochastic_reg!$A$3:$N$3</c:f>
              <c:numCache>
                <c:formatCode>General</c:formatCode>
                <c:ptCount val="14"/>
                <c:pt idx="0">
                  <c:v>769604200.06219709</c:v>
                </c:pt>
                <c:pt idx="1">
                  <c:v>275647.25</c:v>
                </c:pt>
                <c:pt idx="2">
                  <c:v>576828</c:v>
                </c:pt>
                <c:pt idx="3">
                  <c:v>1184268</c:v>
                </c:pt>
                <c:pt idx="4">
                  <c:v>2241702.25</c:v>
                </c:pt>
                <c:pt idx="5">
                  <c:v>3780041</c:v>
                </c:pt>
                <c:pt idx="6">
                  <c:v>14600253</c:v>
                </c:pt>
                <c:pt idx="7">
                  <c:v>4346688.1024716832</c:v>
                </c:pt>
                <c:pt idx="8">
                  <c:v>350276.46875</c:v>
                </c:pt>
                <c:pt idx="9">
                  <c:v>685214.875</c:v>
                </c:pt>
                <c:pt idx="10">
                  <c:v>1313791.5</c:v>
                </c:pt>
                <c:pt idx="11">
                  <c:v>2411383</c:v>
                </c:pt>
                <c:pt idx="12">
                  <c:v>3978370</c:v>
                </c:pt>
                <c:pt idx="13">
                  <c:v>11628019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473D-8BFD-AB6D4F5F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114300</xdr:colOff>
      <xdr:row>44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8E7258-D5B7-4884-B231-4594858C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38912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114300</xdr:colOff>
      <xdr:row>43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3CB19-3242-4823-A9E9-6037C2BEC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20624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304800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40C39-C97F-4B76-9465-4CF76D83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02336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586740</xdr:colOff>
      <xdr:row>22</xdr:row>
      <xdr:rowOff>7620</xdr:rowOff>
    </xdr:from>
    <xdr:to>
      <xdr:col>9</xdr:col>
      <xdr:colOff>289560</xdr:colOff>
      <xdr:row>42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0C439F-61D5-41EB-A7E4-534D26E27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4030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6</xdr:row>
      <xdr:rowOff>0</xdr:rowOff>
    </xdr:from>
    <xdr:to>
      <xdr:col>23</xdr:col>
      <xdr:colOff>266700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64AF-4F8D-4988-BA20-FACB4C0A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8</xdr:col>
      <xdr:colOff>243840</xdr:colOff>
      <xdr:row>27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D5E4E-BA67-4537-8758-123F64106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17</xdr:col>
      <xdr:colOff>304800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6200D-983C-4BBE-A86E-14731FA5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45720</xdr:rowOff>
    </xdr:from>
    <xdr:to>
      <xdr:col>17</xdr:col>
      <xdr:colOff>342900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2B355-3F26-4CB1-B87C-56C62003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68580</xdr:rowOff>
    </xdr:from>
    <xdr:to>
      <xdr:col>8</xdr:col>
      <xdr:colOff>243840</xdr:colOff>
      <xdr:row>25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9127C-AECC-4737-9C84-D151D218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550905/Github/VEN/data_management/management/4.%20income%20imputation/output/Quick%20runs%20to%20compare%20-%2013.5.2020/con%2015%2085%20en%20renta%20imp/VEN_income_imputation_2019_15%2085%20en%20renta%20i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550905/Github/VEN/data_management/management/4.%20income%20imputation/output/Quick%20runs%20to%20compare%20-%2013.5.2020/con%2020%2080%20en%20renta%20imp/VEN_income_imputation_2019_con%2020%2080%20en%20renta%20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_values"/>
      <sheetName val="profile_missing_values"/>
      <sheetName val="missing_values imputed_rent"/>
      <sheetName val="labor_incmon_imp_stochastic_reg"/>
      <sheetName val="labor_jubpenimp_stochastic_reg"/>
      <sheetName val="nonlabor_imp_stochastic_reg"/>
      <sheetName val="labor_beneimp_stochastic_reg"/>
      <sheetName val="imputed_rent"/>
      <sheetName val="ipcf_sinri_imp_stochastic_reg"/>
      <sheetName val="ipcf_imp_stochastic_r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H3">
            <v>3433345.6652560313</v>
          </cell>
          <cell r="I3">
            <v>200157.984375</v>
          </cell>
          <cell r="J3">
            <v>600473.9375</v>
          </cell>
          <cell r="K3">
            <v>1470118.625</v>
          </cell>
          <cell r="L3">
            <v>3106904.75</v>
          </cell>
          <cell r="M3">
            <v>5504344.5</v>
          </cell>
          <cell r="N3">
            <v>14701186</v>
          </cell>
          <cell r="O3">
            <v>5876291.0050444128</v>
          </cell>
          <cell r="P3">
            <v>250197.46875</v>
          </cell>
          <cell r="Q3">
            <v>680632.3125</v>
          </cell>
          <cell r="R3">
            <v>1500000</v>
          </cell>
          <cell r="S3">
            <v>3109604.75</v>
          </cell>
          <cell r="T3">
            <v>5353607.5</v>
          </cell>
          <cell r="U3">
            <v>14701186</v>
          </cell>
          <cell r="V3">
            <v>9850999.1628787871</v>
          </cell>
          <cell r="W3">
            <v>239756.859375</v>
          </cell>
          <cell r="X3">
            <v>465882.625</v>
          </cell>
          <cell r="Y3">
            <v>1338641.3125</v>
          </cell>
          <cell r="Z3">
            <v>3051514.5</v>
          </cell>
          <cell r="AA3">
            <v>4633989.5</v>
          </cell>
          <cell r="AB3">
            <v>521874688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_values"/>
      <sheetName val="profile_missing_values"/>
      <sheetName val="missing_values imputed_rent"/>
      <sheetName val="labor_incmon_imp_stochastic_reg"/>
      <sheetName val="labor_jubpenimp_stochastic_reg"/>
      <sheetName val="nonlabor_imp_stochastic_reg"/>
      <sheetName val="labor_beneimp_stochastic_reg"/>
      <sheetName val="imputed_rent"/>
      <sheetName val="ipcf_sinri_imp_stochastic_reg"/>
      <sheetName val="ipcf_imp_stochastic_r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H3">
            <v>3433345.6652560313</v>
          </cell>
          <cell r="I3">
            <v>200157.984375</v>
          </cell>
          <cell r="J3">
            <v>600473.9375</v>
          </cell>
          <cell r="K3">
            <v>1470118.625</v>
          </cell>
          <cell r="L3">
            <v>3106904.75</v>
          </cell>
          <cell r="M3">
            <v>5504344.5</v>
          </cell>
          <cell r="N3">
            <v>14701186</v>
          </cell>
          <cell r="O3">
            <v>5876291.0050444128</v>
          </cell>
          <cell r="P3">
            <v>250197.46875</v>
          </cell>
          <cell r="Q3">
            <v>680632.3125</v>
          </cell>
          <cell r="R3">
            <v>1500000</v>
          </cell>
          <cell r="S3">
            <v>3109604.75</v>
          </cell>
          <cell r="T3">
            <v>5353607.5</v>
          </cell>
          <cell r="U3">
            <v>14701186</v>
          </cell>
          <cell r="V3">
            <v>9850999.1628787871</v>
          </cell>
          <cell r="W3">
            <v>239756.859375</v>
          </cell>
          <cell r="X3">
            <v>465882.625</v>
          </cell>
          <cell r="Y3">
            <v>1338641.3125</v>
          </cell>
          <cell r="Z3">
            <v>3051514.5</v>
          </cell>
          <cell r="AA3">
            <v>4633989.5</v>
          </cell>
          <cell r="AB3">
            <v>521874688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showGridLines="0" workbookViewId="0">
      <selection activeCell="D5" sqref="D5"/>
    </sheetView>
  </sheetViews>
  <sheetFormatPr defaultColWidth="8.77734375" defaultRowHeight="14.4" x14ac:dyDescent="0.3"/>
  <cols>
    <col min="1" max="1" width="34.21875" style="1" customWidth="1"/>
    <col min="2" max="2" width="11.88671875" style="2" customWidth="1"/>
    <col min="3" max="3" width="12.5546875" style="2" bestFit="1" customWidth="1"/>
    <col min="4" max="16384" width="8.77734375" style="1"/>
  </cols>
  <sheetData>
    <row r="1" spans="1:4" x14ac:dyDescent="0.3">
      <c r="B1" s="9" t="s">
        <v>71</v>
      </c>
      <c r="C1" s="9" t="s">
        <v>72</v>
      </c>
    </row>
    <row r="2" spans="1:4" x14ac:dyDescent="0.3">
      <c r="A2" s="10" t="s">
        <v>48</v>
      </c>
    </row>
    <row r="4" spans="1:4" ht="28.8" x14ac:dyDescent="0.3">
      <c r="A4" s="11" t="s">
        <v>49</v>
      </c>
      <c r="B4">
        <v>186</v>
      </c>
      <c r="C4">
        <v>1.4345210550670986</v>
      </c>
      <c r="D4" s="15"/>
    </row>
    <row r="5" spans="1:4" ht="28.8" x14ac:dyDescent="0.3">
      <c r="A5" s="11" t="s">
        <v>50</v>
      </c>
      <c r="B5">
        <v>356</v>
      </c>
      <c r="C5">
        <v>2.7456424494832641</v>
      </c>
      <c r="D5" s="15"/>
    </row>
    <row r="6" spans="1:4" ht="28.8" x14ac:dyDescent="0.3">
      <c r="A6" s="11" t="s">
        <v>51</v>
      </c>
      <c r="B6">
        <v>1675</v>
      </c>
      <c r="C6">
        <v>12.91840197439457</v>
      </c>
    </row>
    <row r="7" spans="1:4" x14ac:dyDescent="0.3">
      <c r="A7" s="11" t="s">
        <v>52</v>
      </c>
      <c r="B7">
        <v>43</v>
      </c>
      <c r="C7">
        <v>0.331636587999383</v>
      </c>
    </row>
    <row r="8" spans="1:4" x14ac:dyDescent="0.3">
      <c r="A8" s="12" t="s">
        <v>53</v>
      </c>
      <c r="B8">
        <v>2074</v>
      </c>
      <c r="C8">
        <v>15.995681011877217</v>
      </c>
      <c r="D8" s="15"/>
    </row>
    <row r="9" spans="1:4" x14ac:dyDescent="0.3">
      <c r="A9" s="11" t="s">
        <v>54</v>
      </c>
      <c r="B9">
        <v>10672</v>
      </c>
      <c r="C9">
        <v>82.307573654172444</v>
      </c>
    </row>
    <row r="10" spans="1:4" x14ac:dyDescent="0.3">
      <c r="A10" s="12" t="s">
        <v>55</v>
      </c>
      <c r="B10">
        <v>12966</v>
      </c>
      <c r="C10">
        <v>100</v>
      </c>
    </row>
    <row r="11" spans="1:4" x14ac:dyDescent="0.3">
      <c r="B11" s="23"/>
      <c r="C11" s="15"/>
    </row>
    <row r="12" spans="1:4" x14ac:dyDescent="0.3">
      <c r="C12" s="15"/>
    </row>
    <row r="13" spans="1:4" x14ac:dyDescent="0.3">
      <c r="A13" s="10" t="s">
        <v>56</v>
      </c>
      <c r="C13" s="15"/>
    </row>
    <row r="14" spans="1:4" x14ac:dyDescent="0.3">
      <c r="C14" s="15"/>
    </row>
    <row r="15" spans="1:4" ht="28.8" x14ac:dyDescent="0.3">
      <c r="A15" s="11" t="s">
        <v>57</v>
      </c>
      <c r="B15">
        <v>23447</v>
      </c>
      <c r="C15">
        <v>374.6724193032918</v>
      </c>
      <c r="D15" s="15"/>
    </row>
    <row r="16" spans="1:4" ht="28.8" x14ac:dyDescent="0.3">
      <c r="A16" s="11" t="s">
        <v>58</v>
      </c>
      <c r="B16">
        <v>7</v>
      </c>
      <c r="C16">
        <v>0.11185682326621924</v>
      </c>
    </row>
    <row r="17" spans="1:4" ht="28.8" x14ac:dyDescent="0.3">
      <c r="A17" s="11" t="s">
        <v>59</v>
      </c>
      <c r="B17">
        <v>18</v>
      </c>
      <c r="C17">
        <v>0.28763183125599234</v>
      </c>
    </row>
    <row r="18" spans="1:4" x14ac:dyDescent="0.3">
      <c r="A18" s="11" t="s">
        <v>52</v>
      </c>
      <c r="B18">
        <v>7</v>
      </c>
      <c r="C18">
        <v>0.11185682326621924</v>
      </c>
    </row>
    <row r="19" spans="1:4" x14ac:dyDescent="0.3">
      <c r="A19" s="12" t="s">
        <v>53</v>
      </c>
      <c r="B19">
        <v>32</v>
      </c>
      <c r="C19">
        <v>0.51134547778843076</v>
      </c>
      <c r="D19" s="15"/>
    </row>
    <row r="20" spans="1:4" x14ac:dyDescent="0.3">
      <c r="A20" s="11" t="s">
        <v>54</v>
      </c>
      <c r="B20">
        <v>6163</v>
      </c>
      <c r="C20">
        <v>98.4819431128156</v>
      </c>
    </row>
    <row r="21" spans="1:4" ht="29.4" customHeight="1" x14ac:dyDescent="0.3">
      <c r="A21" s="12" t="s">
        <v>60</v>
      </c>
      <c r="B21">
        <v>6258</v>
      </c>
      <c r="C21">
        <v>100</v>
      </c>
    </row>
    <row r="22" spans="1:4" x14ac:dyDescent="0.3">
      <c r="C22" s="15"/>
    </row>
    <row r="23" spans="1:4" x14ac:dyDescent="0.3">
      <c r="C23" s="15"/>
    </row>
    <row r="24" spans="1:4" x14ac:dyDescent="0.3">
      <c r="A24" s="13" t="s">
        <v>61</v>
      </c>
      <c r="C24" s="15"/>
    </row>
    <row r="25" spans="1:4" x14ac:dyDescent="0.3">
      <c r="C25" s="15"/>
    </row>
    <row r="26" spans="1:4" ht="28.8" x14ac:dyDescent="0.3">
      <c r="A26" s="11" t="s">
        <v>62</v>
      </c>
      <c r="B26">
        <v>15</v>
      </c>
      <c r="C26">
        <v>1.6816143497757847</v>
      </c>
    </row>
    <row r="27" spans="1:4" ht="28.8" x14ac:dyDescent="0.3">
      <c r="A27" s="11" t="s">
        <v>63</v>
      </c>
      <c r="B27">
        <v>20</v>
      </c>
      <c r="C27">
        <v>2.2421524663677128</v>
      </c>
    </row>
    <row r="28" spans="1:4" x14ac:dyDescent="0.3">
      <c r="A28" s="11" t="s">
        <v>52</v>
      </c>
      <c r="B28">
        <v>2</v>
      </c>
      <c r="C28">
        <v>0.22421524663677131</v>
      </c>
    </row>
    <row r="29" spans="1:4" x14ac:dyDescent="0.3">
      <c r="A29" s="12" t="s">
        <v>64</v>
      </c>
      <c r="B29">
        <v>22</v>
      </c>
      <c r="C29">
        <v>2.4663677130044843</v>
      </c>
      <c r="D29" s="15"/>
    </row>
    <row r="30" spans="1:4" x14ac:dyDescent="0.3">
      <c r="A30" s="11" t="s">
        <v>54</v>
      </c>
      <c r="B30">
        <v>855</v>
      </c>
      <c r="C30">
        <v>95.852017937219742</v>
      </c>
    </row>
    <row r="31" spans="1:4" x14ac:dyDescent="0.3">
      <c r="A31" s="16" t="s">
        <v>65</v>
      </c>
      <c r="B31">
        <v>892</v>
      </c>
      <c r="C31">
        <v>100</v>
      </c>
    </row>
    <row r="32" spans="1:4" x14ac:dyDescent="0.3">
      <c r="C32" s="15"/>
    </row>
    <row r="33" spans="1:4" x14ac:dyDescent="0.3">
      <c r="C33" s="15"/>
    </row>
    <row r="34" spans="1:4" x14ac:dyDescent="0.3">
      <c r="A34" s="10" t="s">
        <v>66</v>
      </c>
      <c r="C34" s="15"/>
    </row>
    <row r="35" spans="1:4" x14ac:dyDescent="0.3">
      <c r="C35" s="15"/>
    </row>
    <row r="36" spans="1:4" ht="28.8" x14ac:dyDescent="0.3">
      <c r="A36" s="11" t="s">
        <v>67</v>
      </c>
      <c r="B36">
        <v>25117</v>
      </c>
      <c r="C36">
        <v>313.96250000000003</v>
      </c>
    </row>
    <row r="37" spans="1:4" ht="28.8" x14ac:dyDescent="0.3">
      <c r="A37" s="11" t="s">
        <v>68</v>
      </c>
      <c r="B37">
        <v>57</v>
      </c>
      <c r="C37">
        <v>0.71250000000000002</v>
      </c>
    </row>
    <row r="38" spans="1:4" x14ac:dyDescent="0.3">
      <c r="A38" s="11" t="s">
        <v>52</v>
      </c>
      <c r="B38">
        <v>103</v>
      </c>
      <c r="C38">
        <v>1.2874999999999999</v>
      </c>
    </row>
    <row r="39" spans="1:4" x14ac:dyDescent="0.3">
      <c r="A39" s="12" t="s">
        <v>64</v>
      </c>
      <c r="B39">
        <v>57</v>
      </c>
      <c r="C39">
        <v>0.71250000000000002</v>
      </c>
      <c r="D39" s="15"/>
    </row>
    <row r="40" spans="1:4" x14ac:dyDescent="0.3">
      <c r="A40" s="11" t="s">
        <v>54</v>
      </c>
      <c r="B40">
        <v>7833</v>
      </c>
      <c r="C40">
        <v>97.912500000000009</v>
      </c>
    </row>
    <row r="41" spans="1:4" x14ac:dyDescent="0.3">
      <c r="A41" s="16" t="s">
        <v>69</v>
      </c>
      <c r="B41">
        <v>8000</v>
      </c>
      <c r="C41">
        <v>100</v>
      </c>
    </row>
    <row r="43" spans="1:4" x14ac:dyDescent="0.3">
      <c r="A43" s="14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zoomScale="90" zoomScaleNormal="90" workbookViewId="0">
      <selection activeCell="A4" sqref="A4:XFD4"/>
    </sheetView>
  </sheetViews>
  <sheetFormatPr defaultRowHeight="14.4" x14ac:dyDescent="0.3"/>
  <sheetData>
    <row r="1" spans="1:14" x14ac:dyDescent="0.3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 x14ac:dyDescent="0.3">
      <c r="A3">
        <v>769604200.06219709</v>
      </c>
      <c r="B3">
        <v>275647.25</v>
      </c>
      <c r="C3">
        <v>576828</v>
      </c>
      <c r="D3">
        <v>1184268</v>
      </c>
      <c r="E3">
        <v>2241702.25</v>
      </c>
      <c r="F3">
        <v>3780041</v>
      </c>
      <c r="G3">
        <v>14600253</v>
      </c>
      <c r="H3">
        <v>4346688.1024716832</v>
      </c>
      <c r="I3">
        <v>350276.46875</v>
      </c>
      <c r="J3">
        <v>685214.875</v>
      </c>
      <c r="K3">
        <v>1313791.5</v>
      </c>
      <c r="L3">
        <v>2411383</v>
      </c>
      <c r="M3">
        <v>3978370</v>
      </c>
      <c r="N3">
        <v>11628019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showGridLines="0" topLeftCell="A29" workbookViewId="0">
      <selection activeCell="A54" sqref="A54"/>
    </sheetView>
  </sheetViews>
  <sheetFormatPr defaultColWidth="8.77734375" defaultRowHeight="14.4" x14ac:dyDescent="0.3"/>
  <cols>
    <col min="1" max="1" width="28.6640625" style="1" customWidth="1"/>
    <col min="2" max="2" width="8.109375" style="1" customWidth="1"/>
    <col min="3" max="3" width="8.77734375" style="1" customWidth="1"/>
    <col min="4" max="16384" width="8.77734375" style="1"/>
  </cols>
  <sheetData>
    <row r="1" spans="1:5" s="4" customFormat="1" ht="15.6" x14ac:dyDescent="0.3">
      <c r="A1" s="22" t="s">
        <v>83</v>
      </c>
      <c r="B1" s="3"/>
      <c r="C1" s="3"/>
    </row>
    <row r="2" spans="1:5" s="4" customFormat="1" ht="15.6" x14ac:dyDescent="0.3">
      <c r="A2" s="6" t="s">
        <v>1</v>
      </c>
      <c r="B2"/>
      <c r="C2"/>
    </row>
    <row r="3" spans="1:5" x14ac:dyDescent="0.3">
      <c r="A3" s="1" t="s">
        <v>2</v>
      </c>
      <c r="B3">
        <v>31.3404050144648</v>
      </c>
      <c r="C3">
        <v>50</v>
      </c>
      <c r="E3" s="15"/>
    </row>
    <row r="4" spans="1:5" s="5" customFormat="1" x14ac:dyDescent="0.3">
      <c r="A4" s="1" t="s">
        <v>3</v>
      </c>
      <c r="B4">
        <v>68.659594985535193</v>
      </c>
      <c r="C4">
        <v>50</v>
      </c>
    </row>
    <row r="5" spans="1:5" x14ac:dyDescent="0.3">
      <c r="A5" s="6" t="s">
        <v>4</v>
      </c>
      <c r="B5"/>
      <c r="C5"/>
    </row>
    <row r="6" spans="1:5" x14ac:dyDescent="0.3">
      <c r="A6" s="1" t="s">
        <v>5</v>
      </c>
      <c r="B6">
        <v>0.33751205400192863</v>
      </c>
      <c r="C6">
        <v>0</v>
      </c>
      <c r="D6" s="15"/>
    </row>
    <row r="7" spans="1:5" x14ac:dyDescent="0.3">
      <c r="A7" s="1" t="s">
        <v>6</v>
      </c>
      <c r="B7">
        <v>12.391513982642238</v>
      </c>
      <c r="C7">
        <v>0</v>
      </c>
      <c r="D7" s="2"/>
    </row>
    <row r="8" spans="1:5" x14ac:dyDescent="0.3">
      <c r="A8" s="1" t="s">
        <v>7</v>
      </c>
      <c r="B8">
        <v>22.709739633558339</v>
      </c>
      <c r="C8">
        <v>0</v>
      </c>
      <c r="D8" s="2"/>
    </row>
    <row r="9" spans="1:5" x14ac:dyDescent="0.3">
      <c r="A9" s="1" t="s">
        <v>8</v>
      </c>
      <c r="B9">
        <v>23.288331726133077</v>
      </c>
      <c r="C9">
        <v>3.125</v>
      </c>
      <c r="D9" s="2"/>
    </row>
    <row r="10" spans="1:5" x14ac:dyDescent="0.3">
      <c r="A10" s="1" t="s">
        <v>9</v>
      </c>
      <c r="B10">
        <v>19.913211186113791</v>
      </c>
      <c r="C10">
        <v>15.625</v>
      </c>
      <c r="D10" s="2"/>
    </row>
    <row r="11" spans="1:5" x14ac:dyDescent="0.3">
      <c r="A11" s="1" t="s">
        <v>10</v>
      </c>
      <c r="B11">
        <v>14.609450337512053</v>
      </c>
      <c r="C11">
        <v>37.5</v>
      </c>
      <c r="D11" s="2"/>
    </row>
    <row r="12" spans="1:5" x14ac:dyDescent="0.3">
      <c r="A12" s="1" t="s">
        <v>11</v>
      </c>
      <c r="B12">
        <v>6.750241080038573</v>
      </c>
      <c r="C12">
        <v>43.75</v>
      </c>
      <c r="D12" s="2"/>
    </row>
    <row r="13" spans="1:5" x14ac:dyDescent="0.3">
      <c r="A13" s="6" t="s">
        <v>77</v>
      </c>
      <c r="B13"/>
      <c r="C13"/>
      <c r="D13" s="2"/>
    </row>
    <row r="14" spans="1:5" x14ac:dyDescent="0.3">
      <c r="A14" s="1" t="s">
        <v>43</v>
      </c>
      <c r="B14">
        <v>24.541947926711668</v>
      </c>
      <c r="C14">
        <v>31.25</v>
      </c>
      <c r="D14" s="2"/>
    </row>
    <row r="15" spans="1:5" x14ac:dyDescent="0.3">
      <c r="A15" s="1" t="s">
        <v>47</v>
      </c>
      <c r="B15">
        <v>32.497589199614275</v>
      </c>
      <c r="C15">
        <v>25</v>
      </c>
      <c r="D15" s="2"/>
    </row>
    <row r="16" spans="1:5" x14ac:dyDescent="0.3">
      <c r="A16" s="1" t="s">
        <v>44</v>
      </c>
      <c r="B16">
        <v>29.411764705882355</v>
      </c>
      <c r="C16">
        <v>9.375</v>
      </c>
      <c r="D16" s="2"/>
    </row>
    <row r="17" spans="1:4" x14ac:dyDescent="0.3">
      <c r="A17" s="1" t="s">
        <v>45</v>
      </c>
      <c r="B17">
        <v>10.752169720347156</v>
      </c>
      <c r="C17">
        <v>15.625</v>
      </c>
      <c r="D17" s="2"/>
    </row>
    <row r="18" spans="1:4" x14ac:dyDescent="0.3">
      <c r="A18" s="1" t="s">
        <v>46</v>
      </c>
      <c r="B18">
        <v>2.651880424300868</v>
      </c>
      <c r="C18">
        <v>18.75</v>
      </c>
      <c r="D18" s="2"/>
    </row>
    <row r="19" spans="1:4" x14ac:dyDescent="0.3">
      <c r="A19" s="1" t="s">
        <v>26</v>
      </c>
      <c r="B19">
        <v>0.14464802314368372</v>
      </c>
      <c r="C19">
        <v>0</v>
      </c>
      <c r="D19" s="2"/>
    </row>
    <row r="20" spans="1:4" x14ac:dyDescent="0.3">
      <c r="A20" s="7" t="s">
        <v>12</v>
      </c>
      <c r="B20"/>
      <c r="C20"/>
      <c r="D20" s="2"/>
    </row>
    <row r="21" spans="1:4" x14ac:dyDescent="0.3">
      <c r="A21" s="1" t="s">
        <v>13</v>
      </c>
      <c r="B21">
        <v>0.33751205400192863</v>
      </c>
      <c r="C21">
        <v>0</v>
      </c>
      <c r="D21" s="2"/>
    </row>
    <row r="22" spans="1:4" x14ac:dyDescent="0.3">
      <c r="A22" s="1" t="s">
        <v>14</v>
      </c>
      <c r="B22">
        <v>0.14464802314368372</v>
      </c>
      <c r="C22">
        <v>0</v>
      </c>
      <c r="D22" s="2"/>
    </row>
    <row r="23" spans="1:4" s="7" customFormat="1" x14ac:dyDescent="0.3">
      <c r="A23" s="1" t="s">
        <v>15</v>
      </c>
      <c r="B23">
        <v>26.808100289296043</v>
      </c>
      <c r="C23">
        <v>40.625</v>
      </c>
      <c r="D23" s="8"/>
    </row>
    <row r="24" spans="1:4" x14ac:dyDescent="0.3">
      <c r="A24" s="1" t="s">
        <v>16</v>
      </c>
      <c r="B24">
        <v>47.782063645130187</v>
      </c>
      <c r="C24">
        <v>21.875</v>
      </c>
      <c r="D24" s="2"/>
    </row>
    <row r="25" spans="1:4" x14ac:dyDescent="0.3">
      <c r="A25" s="1" t="s">
        <v>17</v>
      </c>
      <c r="B25">
        <v>5.4001928640308581</v>
      </c>
      <c r="C25">
        <v>6.25</v>
      </c>
      <c r="D25" s="2"/>
    </row>
    <row r="26" spans="1:4" x14ac:dyDescent="0.3">
      <c r="A26" s="1" t="s">
        <v>18</v>
      </c>
      <c r="B26">
        <v>14.271938283510124</v>
      </c>
      <c r="C26">
        <v>15.625</v>
      </c>
      <c r="D26" s="2"/>
    </row>
    <row r="27" spans="1:4" x14ac:dyDescent="0.3">
      <c r="A27" s="1" t="s">
        <v>19</v>
      </c>
      <c r="B27">
        <v>0.48216007714561238</v>
      </c>
      <c r="C27">
        <v>0</v>
      </c>
      <c r="D27" s="2"/>
    </row>
    <row r="28" spans="1:4" x14ac:dyDescent="0.3">
      <c r="A28" s="1" t="s">
        <v>26</v>
      </c>
      <c r="B28">
        <v>4.7733847637415625</v>
      </c>
      <c r="C28">
        <v>15.625</v>
      </c>
      <c r="D28" s="2"/>
    </row>
    <row r="29" spans="1:4" x14ac:dyDescent="0.3">
      <c r="A29" s="6" t="s">
        <v>20</v>
      </c>
      <c r="B29"/>
      <c r="C29"/>
      <c r="D29" s="2"/>
    </row>
    <row r="30" spans="1:4" x14ac:dyDescent="0.3">
      <c r="A30" s="1" t="s">
        <v>27</v>
      </c>
      <c r="B30">
        <v>4.6769527483124396</v>
      </c>
      <c r="C30">
        <v>0</v>
      </c>
      <c r="D30" s="2"/>
    </row>
    <row r="31" spans="1:4" x14ac:dyDescent="0.3">
      <c r="A31" s="1" t="s">
        <v>28</v>
      </c>
      <c r="B31">
        <v>4.725168756027001</v>
      </c>
      <c r="C31">
        <v>0</v>
      </c>
      <c r="D31" s="2"/>
    </row>
    <row r="32" spans="1:4" x14ac:dyDescent="0.3">
      <c r="A32" s="1" t="s">
        <v>21</v>
      </c>
      <c r="B32">
        <v>11.041465766634524</v>
      </c>
      <c r="C32">
        <v>3.125</v>
      </c>
      <c r="D32" s="2"/>
    </row>
    <row r="33" spans="1:5" x14ac:dyDescent="0.3">
      <c r="A33" s="1" t="s">
        <v>22</v>
      </c>
      <c r="B33">
        <v>72.275795564127293</v>
      </c>
      <c r="C33">
        <v>18.75</v>
      </c>
      <c r="D33" s="2"/>
    </row>
    <row r="34" spans="1:5" x14ac:dyDescent="0.3">
      <c r="A34" s="1" t="s">
        <v>23</v>
      </c>
      <c r="B34">
        <v>0.43394406943105107</v>
      </c>
      <c r="C34">
        <v>0</v>
      </c>
      <c r="D34" s="2"/>
    </row>
    <row r="35" spans="1:5" x14ac:dyDescent="0.3">
      <c r="A35" s="1" t="s">
        <v>24</v>
      </c>
      <c r="B35">
        <v>4.0019286403085825</v>
      </c>
      <c r="C35">
        <v>0</v>
      </c>
      <c r="D35" s="2"/>
    </row>
    <row r="36" spans="1:5" x14ac:dyDescent="0.3">
      <c r="A36" s="1" t="s">
        <v>25</v>
      </c>
      <c r="B36">
        <v>2.651880424300868</v>
      </c>
      <c r="C36">
        <v>0</v>
      </c>
      <c r="D36" s="2"/>
    </row>
    <row r="37" spans="1:5" x14ac:dyDescent="0.3">
      <c r="A37" s="1" t="s">
        <v>26</v>
      </c>
      <c r="B37">
        <v>0.19286403085824494</v>
      </c>
      <c r="C37">
        <v>78.125</v>
      </c>
      <c r="D37" s="2"/>
    </row>
    <row r="38" spans="1:5" x14ac:dyDescent="0.3">
      <c r="A38" s="7" t="s">
        <v>29</v>
      </c>
      <c r="B38"/>
      <c r="C38"/>
      <c r="D38" s="2"/>
    </row>
    <row r="39" spans="1:5" x14ac:dyDescent="0.3">
      <c r="A39" s="1" t="s">
        <v>30</v>
      </c>
      <c r="B39">
        <v>18.659594985535197</v>
      </c>
      <c r="C39">
        <v>0</v>
      </c>
      <c r="D39" s="2"/>
    </row>
    <row r="40" spans="1:5" x14ac:dyDescent="0.3">
      <c r="A40" s="1" t="s">
        <v>31</v>
      </c>
      <c r="B40">
        <v>0.67502410800385726</v>
      </c>
      <c r="C40">
        <v>3.125</v>
      </c>
      <c r="D40" s="2"/>
    </row>
    <row r="41" spans="1:5" s="7" customFormat="1" x14ac:dyDescent="0.3">
      <c r="A41" s="1" t="s">
        <v>32</v>
      </c>
      <c r="B41">
        <v>1.832208293153327</v>
      </c>
      <c r="C41">
        <v>3.125</v>
      </c>
      <c r="D41" s="8"/>
      <c r="E41" s="1"/>
    </row>
    <row r="42" spans="1:5" x14ac:dyDescent="0.3">
      <c r="A42" s="1" t="s">
        <v>33</v>
      </c>
      <c r="B42">
        <v>1.1571841851494697</v>
      </c>
      <c r="C42">
        <v>0</v>
      </c>
      <c r="D42" s="2"/>
    </row>
    <row r="43" spans="1:5" x14ac:dyDescent="0.3">
      <c r="A43" s="1" t="s">
        <v>34</v>
      </c>
      <c r="B43">
        <v>5.7859209257473481</v>
      </c>
      <c r="C43">
        <v>3.125</v>
      </c>
      <c r="D43" s="2"/>
    </row>
    <row r="44" spans="1:5" x14ac:dyDescent="0.3">
      <c r="A44" s="1" t="s">
        <v>35</v>
      </c>
      <c r="B44">
        <v>20.588235294117645</v>
      </c>
      <c r="C44">
        <v>3.125</v>
      </c>
      <c r="D44" s="2"/>
    </row>
    <row r="45" spans="1:5" x14ac:dyDescent="0.3">
      <c r="A45" s="1" t="s">
        <v>37</v>
      </c>
      <c r="B45">
        <v>12.391513982642238</v>
      </c>
      <c r="C45">
        <v>0</v>
      </c>
      <c r="D45" s="2"/>
    </row>
    <row r="46" spans="1:5" x14ac:dyDescent="0.3">
      <c r="A46" s="1" t="s">
        <v>36</v>
      </c>
      <c r="B46">
        <v>2.892960462873674</v>
      </c>
      <c r="C46">
        <v>0</v>
      </c>
      <c r="D46" s="2"/>
    </row>
    <row r="47" spans="1:5" x14ac:dyDescent="0.3">
      <c r="A47" s="1" t="s">
        <v>38</v>
      </c>
      <c r="B47">
        <v>6.075216972034716</v>
      </c>
      <c r="C47">
        <v>3.125</v>
      </c>
      <c r="D47" s="2"/>
    </row>
    <row r="48" spans="1:5" x14ac:dyDescent="0.3">
      <c r="A48" s="1" t="s">
        <v>39</v>
      </c>
      <c r="B48">
        <v>29.749276759884282</v>
      </c>
      <c r="C48">
        <v>6.25</v>
      </c>
      <c r="D48" s="2"/>
    </row>
    <row r="49" spans="1:4" x14ac:dyDescent="0.3">
      <c r="A49" s="1" t="s">
        <v>26</v>
      </c>
      <c r="B49">
        <v>0.19286403085824494</v>
      </c>
      <c r="C49">
        <v>78.125</v>
      </c>
      <c r="D49" s="2"/>
    </row>
    <row r="50" spans="1:4" x14ac:dyDescent="0.3">
      <c r="A50" s="7" t="s">
        <v>42</v>
      </c>
      <c r="B50"/>
      <c r="C50"/>
      <c r="D50" s="2"/>
    </row>
    <row r="51" spans="1:4" x14ac:dyDescent="0.3">
      <c r="A51" s="1" t="s">
        <v>40</v>
      </c>
      <c r="B51">
        <v>18.900675024108004</v>
      </c>
      <c r="C51">
        <v>15.625</v>
      </c>
      <c r="D51" s="2"/>
    </row>
    <row r="52" spans="1:4" x14ac:dyDescent="0.3">
      <c r="A52" s="1" t="s">
        <v>41</v>
      </c>
      <c r="B52">
        <v>81.099324975891989</v>
      </c>
      <c r="C52">
        <v>84.375</v>
      </c>
      <c r="D52" s="2"/>
    </row>
    <row r="53" spans="1:4" s="7" customFormat="1" x14ac:dyDescent="0.3">
      <c r="A53" s="7" t="s">
        <v>26</v>
      </c>
      <c r="B53"/>
      <c r="C53"/>
      <c r="D53" s="8"/>
    </row>
    <row r="54" spans="1:4" x14ac:dyDescent="0.3">
      <c r="B54"/>
      <c r="C54"/>
    </row>
    <row r="55" spans="1:4" x14ac:dyDescent="0.3">
      <c r="B55"/>
      <c r="C55"/>
    </row>
    <row r="56" spans="1:4" x14ac:dyDescent="0.3">
      <c r="B56"/>
      <c r="C56"/>
    </row>
    <row r="57" spans="1:4" x14ac:dyDescent="0.3">
      <c r="B57"/>
      <c r="C57"/>
    </row>
    <row r="58" spans="1:4" x14ac:dyDescent="0.3">
      <c r="B58"/>
      <c r="C58"/>
    </row>
    <row r="59" spans="1:4" x14ac:dyDescent="0.3">
      <c r="B59"/>
      <c r="C59"/>
    </row>
    <row r="60" spans="1:4" x14ac:dyDescent="0.3">
      <c r="B60"/>
      <c r="C60"/>
    </row>
    <row r="61" spans="1:4" x14ac:dyDescent="0.3">
      <c r="B61"/>
      <c r="C61"/>
    </row>
    <row r="62" spans="1:4" x14ac:dyDescent="0.3">
      <c r="B62"/>
      <c r="C62"/>
    </row>
    <row r="63" spans="1:4" x14ac:dyDescent="0.3">
      <c r="B63"/>
      <c r="C63"/>
    </row>
    <row r="64" spans="1:4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workbookViewId="0">
      <selection activeCell="A4" sqref="A4"/>
    </sheetView>
  </sheetViews>
  <sheetFormatPr defaultRowHeight="14.4" x14ac:dyDescent="0.3"/>
  <cols>
    <col min="1" max="1" width="31.5546875" customWidth="1"/>
  </cols>
  <sheetData>
    <row r="2" spans="1:3" x14ac:dyDescent="0.3">
      <c r="A2" s="24"/>
      <c r="B2" s="25" t="s">
        <v>95</v>
      </c>
      <c r="C2" s="25" t="s">
        <v>96</v>
      </c>
    </row>
    <row r="3" spans="1:3" x14ac:dyDescent="0.3">
      <c r="A3" s="24" t="s">
        <v>92</v>
      </c>
      <c r="B3" s="26">
        <v>1684</v>
      </c>
      <c r="C3" s="27">
        <v>5.09</v>
      </c>
    </row>
    <row r="4" spans="1:3" x14ac:dyDescent="0.3">
      <c r="A4" s="24" t="s">
        <v>93</v>
      </c>
      <c r="B4" s="26">
        <v>8788</v>
      </c>
      <c r="C4" s="27">
        <v>26.56</v>
      </c>
    </row>
    <row r="5" spans="1:3" x14ac:dyDescent="0.3">
      <c r="A5" s="24" t="s">
        <v>88</v>
      </c>
      <c r="B5" s="26">
        <v>22546</v>
      </c>
      <c r="C5" s="27">
        <v>68.14</v>
      </c>
    </row>
    <row r="6" spans="1:3" x14ac:dyDescent="0.3">
      <c r="A6" s="24" t="s">
        <v>89</v>
      </c>
      <c r="B6" s="27">
        <v>66</v>
      </c>
      <c r="C6" s="27">
        <v>0.2</v>
      </c>
    </row>
    <row r="7" spans="1:3" x14ac:dyDescent="0.3">
      <c r="A7" s="24" t="s">
        <v>26</v>
      </c>
      <c r="B7" s="27">
        <v>2</v>
      </c>
      <c r="C7" s="27">
        <v>0.01</v>
      </c>
    </row>
    <row r="8" spans="1:3" x14ac:dyDescent="0.3">
      <c r="A8" s="24" t="s">
        <v>94</v>
      </c>
      <c r="B8" s="26">
        <v>33086</v>
      </c>
      <c r="C8" s="2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selection activeCell="B25" sqref="B25"/>
    </sheetView>
  </sheetViews>
  <sheetFormatPr defaultColWidth="8.77734375" defaultRowHeight="14.4" x14ac:dyDescent="0.3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4" x14ac:dyDescent="0.3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 s="2" customFormat="1" x14ac:dyDescent="0.3">
      <c r="A3" s="1">
        <v>2007402.355012215</v>
      </c>
      <c r="B3" s="1">
        <v>250197.46875</v>
      </c>
      <c r="C3" s="1">
        <v>455877.359375</v>
      </c>
      <c r="D3" s="1">
        <v>1000000</v>
      </c>
      <c r="E3" s="1">
        <v>2653803.75</v>
      </c>
      <c r="F3" s="1">
        <v>4003159.5</v>
      </c>
      <c r="G3" s="1">
        <v>15250000</v>
      </c>
      <c r="H3" s="1">
        <v>2079326.3371884229</v>
      </c>
      <c r="I3" s="1">
        <v>270213.28125</v>
      </c>
      <c r="J3" s="1">
        <v>500000</v>
      </c>
      <c r="K3" s="1">
        <v>1053039.75</v>
      </c>
      <c r="L3" s="1">
        <v>2653803.75</v>
      </c>
      <c r="M3" s="1">
        <v>4203804</v>
      </c>
      <c r="N3" s="1">
        <v>16000000</v>
      </c>
    </row>
    <row r="4" spans="1:14" x14ac:dyDescent="0.3">
      <c r="M4" s="17"/>
    </row>
    <row r="5" spans="1:14" x14ac:dyDescent="0.3">
      <c r="M5" s="17"/>
    </row>
    <row r="6" spans="1:14" x14ac:dyDescent="0.3">
      <c r="A6" s="1" t="s">
        <v>73</v>
      </c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B24" sqref="B24"/>
    </sheetView>
  </sheetViews>
  <sheetFormatPr defaultColWidth="8.77734375" defaultRowHeight="14.4" x14ac:dyDescent="0.3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5" x14ac:dyDescent="0.3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 x14ac:dyDescent="0.3">
      <c r="A3" s="1">
        <v>1518912.610093531</v>
      </c>
      <c r="B3" s="1">
        <v>250000</v>
      </c>
      <c r="C3" s="1">
        <v>250197.46875</v>
      </c>
      <c r="D3" s="1">
        <v>2203803.75</v>
      </c>
      <c r="E3" s="1">
        <v>2454001.25</v>
      </c>
      <c r="F3" s="1">
        <v>2554080.25</v>
      </c>
      <c r="G3" s="1">
        <v>3354712</v>
      </c>
      <c r="H3" s="1">
        <v>1517264.811232374</v>
      </c>
      <c r="I3" s="1">
        <v>250000</v>
      </c>
      <c r="J3" s="1">
        <v>250197.46875</v>
      </c>
      <c r="K3" s="1">
        <v>2203803.75</v>
      </c>
      <c r="L3" s="1">
        <v>2454001.25</v>
      </c>
      <c r="M3" s="1">
        <v>2554080.25</v>
      </c>
      <c r="N3" s="1">
        <v>3403803.75</v>
      </c>
      <c r="O3" s="1"/>
    </row>
    <row r="4" spans="1:15" s="2" customFormat="1" x14ac:dyDescent="0.3">
      <c r="A4" s="20"/>
      <c r="B4" s="18"/>
      <c r="C4" s="18"/>
      <c r="D4" s="18"/>
      <c r="E4" s="18"/>
      <c r="F4" s="18"/>
      <c r="G4" s="21"/>
      <c r="H4" s="18"/>
      <c r="I4" s="18"/>
      <c r="J4" s="18"/>
      <c r="K4" s="18"/>
      <c r="L4" s="18"/>
      <c r="M4" s="18"/>
      <c r="N4" s="1"/>
      <c r="O4" s="1"/>
    </row>
    <row r="6" spans="1:15" x14ac:dyDescent="0.3">
      <c r="A6" s="1" t="s">
        <v>74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B23" sqref="B23"/>
    </sheetView>
  </sheetViews>
  <sheetFormatPr defaultColWidth="8.77734375" defaultRowHeight="14.4" x14ac:dyDescent="0.3"/>
  <cols>
    <col min="1" max="16384" width="8.77734375" style="1"/>
  </cols>
  <sheetData>
    <row r="1" spans="1:15" x14ac:dyDescent="0.3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7"/>
    </row>
    <row r="3" spans="1:15" s="2" customFormat="1" x14ac:dyDescent="0.3">
      <c r="A3" s="1">
        <v>434387.50308899727</v>
      </c>
      <c r="B3" s="1">
        <v>120000</v>
      </c>
      <c r="C3" s="1">
        <v>200157.984375</v>
      </c>
      <c r="D3" s="1">
        <v>300000</v>
      </c>
      <c r="E3" s="1">
        <v>483764.8125</v>
      </c>
      <c r="F3" s="1">
        <v>840000</v>
      </c>
      <c r="G3" s="1">
        <v>2638655.5</v>
      </c>
      <c r="H3" s="1">
        <v>434105.70830372977</v>
      </c>
      <c r="I3" s="1">
        <v>120000</v>
      </c>
      <c r="J3" s="1">
        <v>200157.984375</v>
      </c>
      <c r="K3" s="1">
        <v>300000</v>
      </c>
      <c r="L3" s="1">
        <v>486968.375</v>
      </c>
      <c r="M3" s="1">
        <v>834423.5</v>
      </c>
      <c r="N3" s="1">
        <v>2638655.5</v>
      </c>
      <c r="O3" s="17"/>
    </row>
    <row r="4" spans="1:15" x14ac:dyDescent="0.3">
      <c r="M4" s="17"/>
      <c r="N4" s="17"/>
      <c r="O4" s="17"/>
    </row>
    <row r="6" spans="1:15" x14ac:dyDescent="0.3">
      <c r="A6" s="1" t="s">
        <v>75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>
      <selection activeCell="B24" sqref="B24"/>
    </sheetView>
  </sheetViews>
  <sheetFormatPr defaultColWidth="8.77734375" defaultRowHeight="14.4" x14ac:dyDescent="0.3"/>
  <cols>
    <col min="1" max="16384" width="8.77734375" style="1"/>
  </cols>
  <sheetData>
    <row r="1" spans="1:15" x14ac:dyDescent="0.3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5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 x14ac:dyDescent="0.3">
      <c r="A3" s="1">
        <v>866232.95270611416</v>
      </c>
      <c r="B3" s="1">
        <v>55043.4453125</v>
      </c>
      <c r="C3" s="1">
        <v>188879.40625</v>
      </c>
      <c r="D3" s="1">
        <v>300236.96875</v>
      </c>
      <c r="E3" s="1">
        <v>856577.1875</v>
      </c>
      <c r="F3" s="1">
        <v>2000000</v>
      </c>
      <c r="G3" s="1">
        <v>9532532</v>
      </c>
      <c r="H3" s="1">
        <v>893265.11181724933</v>
      </c>
      <c r="I3" s="1">
        <v>60000</v>
      </c>
      <c r="J3" s="1">
        <v>195154.03125</v>
      </c>
      <c r="K3" s="1">
        <v>310960.46875</v>
      </c>
      <c r="L3" s="1">
        <v>870689.3125</v>
      </c>
      <c r="M3" s="1">
        <v>2000000</v>
      </c>
      <c r="N3" s="1">
        <v>9532532</v>
      </c>
      <c r="O3" s="17"/>
    </row>
    <row r="6" spans="1:15" x14ac:dyDescent="0.3">
      <c r="A6" s="1" t="s">
        <v>76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"/>
  <sheetViews>
    <sheetView tabSelected="1" zoomScale="60" zoomScaleNormal="60" workbookViewId="0">
      <selection activeCell="AA8" sqref="AA8"/>
    </sheetView>
  </sheetViews>
  <sheetFormatPr defaultRowHeight="14.4" x14ac:dyDescent="0.3"/>
  <sheetData>
    <row r="1" spans="1:28" x14ac:dyDescent="0.3">
      <c r="A1" s="28" t="s">
        <v>90</v>
      </c>
      <c r="B1" s="29"/>
      <c r="C1" s="29"/>
      <c r="D1" s="29"/>
      <c r="E1" s="29"/>
      <c r="F1" s="29"/>
      <c r="G1" s="30"/>
      <c r="H1" s="28" t="s">
        <v>91</v>
      </c>
      <c r="I1" s="29"/>
      <c r="J1" s="29"/>
      <c r="K1" s="29"/>
      <c r="L1" s="29"/>
      <c r="M1" s="29"/>
      <c r="N1" s="30"/>
      <c r="O1" s="31" t="s">
        <v>88</v>
      </c>
      <c r="P1" s="32"/>
      <c r="Q1" s="32"/>
      <c r="R1" s="32"/>
      <c r="S1" s="32"/>
      <c r="T1" s="32"/>
      <c r="U1" s="32"/>
      <c r="V1" s="31" t="s">
        <v>89</v>
      </c>
      <c r="W1" s="32"/>
      <c r="X1" s="32"/>
      <c r="Y1" s="32"/>
      <c r="Z1" s="32"/>
      <c r="AA1" s="32"/>
      <c r="AB1" s="32"/>
    </row>
    <row r="2" spans="1:28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9" t="s">
        <v>78</v>
      </c>
      <c r="P2" s="19" t="s">
        <v>79</v>
      </c>
      <c r="Q2" s="19" t="s">
        <v>80</v>
      </c>
      <c r="R2" s="19" t="s">
        <v>81</v>
      </c>
      <c r="S2" s="19" t="s">
        <v>82</v>
      </c>
      <c r="T2" s="19" t="s">
        <v>0</v>
      </c>
      <c r="U2" s="19" t="s">
        <v>84</v>
      </c>
      <c r="V2" s="19" t="s">
        <v>78</v>
      </c>
      <c r="W2" s="19" t="s">
        <v>79</v>
      </c>
      <c r="X2" s="19" t="s">
        <v>80</v>
      </c>
      <c r="Y2" s="19" t="s">
        <v>81</v>
      </c>
      <c r="Z2" s="19" t="s">
        <v>82</v>
      </c>
      <c r="AA2" s="19" t="s">
        <v>0</v>
      </c>
      <c r="AB2" s="19" t="s">
        <v>84</v>
      </c>
    </row>
    <row r="3" spans="1:28" x14ac:dyDescent="0.3">
      <c r="H3">
        <v>3433345.6652560313</v>
      </c>
      <c r="I3">
        <v>200157.984375</v>
      </c>
      <c r="J3">
        <v>600473.9375</v>
      </c>
      <c r="K3">
        <v>1470118.625</v>
      </c>
      <c r="L3">
        <v>3106904.75</v>
      </c>
      <c r="M3">
        <v>5504344.5</v>
      </c>
      <c r="N3">
        <v>14701186</v>
      </c>
      <c r="O3">
        <v>5876291.0050444128</v>
      </c>
      <c r="P3">
        <v>250197.46875</v>
      </c>
      <c r="Q3">
        <v>680632.3125</v>
      </c>
      <c r="R3">
        <v>1500000</v>
      </c>
      <c r="S3">
        <v>3109604.75</v>
      </c>
      <c r="T3">
        <v>5353607.5</v>
      </c>
      <c r="U3">
        <v>14701186</v>
      </c>
      <c r="V3">
        <v>9850999.1628787871</v>
      </c>
      <c r="W3">
        <v>239756.859375</v>
      </c>
      <c r="X3">
        <v>465882.625</v>
      </c>
      <c r="Y3">
        <v>1338641.3125</v>
      </c>
      <c r="Z3">
        <v>3051514.5</v>
      </c>
      <c r="AA3">
        <v>4633989.5</v>
      </c>
      <c r="AB3">
        <v>521874688</v>
      </c>
    </row>
    <row r="4" spans="1:28" x14ac:dyDescent="0.3">
      <c r="H4">
        <f>H3-[1]imputed_rent!H$3</f>
        <v>0</v>
      </c>
      <c r="I4">
        <f>I3-[1]imputed_rent!I$3</f>
        <v>0</v>
      </c>
      <c r="J4">
        <f>J3-[1]imputed_rent!J$3</f>
        <v>0</v>
      </c>
      <c r="K4">
        <f>K3-[1]imputed_rent!K$3</f>
        <v>0</v>
      </c>
      <c r="L4">
        <f>L3-[1]imputed_rent!L$3</f>
        <v>0</v>
      </c>
      <c r="M4">
        <f>M3-[1]imputed_rent!M$3</f>
        <v>0</v>
      </c>
      <c r="N4">
        <f>N3-[1]imputed_rent!N$3</f>
        <v>0</v>
      </c>
      <c r="O4">
        <f>O3-[1]imputed_rent!O$3</f>
        <v>0</v>
      </c>
      <c r="P4">
        <f>P3-[1]imputed_rent!P$3</f>
        <v>0</v>
      </c>
      <c r="Q4">
        <f>Q3-[1]imputed_rent!Q$3</f>
        <v>0</v>
      </c>
      <c r="R4">
        <f>R3-[1]imputed_rent!R$3</f>
        <v>0</v>
      </c>
      <c r="S4">
        <f>S3-[1]imputed_rent!S$3</f>
        <v>0</v>
      </c>
      <c r="T4">
        <f>T3-[1]imputed_rent!T$3</f>
        <v>0</v>
      </c>
      <c r="U4">
        <f>U3-[1]imputed_rent!U$3</f>
        <v>0</v>
      </c>
      <c r="V4">
        <f>V3-[1]imputed_rent!V$3</f>
        <v>0</v>
      </c>
      <c r="W4">
        <f>W3-[1]imputed_rent!W$3</f>
        <v>0</v>
      </c>
      <c r="X4">
        <f>X3-[1]imputed_rent!X$3</f>
        <v>0</v>
      </c>
      <c r="Y4">
        <f>Y3-[1]imputed_rent!Y$3</f>
        <v>0</v>
      </c>
      <c r="Z4">
        <f>Z3-[1]imputed_rent!Z$3</f>
        <v>0</v>
      </c>
      <c r="AA4">
        <f>AA3-[1]imputed_rent!AA$3</f>
        <v>0</v>
      </c>
      <c r="AB4">
        <f>AB3-[1]imputed_rent!AB$3</f>
        <v>0</v>
      </c>
    </row>
    <row r="5" spans="1:28" x14ac:dyDescent="0.3">
      <c r="H5">
        <f>H3-[2]imputed_rent!H$3</f>
        <v>0</v>
      </c>
      <c r="I5">
        <f>I3-[2]imputed_rent!I$3</f>
        <v>0</v>
      </c>
      <c r="J5">
        <f>J3-[2]imputed_rent!J$3</f>
        <v>0</v>
      </c>
      <c r="K5">
        <f>K3-[2]imputed_rent!K$3</f>
        <v>0</v>
      </c>
      <c r="L5">
        <f>L3-[2]imputed_rent!L$3</f>
        <v>0</v>
      </c>
      <c r="M5">
        <f>M3-[2]imputed_rent!M$3</f>
        <v>0</v>
      </c>
      <c r="N5">
        <f>N3-[2]imputed_rent!N$3</f>
        <v>0</v>
      </c>
      <c r="O5">
        <f>O3-[2]imputed_rent!O$3</f>
        <v>0</v>
      </c>
      <c r="P5">
        <f>P3-[2]imputed_rent!P$3</f>
        <v>0</v>
      </c>
      <c r="Q5">
        <f>Q3-[2]imputed_rent!Q$3</f>
        <v>0</v>
      </c>
      <c r="R5">
        <f>R3-[2]imputed_rent!R$3</f>
        <v>0</v>
      </c>
      <c r="S5">
        <f>S3-[2]imputed_rent!S$3</f>
        <v>0</v>
      </c>
      <c r="T5">
        <f>T3-[2]imputed_rent!T$3</f>
        <v>0</v>
      </c>
      <c r="U5">
        <f>U3-[2]imputed_rent!U$3</f>
        <v>0</v>
      </c>
      <c r="V5">
        <f>V3-[2]imputed_rent!V$3</f>
        <v>0</v>
      </c>
      <c r="W5">
        <f>W3-[2]imputed_rent!W$3</f>
        <v>0</v>
      </c>
      <c r="X5">
        <f>X3-[2]imputed_rent!X$3</f>
        <v>0</v>
      </c>
      <c r="Y5">
        <f>Y3-[2]imputed_rent!Y$3</f>
        <v>0</v>
      </c>
      <c r="Z5">
        <f>Z3-[2]imputed_rent!Z$3</f>
        <v>0</v>
      </c>
      <c r="AA5">
        <f>AA3-[2]imputed_rent!AA$3</f>
        <v>0</v>
      </c>
      <c r="AB5">
        <f>AB3-[2]imputed_rent!AB$3</f>
        <v>0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N27" sqref="N27"/>
    </sheetView>
  </sheetViews>
  <sheetFormatPr defaultRowHeight="14.4" x14ac:dyDescent="0.3"/>
  <sheetData>
    <row r="1" spans="1:14" x14ac:dyDescent="0.3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4" x14ac:dyDescent="0.3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 x14ac:dyDescent="0.3">
      <c r="A3">
        <v>1646755988.6548259</v>
      </c>
      <c r="B3">
        <v>500000</v>
      </c>
      <c r="C3">
        <v>1050829.375</v>
      </c>
      <c r="D3">
        <v>2817130.5</v>
      </c>
      <c r="E3">
        <v>5533496</v>
      </c>
      <c r="F3">
        <v>9388132</v>
      </c>
      <c r="G3">
        <v>33643912</v>
      </c>
      <c r="H3">
        <v>15257596.702962251</v>
      </c>
      <c r="I3">
        <v>608730.1875</v>
      </c>
      <c r="J3">
        <v>1376689.75</v>
      </c>
      <c r="K3">
        <v>3188569.5</v>
      </c>
      <c r="L3">
        <v>6013922.5</v>
      </c>
      <c r="M3">
        <v>10115215</v>
      </c>
      <c r="N3">
        <v>28288690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missing_values</vt:lpstr>
      <vt:lpstr>profile_missing_values</vt:lpstr>
      <vt:lpstr>missing_values imputed_rent</vt:lpstr>
      <vt:lpstr>labor_incmon_imp_stochastic_reg</vt:lpstr>
      <vt:lpstr>labor_jubpenimp_stochastic_reg</vt:lpstr>
      <vt:lpstr>nonlabor_imp_stochastic_reg</vt:lpstr>
      <vt:lpstr>labor_beneimp_stochastic_reg</vt:lpstr>
      <vt:lpstr>imputed_rent</vt:lpstr>
      <vt:lpstr>ipcf_sinri_imp_stochastic_reg</vt:lpstr>
      <vt:lpstr>ipcf_imp_stochastic_reg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2020-05-13T11:51:08Z</dcterms:modified>
</cp:coreProperties>
</file>