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drawing+xml" PartName="/xl/drawings/drawing3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drawing+xml" PartName="/xl/drawings/drawing4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drawingml.chart+xml" PartName="/xl/charts/chart16.xml"/>
  <Override ContentType="application/vnd.ms-office.chartstyle+xml" PartName="/xl/charts/style16.xml"/>
  <Override ContentType="application/vnd.ms-office.chartcolorstyle+xml" PartName="/xl/charts/colors16.xml"/>
  <Override ContentType="application/vnd.openxmlformats-officedocument.drawing+xml" PartName="/xl/drawings/drawing5.xml"/>
  <Override ContentType="application/vnd.openxmlformats-officedocument.drawingml.chart+xml" PartName="/xl/charts/chart17.xml"/>
  <Override ContentType="application/vnd.ms-office.chartstyle+xml" PartName="/xl/charts/style17.xml"/>
  <Override ContentType="application/vnd.ms-office.chartcolorstyle+xml" PartName="/xl/charts/colors17.xml"/>
  <Override ContentType="application/vnd.openxmlformats-officedocument.drawingml.chart+xml" PartName="/xl/charts/chart18.xml"/>
  <Override ContentType="application/vnd.ms-office.chartstyle+xml" PartName="/xl/charts/style18.xml"/>
  <Override ContentType="application/vnd.ms-office.chartcolorstyle+xml" PartName="/xl/charts/colors18.xml"/>
  <Override ContentType="application/vnd.openxmlformats-officedocument.drawingml.chart+xml" PartName="/xl/charts/chart19.xml"/>
  <Override ContentType="application/vnd.ms-office.chartstyle+xml" PartName="/xl/charts/style19.xml"/>
  <Override ContentType="application/vnd.ms-office.chartcolorstyle+xml" PartName="/xl/charts/colors19.xml"/>
  <Override ContentType="application/vnd.openxmlformats-officedocument.drawingml.chart+xml" PartName="/xl/charts/chart20.xml"/>
  <Override ContentType="application/vnd.ms-office.chartstyle+xml" PartName="/xl/charts/style20.xml"/>
  <Override ContentType="application/vnd.ms-office.chartcolorstyle+xml" PartName="/xl/charts/colors20.xml"/>
  <Override ContentType="application/vnd.openxmlformats-officedocument.drawingml.chart+xml" PartName="/xl/charts/chart21.xml"/>
  <Override ContentType="application/vnd.ms-office.chartstyle+xml" PartName="/xl/charts/style21.xml"/>
  <Override ContentType="application/vnd.ms-office.chartcolorstyle+xml" PartName="/xl/charts/colors21.xml"/>
  <Override ContentType="application/vnd.openxmlformats-officedocument.drawingml.chart+xml" PartName="/xl/charts/chart22.xml"/>
  <Override ContentType="application/vnd.ms-office.chartstyle+xml" PartName="/xl/charts/style22.xml"/>
  <Override ContentType="application/vnd.ms-office.chartcolorstyle+xml" PartName="/xl/charts/colors22.xml"/>
  <Override ContentType="application/vnd.openxmlformats-officedocument.drawing+xml" PartName="/xl/drawings/drawing6.xml"/>
  <Override ContentType="application/vnd.openxmlformats-officedocument.drawingml.chart+xml" PartName="/xl/charts/chart23.xml"/>
  <Override ContentType="application/vnd.ms-office.chartstyle+xml" PartName="/xl/charts/style23.xml"/>
  <Override ContentType="application/vnd.ms-office.chartcolorstyle+xml" PartName="/xl/charts/colors23.xml"/>
  <Override ContentType="application/vnd.openxmlformats-officedocument.drawingml.chart+xml" PartName="/xl/charts/chart24.xml"/>
  <Override ContentType="application/vnd.ms-office.chartstyle+xml" PartName="/xl/charts/style24.xml"/>
  <Override ContentType="application/vnd.ms-office.chartcolorstyle+xml" PartName="/xl/charts/colors24.xml"/>
  <Override ContentType="application/vnd.openxmlformats-officedocument.drawingml.chart+xml" PartName="/xl/charts/chart25.xml"/>
  <Override ContentType="application/vnd.ms-office.chartstyle+xml" PartName="/xl/charts/style25.xml"/>
  <Override ContentType="application/vnd.ms-office.chartcolorstyle+xml" PartName="/xl/charts/colors25.xml"/>
  <Override ContentType="application/vnd.openxmlformats-officedocument.drawingml.chart+xml" PartName="/xl/charts/chart26.xml"/>
  <Override ContentType="application/vnd.ms-office.chartstyle+xml" PartName="/xl/charts/style26.xml"/>
  <Override ContentType="application/vnd.ms-office.chartcolorstyle+xml" PartName="/xl/charts/colors26.xml"/>
  <Override ContentType="application/vnd.openxmlformats-officedocument.drawingml.chart+xml" PartName="/xl/charts/chart27.xml"/>
  <Override ContentType="application/vnd.ms-office.chartstyle+xml" PartName="/xl/charts/style27.xml"/>
  <Override ContentType="application/vnd.ms-office.chartcolorstyle+xml" PartName="/xl/charts/colors27.xml"/>
  <Override ContentType="application/vnd.openxmlformats-officedocument.drawingml.chart+xml" PartName="/xl/charts/chart28.xml"/>
  <Override ContentType="application/vnd.ms-office.chartstyle+xml" PartName="/xl/charts/style28.xml"/>
  <Override ContentType="application/vnd.ms-office.chartcolorstyle+xml" PartName="/xl/charts/colors28.xml"/>
  <Override ContentType="application/vnd.openxmlformats-officedocument.drawing+xml" PartName="/xl/drawings/drawing7.xml"/>
  <Override ContentType="application/vnd.openxmlformats-officedocument.drawingml.chart+xml" PartName="/xl/charts/chart29.xml"/>
  <Override ContentType="application/vnd.ms-office.chartstyle+xml" PartName="/xl/charts/style29.xml"/>
  <Override ContentType="application/vnd.ms-office.chartcolorstyle+xml" PartName="/xl/charts/colors29.xml"/>
  <Override ContentType="application/vnd.openxmlformats-officedocument.drawingml.chart+xml" PartName="/xl/charts/chart30.xml"/>
  <Override ContentType="application/vnd.ms-office.chartstyle+xml" PartName="/xl/charts/style30.xml"/>
  <Override ContentType="application/vnd.ms-office.chartcolorstyle+xml" PartName="/xl/charts/colors30.xml"/>
  <Override ContentType="application/vnd.openxmlformats-officedocument.drawingml.chart+xml" PartName="/xl/charts/chart31.xml"/>
  <Override ContentType="application/vnd.ms-office.chartstyle+xml" PartName="/xl/charts/style31.xml"/>
  <Override ContentType="application/vnd.ms-office.chartcolorstyle+xml" PartName="/xl/charts/colors31.xml"/>
  <Override ContentType="application/vnd.openxmlformats-officedocument.drawingml.chart+xml" PartName="/xl/charts/chart32.xml"/>
  <Override ContentType="application/vnd.ms-office.chartstyle+xml" PartName="/xl/charts/style32.xml"/>
  <Override ContentType="application/vnd.ms-office.chartcolorstyle+xml" PartName="/xl/charts/colors32.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929"/>
  <workbookPr defaultThemeVersion="166925"/>
  <bookViews>
    <workbookView xWindow="-110" yWindow="-110" windowWidth="19420" windowHeight="10420" firstSheet="11" activeTab="12"/>
  </bookViews>
  <sheets>
    <sheet name="income in official estimates" sheetId="10" r:id="rId1"/>
    <sheet name="missing_values" sheetId="1" r:id="rId2"/>
    <sheet name="missing_values_summary" sheetId="8" r:id="rId3"/>
    <sheet name="pensions_comparison" sheetId="3" r:id="rId4"/>
    <sheet name="profile_missing_values" sheetId="2" r:id="rId5"/>
    <sheet name="labor_income_imp_stochastic_reg" sheetId="7" r:id="rId6"/>
    <sheet name="pensions_imp_stochastic_reg" sheetId="13" r:id="rId7"/>
    <sheet name="othernonlinc_imp_stochastic_reg" sheetId="15" r:id="rId8"/>
    <sheet name="labor_income_imp_chained_eq" sheetId="20" r:id="rId9"/>
    <sheet name="pensions_imp_chained_eq" sheetId="21" r:id="rId10"/>
    <sheet name="othernonlinc_imp_chained_eq" sheetId="23" r:id="rId11"/>
    <sheet name="poverty_cpi_imf" sheetId="4" r:id="rId12"/>
    <sheet name="poverty_cpi_imf2" sheetId="24" r:id="rId13"/>
    <sheet name="poverty_cpi_cendas_basket" sheetId="17" r:id="rId14"/>
    <sheet name="poverty_cpi_cendas_food" sheetId="18" r:id="rId15"/>
  </sheets>
  <calcPr calcId="191029" fullCalcOnLoad="true"/>
</workbook>
</file>

<file path=xl/sharedStrings.xml><?xml version="1.0" encoding="utf-8"?>
<sst xmlns="http://schemas.openxmlformats.org/spreadsheetml/2006/main" count="833" uniqueCount="153">
  <si>
    <t>Employed individuals that reported they did not know if they received labor income</t>
  </si>
  <si>
    <t xml:space="preserve">Total employed individuals </t>
  </si>
  <si>
    <t>Missing values in labor income</t>
  </si>
  <si>
    <t>obs</t>
  </si>
  <si>
    <t>%</t>
  </si>
  <si>
    <t>Employed individuals that reported they received income, but they did not declare the amount</t>
  </si>
  <si>
    <t>Employed individuals that reported income (non-zero values)</t>
  </si>
  <si>
    <t>Total missing values</t>
  </si>
  <si>
    <t>Employed individuals that reported they received zero income (real zeros)</t>
  </si>
  <si>
    <t>2014</t>
  </si>
  <si>
    <t>2015</t>
  </si>
  <si>
    <t>2016</t>
  </si>
  <si>
    <t>2017</t>
  </si>
  <si>
    <t>2018</t>
  </si>
  <si>
    <t>[0-14]</t>
  </si>
  <si>
    <t>[15-24]</t>
  </si>
  <si>
    <t>[25-34]</t>
  </si>
  <si>
    <t>[35-44]</t>
  </si>
  <si>
    <t>[45-54]</t>
  </si>
  <si>
    <t>[55-64]</t>
  </si>
  <si>
    <t>[65+]</t>
  </si>
  <si>
    <t>Female</t>
  </si>
  <si>
    <t>Male</t>
  </si>
  <si>
    <t>Sex</t>
  </si>
  <si>
    <t>Age</t>
  </si>
  <si>
    <t>Marital Status</t>
  </si>
  <si>
    <t>Married</t>
  </si>
  <si>
    <t>Single</t>
  </si>
  <si>
    <t>Living together</t>
  </si>
  <si>
    <t>Divorced/Separated</t>
  </si>
  <si>
    <t>Widowed</t>
  </si>
  <si>
    <t>NS/NR</t>
  </si>
  <si>
    <t>Education</t>
  </si>
  <si>
    <t>No education</t>
  </si>
  <si>
    <t>Pre-scholar</t>
  </si>
  <si>
    <t>Primary</t>
  </si>
  <si>
    <t>Secondary</t>
  </si>
  <si>
    <t>Technical</t>
  </si>
  <si>
    <t>University</t>
  </si>
  <si>
    <t>Post-graduate</t>
  </si>
  <si>
    <t>Type of employment</t>
  </si>
  <si>
    <t>Region</t>
  </si>
  <si>
    <t xml:space="preserve">¿Empleado en el sector público? </t>
  </si>
  <si>
    <t xml:space="preserve"> ¿Obrero en el sector público? </t>
  </si>
  <si>
    <t>¿Empleado en empresa privada?.</t>
  </si>
  <si>
    <t xml:space="preserve">¿Obrero en empresa privada? </t>
  </si>
  <si>
    <t xml:space="preserve">¿Patrono o empleador? </t>
  </si>
  <si>
    <t xml:space="preserve">¿Trabajador por cuenta propia? </t>
  </si>
  <si>
    <t>¿Miembro de cooperativas?</t>
  </si>
  <si>
    <t>¿Ayudante familiar remunerado/no remune</t>
  </si>
  <si>
    <t>¿Servicio doméstico?</t>
  </si>
  <si>
    <t>Región Central</t>
  </si>
  <si>
    <t>Región de los Llanos</t>
  </si>
  <si>
    <t>Región Centro-Occidental</t>
  </si>
  <si>
    <t>Región Zuliana</t>
  </si>
  <si>
    <t>Región de los Andes</t>
  </si>
  <si>
    <t>Región Nor-Oriental</t>
  </si>
  <si>
    <t>Región Insular</t>
  </si>
  <si>
    <t>Región Guayana</t>
  </si>
  <si>
    <t>Región Capital</t>
  </si>
  <si>
    <t>Profile of employed with missing values in labor income</t>
  </si>
  <si>
    <t>Without imputing missing values</t>
  </si>
  <si>
    <t>Imputing missing values</t>
  </si>
  <si>
    <t>mean</t>
  </si>
  <si>
    <t>p10</t>
  </si>
  <si>
    <t>p25</t>
  </si>
  <si>
    <t>p50</t>
  </si>
  <si>
    <t>p75</t>
  </si>
  <si>
    <t>p90</t>
  </si>
  <si>
    <t>Not imputed</t>
  </si>
  <si>
    <t>Imputed</t>
  </si>
  <si>
    <t>Labor income: 2014</t>
  </si>
  <si>
    <t>Labor income: 2015</t>
  </si>
  <si>
    <t>Labor income: 2016</t>
  </si>
  <si>
    <t>Labor income: 2017</t>
  </si>
  <si>
    <t>Labor income: 2018</t>
  </si>
  <si>
    <t>Labor income: 2019</t>
  </si>
  <si>
    <t>Pobreza nacional</t>
  </si>
  <si>
    <t>Pobreza extrema nacional</t>
  </si>
  <si>
    <t>US$5.5 2011 PPP</t>
  </si>
  <si>
    <t>US$3.2 2011 PPP</t>
  </si>
  <si>
    <t>US$1.9 2011 PPP</t>
  </si>
  <si>
    <t>2019</t>
  </si>
  <si>
    <t>Missing values in pensions: IVSS</t>
  </si>
  <si>
    <t>Missing values in pensions: state enterprise</t>
  </si>
  <si>
    <t>Missing values in pensions: private enterprise</t>
  </si>
  <si>
    <t>Missing values in pensions:  other</t>
  </si>
  <si>
    <t>Official (no imputation, excluding poor househols that have at least one member reporting missing value either in labor income or non-labor income, methodology is not consistent across years, it does not include imputed rent)</t>
  </si>
  <si>
    <t>Official (no imputation, excluding poor househols that have at least one member reporting missing value in labor income, methodology consistent across years, it does not inclued imputed rent</t>
  </si>
  <si>
    <t>Imputation for labor income using stochastic regression (30 ), no imputation for non-labor income, it does not include imputed rent</t>
  </si>
  <si>
    <t>Imputation for labor income using chained equations (30 ), no imputation for non-labor income, it does not include imputed rent</t>
  </si>
  <si>
    <t>Imputing labor income, pensions, and other  income (all of them through changed equations), it does not include imputed rent</t>
  </si>
  <si>
    <t>Imputing labor income, pensions, and other  income (all of them through changed equations), it also includes imputed rent</t>
  </si>
  <si>
    <t>Missing values in non-labor income:  non-labor income other than pensions</t>
  </si>
  <si>
    <t>Missing values in non-labor income: pensions</t>
  </si>
  <si>
    <t>Official estimates problems</t>
  </si>
  <si>
    <t>Income aggregate</t>
  </si>
  <si>
    <t>labor income + pensions (question asked exclusively to those who are pensioner or retired)</t>
  </si>
  <si>
    <t>Pensions</t>
  </si>
  <si>
    <t>Question regarding pensions</t>
  </si>
  <si>
    <t>Question regarding non-labor income</t>
  </si>
  <si>
    <r>
      <t xml:space="preserve">labor income+pensions+ non labor income  </t>
    </r>
    <r>
      <rPr>
        <sz val="11"/>
        <color rgb="FFFF0000"/>
        <rFont val="Calibri"/>
        <family val="2"/>
        <scheme val="minor"/>
      </rPr>
      <t>(double counting of pensions)</t>
    </r>
  </si>
  <si>
    <r>
      <t xml:space="preserve">labor income+pensions+ non labor income </t>
    </r>
    <r>
      <rPr>
        <sz val="11"/>
        <color rgb="FFFF0000"/>
        <rFont val="Calibri"/>
        <family val="2"/>
        <scheme val="minor"/>
      </rPr>
      <t>(double counting of pensions)</t>
    </r>
  </si>
  <si>
    <r>
      <t xml:space="preserve">labor income+ non labor income </t>
    </r>
    <r>
      <rPr>
        <sz val="11"/>
        <color rgb="FFFF0000"/>
        <rFont val="Calibri"/>
        <family val="2"/>
        <scheme val="minor"/>
      </rPr>
      <t>(pensions are better estimated by the question targeted to  capture exclusively pensions)</t>
    </r>
  </si>
  <si>
    <t>¿DE CUÁLES DE LAS SIGUIENTES INSTITUCIONES RECIBE… ALGUNA PENSIÓN Y/O JUBILACIÓN? ¿Y CUÁL ES EL MONTO MENSUAL?
1. Instituto Venezolano de los Seguros Sociales (IVSS)
2. Otra institución o empresa pública
3. Institución o empresa privada
4. Otra
99. NS/NR</t>
  </si>
  <si>
    <t>Labor income</t>
  </si>
  <si>
    <t>Other non-labor income</t>
  </si>
  <si>
    <t>non-zero values</t>
  </si>
  <si>
    <t>total obs</t>
  </si>
  <si>
    <t>% missing</t>
  </si>
  <si>
    <t>missing values</t>
  </si>
  <si>
    <t>Summary missing values</t>
  </si>
  <si>
    <t>real zero values</t>
  </si>
  <si>
    <r>
      <t xml:space="preserve">¿RECIBIÓ … INGRESOS EL MES PASADO POR ALGUNOS DE LOS SIGUIENTES CONCEPTOS? Y ¿CUÁNTO APRÓXIMADAMENTE? 
</t>
    </r>
    <r>
      <rPr>
        <sz val="10"/>
        <color rgb="FFFF0000"/>
        <rFont val="Calibri"/>
        <family val="2"/>
        <scheme val="minor"/>
      </rPr>
      <t>1.Pensión por sobreviviente, orfandad</t>
    </r>
    <r>
      <rPr>
        <sz val="10"/>
        <color theme="1"/>
        <rFont val="Calibri"/>
        <family val="2"/>
        <scheme val="minor"/>
      </rPr>
      <t xml:space="preserve">
2.Ayuda familiar o de otra persona
</t>
    </r>
    <r>
      <rPr>
        <sz val="10"/>
        <color rgb="FFFF0000"/>
        <rFont val="Calibri"/>
        <family val="2"/>
        <scheme val="minor"/>
      </rPr>
      <t>3.Pension por seguro social</t>
    </r>
    <r>
      <rPr>
        <sz val="10"/>
        <color theme="1"/>
        <rFont val="Calibri"/>
        <family val="2"/>
        <scheme val="minor"/>
      </rPr>
      <t xml:space="preserve">
</t>
    </r>
    <r>
      <rPr>
        <sz val="10"/>
        <color rgb="FFFF0000"/>
        <rFont val="Calibri"/>
        <family val="2"/>
        <scheme val="minor"/>
      </rPr>
      <t>4.Jubilación por trabajo</t>
    </r>
    <r>
      <rPr>
        <sz val="10"/>
        <color theme="1"/>
        <rFont val="Calibri"/>
        <family val="2"/>
        <scheme val="minor"/>
      </rPr>
      <t xml:space="preserve">
5.Renta por priopiedades
6.Intereses o dividendo
7.Otros</t>
    </r>
  </si>
  <si>
    <r>
      <t xml:space="preserve"> ¿RECIBIÓ… INGRESOS EL MES PASADO POR ALGUNOS DE LOS SIGUIENTES CONCEPTOS? ¿Y CUÁNTO APROXIMADAMENTE?
</t>
    </r>
    <r>
      <rPr>
        <sz val="9"/>
        <color rgb="FFFF0000"/>
        <rFont val="Calibri"/>
        <family val="2"/>
        <scheme val="minor"/>
      </rPr>
      <t>1. Pensión de vejez del IVSS?
2. Otra pensión del IVSS (invalidez, incapacidad, sobreviviente)?</t>
    </r>
    <r>
      <rPr>
        <sz val="9"/>
        <color theme="1"/>
        <rFont val="Calibri"/>
        <family val="2"/>
        <scheme val="minor"/>
      </rPr>
      <t xml:space="preserve">
</t>
    </r>
    <r>
      <rPr>
        <sz val="9"/>
        <color rgb="FFFF0000"/>
        <rFont val="Calibri"/>
        <family val="2"/>
        <scheme val="minor"/>
      </rPr>
      <t>3. Jubilación por trabajo?</t>
    </r>
    <r>
      <rPr>
        <sz val="9"/>
        <color theme="1"/>
        <rFont val="Calibri"/>
        <family val="2"/>
        <scheme val="minor"/>
      </rPr>
      <t xml:space="preserve">
4. Ayuda económica de algún familiar o de otra persona en el país?
5. Ayuda económica de algún familiar o de otra persona desde el exterior?
6. Pensión de la seguridad social de otro país?
7. Renta de propiedades?
8. Intereses o dividendos?
9. Otro?
10. Ninguno?
99. NS/NR</t>
    </r>
  </si>
  <si>
    <t>Imputing labor income, pensions, and other  income (all of them through stochastic regression), it does not include imputed rent</t>
  </si>
  <si>
    <t>Imputing labor income, pensions, and other  income (all of them through stochastic regression), it also includes imputed rent</t>
  </si>
  <si>
    <t>Households excluded from poverty estimates</t>
  </si>
  <si>
    <t>poor households that have at least one employed household member who did not report  labor income or reported zero labor income</t>
  </si>
  <si>
    <t xml:space="preserve">poor households that have at least one employed household member who declared he/she received labor income but did not report the amount </t>
  </si>
  <si>
    <t xml:space="preserve">poor households that have at least one employed member who did not report either labor income or non-labor income or pensions </t>
  </si>
  <si>
    <t xml:space="preserve">Total pensioners/retired individuals </t>
  </si>
  <si>
    <t>Pensioners o retired that reported they did not received pensions from IVSS (real zeros)</t>
  </si>
  <si>
    <t>Pensioners or retired that reported they did not know if they received pensions from IVSS</t>
  </si>
  <si>
    <t>Pensioners or retired that reported they received pension, but they did not declare the amount</t>
  </si>
  <si>
    <t>Pensioners/retired that reported pensions from IVSS (non-zero values)</t>
  </si>
  <si>
    <t>Pensioners or retired that reported they did not know if they received pensions from public institution</t>
  </si>
  <si>
    <t>Pensioners o retired that reported they did not received pensions from public institution (real zeros)</t>
  </si>
  <si>
    <t>Pensioners/retired that reported pensions from public institution (non-zero values)</t>
  </si>
  <si>
    <t>Pensioners o retired that reported they did not received pensions from private institution (real zeros)</t>
  </si>
  <si>
    <t>Pensioners or retired that reported they did not know if they received pensions from private institution</t>
  </si>
  <si>
    <t>Pensioners/retired that reported pensions from private institution (non-zero values)</t>
  </si>
  <si>
    <t>Pensioners o retired that reported they did not received pensions from other institution (real zeros)</t>
  </si>
  <si>
    <t>Pensioners or retired that reported they did not know if they received pensions from other institution</t>
  </si>
  <si>
    <t>Pensioners/retired that reported pensions from other institution (non-zero values)</t>
  </si>
  <si>
    <t>Pensioners o retired that reported they did not received pensions  (real zeros)</t>
  </si>
  <si>
    <t xml:space="preserve">Pensioners or retired that reported they did not know if they received pensions </t>
  </si>
  <si>
    <t>Pensioners/retired that reported pensions  (non-zero values)</t>
  </si>
  <si>
    <t xml:space="preserve">Individuals that reported they did not know if they received other income </t>
  </si>
  <si>
    <t>Individuals that reported other non labor income (non-zero values)</t>
  </si>
  <si>
    <t>Individuals that reported they received other non labor income, but they did not declare the amount</t>
  </si>
  <si>
    <t>Firm size</t>
  </si>
  <si>
    <t xml:space="preserve">[2-4] </t>
  </si>
  <si>
    <t>[6-10]</t>
  </si>
  <si>
    <t>[11-20]</t>
  </si>
  <si>
    <t>[21-100]</t>
  </si>
  <si>
    <t>&gt;100</t>
  </si>
  <si>
    <t>Type of contract</t>
  </si>
  <si>
    <t>Formal</t>
  </si>
  <si>
    <t>Oral/No contract</t>
  </si>
  <si>
    <t>Housing tenure</t>
  </si>
  <si>
    <t>Own without mortage/Own with mortgage</t>
  </si>
  <si>
    <t>Other</t>
  </si>
</sst>
</file>

<file path=xl/styles.xml><?xml version="1.0" encoding="utf-8"?>
<styleSheet xmlns="http://schemas.openxmlformats.org/spreadsheetml/2006/main">
  <numFmts count="2">
    <numFmt numFmtId="164" formatCode="#,##0.0"/>
    <numFmt numFmtId="165" formatCode="0.0"/>
  </numFmts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true">
      <alignment horizontal="center"/>
    </xf>
    <xf numFmtId="0" fontId="0" fillId="0" borderId="0" xfId="0" applyAlignment="true">
      <alignment wrapText="true"/>
    </xf>
    <xf numFmtId="0" fontId="1" fillId="0" borderId="0" xfId="0" applyFont="true"/>
    <xf numFmtId="0" fontId="1" fillId="0" borderId="0" xfId="0" applyFont="true" applyAlignment="true">
      <alignment wrapText="true"/>
    </xf>
    <xf numFmtId="0" fontId="0" fillId="0" borderId="0" xfId="0" applyAlignment="true">
      <alignment horizontal="center"/>
    </xf>
    <xf numFmtId="3" fontId="0" fillId="0" borderId="0" xfId="0" applyNumberFormat="true" applyAlignment="true">
      <alignment horizontal="center" vertical="center"/>
    </xf>
    <xf numFmtId="164" fontId="0" fillId="0" borderId="0" xfId="0" applyNumberFormat="true" applyAlignment="true">
      <alignment horizontal="center" vertical="center"/>
    </xf>
    <xf numFmtId="165" fontId="0" fillId="0" borderId="0" xfId="0" applyNumberFormat="true" applyAlignment="true">
      <alignment horizontal="center"/>
    </xf>
    <xf numFmtId="0" fontId="2" fillId="0" borderId="0" xfId="0" applyFont="true"/>
    <xf numFmtId="0" fontId="0" fillId="0" borderId="1" xfId="0" applyBorder="true"/>
    <xf numFmtId="0" fontId="0" fillId="0" borderId="1" xfId="0" applyBorder="true" applyAlignment="true">
      <alignment horizontal="center"/>
    </xf>
    <xf numFmtId="0" fontId="0" fillId="0" borderId="2" xfId="0" applyBorder="true"/>
    <xf numFmtId="0" fontId="0" fillId="0" borderId="3" xfId="0" applyBorder="true" applyAlignment="true">
      <alignment horizontal="center"/>
    </xf>
    <xf numFmtId="3" fontId="0" fillId="0" borderId="0" xfId="0" applyNumberFormat="true" applyBorder="true" applyAlignment="true">
      <alignment horizontal="center"/>
    </xf>
    <xf numFmtId="3" fontId="0" fillId="0" borderId="2" xfId="0" applyNumberFormat="true" applyBorder="true" applyAlignment="true">
      <alignment horizontal="center"/>
    </xf>
    <xf numFmtId="0" fontId="0" fillId="0" borderId="3" xfId="0" applyBorder="true"/>
    <xf numFmtId="3" fontId="0" fillId="0" borderId="1" xfId="0" applyNumberFormat="true" applyBorder="true" applyAlignment="true">
      <alignment horizontal="center"/>
    </xf>
    <xf numFmtId="3" fontId="0" fillId="0" borderId="3" xfId="0" applyNumberFormat="true" applyBorder="true" applyAlignment="true">
      <alignment horizontal="center"/>
    </xf>
    <xf numFmtId="0" fontId="0" fillId="0" borderId="0" xfId="0" applyBorder="true" applyAlignment="true">
      <alignment horizontal="center"/>
    </xf>
    <xf numFmtId="3" fontId="0" fillId="0" borderId="0" xfId="0" applyNumberFormat="true" applyAlignment="true">
      <alignment horizontal="center"/>
    </xf>
    <xf numFmtId="0" fontId="0" fillId="0" borderId="2" xfId="0" applyBorder="true" applyAlignment="true">
      <alignment horizontal="center"/>
    </xf>
    <xf numFmtId="0" fontId="0" fillId="0" borderId="0" xfId="0" applyAlignment="true">
      <alignment horizontal="center" wrapText="true"/>
    </xf>
    <xf numFmtId="0" fontId="0" fillId="0" borderId="0" xfId="0" applyAlignment="true">
      <alignment horizontal="center"/>
    </xf>
    <xf numFmtId="0" fontId="0" fillId="0" borderId="0" xfId="0" applyAlignment="true">
      <alignment horizontal="center" vertical="center"/>
    </xf>
    <xf numFmtId="165" fontId="0" fillId="0" borderId="0" xfId="0" applyNumberFormat="true" applyAlignment="true">
      <alignment horizontal="center" vertical="center"/>
    </xf>
    <xf numFmtId="0" fontId="1" fillId="2" borderId="0" xfId="0" applyFont="true" applyFill="true"/>
    <xf numFmtId="0" fontId="0" fillId="2" borderId="0" xfId="0" applyFill="true" applyAlignment="true">
      <alignment horizontal="center" vertical="center"/>
    </xf>
    <xf numFmtId="0" fontId="0" fillId="2" borderId="0" xfId="0" applyFill="true"/>
    <xf numFmtId="0" fontId="1" fillId="2" borderId="0" xfId="0" applyFont="true" applyFill="true" applyAlignment="true">
      <alignment wrapText="true"/>
    </xf>
    <xf numFmtId="0" fontId="1" fillId="2" borderId="0" xfId="0" applyFont="true" applyFill="true" applyAlignment="true"/>
    <xf numFmtId="2" fontId="0" fillId="0" borderId="0" xfId="0" applyNumberFormat="true" applyAlignment="true">
      <alignment horizontal="center"/>
    </xf>
    <xf numFmtId="0" fontId="0" fillId="0" borderId="0" xfId="0" applyAlignment="true">
      <alignment horizontal="center" vertical="center"/>
    </xf>
    <xf numFmtId="0" fontId="0" fillId="0" borderId="0" xfId="0" applyAlignment="true">
      <alignment vertical="top"/>
    </xf>
    <xf numFmtId="0" fontId="0" fillId="0" borderId="0" xfId="0" applyAlignment="true">
      <alignment vertical="top" wrapText="true"/>
    </xf>
    <xf numFmtId="0" fontId="0" fillId="0" borderId="0" xfId="0" applyAlignment="true">
      <alignment horizontal="center" vertical="top"/>
    </xf>
    <xf numFmtId="0" fontId="0" fillId="0" borderId="0" xfId="0" applyAlignment="true">
      <alignment horizontal="left" vertical="top" wrapText="true"/>
    </xf>
    <xf numFmtId="0" fontId="0" fillId="0" borderId="0" xfId="0" applyBorder="true"/>
    <xf numFmtId="0" fontId="0" fillId="0" borderId="4" xfId="0" applyBorder="true"/>
    <xf numFmtId="0" fontId="0" fillId="0" borderId="1" xfId="0" applyBorder="true" applyAlignment="true"/>
    <xf numFmtId="0" fontId="0" fillId="0" borderId="1" xfId="0" applyBorder="true" applyAlignment="true">
      <alignment vertical="center" wrapText="true"/>
    </xf>
    <xf numFmtId="0" fontId="0" fillId="3" borderId="0" xfId="0" applyFill="true" applyAlignment="true">
      <alignment horizontal="center" vertical="center"/>
    </xf>
    <xf numFmtId="0" fontId="0" fillId="0" borderId="0" xfId="0" applyFill="true" applyAlignment="true">
      <alignment horizontal="center" vertical="center"/>
    </xf>
    <xf numFmtId="0" fontId="1" fillId="3" borderId="0" xfId="0" applyFont="true" applyFill="true" applyAlignment="true">
      <alignment wrapText="true"/>
    </xf>
    <xf numFmtId="3" fontId="0" fillId="3" borderId="0" xfId="0" applyNumberFormat="true" applyFill="true" applyAlignment="true">
      <alignment horizontal="center" vertical="center"/>
    </xf>
    <xf numFmtId="164" fontId="0" fillId="3" borderId="0" xfId="0" applyNumberFormat="true" applyFill="true" applyAlignment="true">
      <alignment horizontal="center" vertical="center"/>
    </xf>
    <xf numFmtId="165" fontId="0" fillId="3" borderId="0" xfId="0" applyNumberFormat="true" applyFill="true" applyAlignment="true">
      <alignment horizontal="center" vertical="center"/>
    </xf>
    <xf numFmtId="3" fontId="0" fillId="0" borderId="5" xfId="0" applyNumberFormat="true" applyBorder="true" applyAlignment="true">
      <alignment horizontal="center"/>
    </xf>
    <xf numFmtId="0" fontId="0" fillId="0" borderId="0" xfId="0" applyAlignment="true">
      <alignment horizontal="left"/>
    </xf>
    <xf numFmtId="0" fontId="2" fillId="0" borderId="0" xfId="0" applyFont="true" applyAlignment="true">
      <alignment horizontal="left"/>
    </xf>
    <xf numFmtId="0" fontId="5" fillId="0" borderId="0" xfId="0" applyFont="true" applyAlignment="true">
      <alignment horizontal="left" vertical="top" wrapText="true"/>
    </xf>
    <xf numFmtId="0" fontId="4" fillId="0" borderId="0" xfId="0" applyFont="true" applyAlignment="true">
      <alignment horizontal="left" vertical="top" wrapText="true"/>
    </xf>
    <xf numFmtId="0" fontId="0" fillId="0" borderId="0" xfId="0" applyAlignment="true">
      <alignment horizontal="center" vertical="center"/>
    </xf>
    <xf numFmtId="0" fontId="0" fillId="0" borderId="0" xfId="0" applyBorder="true" applyAlignment="true">
      <alignment horizontal="center" vertical="center"/>
    </xf>
    <xf numFmtId="0" fontId="0" fillId="0" borderId="1" xfId="0" applyBorder="true" applyAlignment="true">
      <alignment horizontal="center" vertical="center"/>
    </xf>
    <xf numFmtId="0" fontId="0" fillId="0" borderId="4" xfId="0" applyBorder="true" applyAlignment="true">
      <alignment horizontal="center" vertical="center"/>
    </xf>
    <xf numFmtId="0" fontId="1" fillId="0" borderId="0" xfId="0" applyFont="true" applyBorder="true" applyAlignment="true">
      <alignment horizontal="center"/>
    </xf>
    <xf numFmtId="0" fontId="1" fillId="0" borderId="2" xfId="0" applyFont="true" applyBorder="true" applyAlignment="true">
      <alignment horizontal="center"/>
    </xf>
    <xf numFmtId="0" fontId="0" fillId="3" borderId="0" xfId="0" applyFill="true" applyAlignment="true">
      <alignment horizontal="center"/>
    </xf>
    <xf numFmtId="165" fontId="0" fillId="3" borderId="0" xfId="0" applyNumberFormat="true" applyFill="true" applyAlignment="true">
      <alignment horizontal="center"/>
    </xf>
    <xf numFmtId="2" fontId="0" fillId="3" borderId="0" xfId="0" applyNumberFormat="true" applyFill="true" applyAlignment="true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8"/><Relationship Target="worksheets/sheet3.xml" Type="http://schemas.openxmlformats.org/officeDocument/2006/relationships/worksheet" Id="rId3"/><Relationship Target="../customXml/item2.xml" Type="http://schemas.openxmlformats.org/officeDocument/2006/relationships/customXml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styles.xml" Type="http://schemas.openxmlformats.org/officeDocument/2006/relationships/styles" Id="rId17"/><Relationship Target="worksheets/sheet2.xml" Type="http://schemas.openxmlformats.org/officeDocument/2006/relationships/worksheet" Id="rId2"/><Relationship Target="theme/theme1.xml" Type="http://schemas.openxmlformats.org/officeDocument/2006/relationships/theme" Id="rId16"/><Relationship Target="../customXml/item1.xml" Type="http://schemas.openxmlformats.org/officeDocument/2006/relationships/customXml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Relationship Target="../customXml/item3.xml" Type="http://schemas.openxmlformats.org/officeDocument/2006/relationships/customXml" Id="rId22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10.xml.rels><?xml version="1.0" encoding="UTF-8"?><Relationships xmlns="http://schemas.openxmlformats.org/package/2006/relationships"><Relationship Target="colors10.xml" Type="http://schemas.microsoft.com/office/2011/relationships/chartColorStyle" Id="rId2"/><Relationship Target="style10.xml" Type="http://schemas.microsoft.com/office/2011/relationships/chartStyle" Id="rId1"/></Relationships>
</file>

<file path=xl/charts/_rels/chart11.xml.rels><?xml version="1.0" encoding="UTF-8"?><Relationships xmlns="http://schemas.openxmlformats.org/package/2006/relationships"><Relationship Target="colors11.xml" Type="http://schemas.microsoft.com/office/2011/relationships/chartColorStyle" Id="rId2"/><Relationship Target="style11.xml" Type="http://schemas.microsoft.com/office/2011/relationships/chartStyle" Id="rId1"/></Relationships>
</file>

<file path=xl/charts/_rels/chart12.xml.rels><?xml version="1.0" encoding="UTF-8"?><Relationships xmlns="http://schemas.openxmlformats.org/package/2006/relationships"><Relationship Target="colors12.xml" Type="http://schemas.microsoft.com/office/2011/relationships/chartColorStyle" Id="rId2"/><Relationship Target="style12.xml" Type="http://schemas.microsoft.com/office/2011/relationships/chartStyle" Id="rId1"/></Relationships>
</file>

<file path=xl/charts/_rels/chart13.xml.rels><?xml version="1.0" encoding="UTF-8"?><Relationships xmlns="http://schemas.openxmlformats.org/package/2006/relationships"><Relationship Target="colors13.xml" Type="http://schemas.microsoft.com/office/2011/relationships/chartColorStyle" Id="rId2"/><Relationship Target="style13.xml" Type="http://schemas.microsoft.com/office/2011/relationships/chartStyle" Id="rId1"/></Relationships>
</file>

<file path=xl/charts/_rels/chart14.xml.rels><?xml version="1.0" encoding="UTF-8"?><Relationships xmlns="http://schemas.openxmlformats.org/package/2006/relationships"><Relationship Target="colors14.xml" Type="http://schemas.microsoft.com/office/2011/relationships/chartColorStyle" Id="rId2"/><Relationship Target="style14.xml" Type="http://schemas.microsoft.com/office/2011/relationships/chartStyle" Id="rId1"/></Relationships>
</file>

<file path=xl/charts/_rels/chart15.xml.rels><?xml version="1.0" encoding="UTF-8"?><Relationships xmlns="http://schemas.openxmlformats.org/package/2006/relationships"><Relationship Target="colors15.xml" Type="http://schemas.microsoft.com/office/2011/relationships/chartColorStyle" Id="rId2"/><Relationship Target="style15.xml" Type="http://schemas.microsoft.com/office/2011/relationships/chartStyle" Id="rId1"/></Relationships>
</file>

<file path=xl/charts/_rels/chart16.xml.rels><?xml version="1.0" encoding="UTF-8"?><Relationships xmlns="http://schemas.openxmlformats.org/package/2006/relationships"><Relationship Target="colors16.xml" Type="http://schemas.microsoft.com/office/2011/relationships/chartColorStyle" Id="rId2"/><Relationship Target="style16.xml" Type="http://schemas.microsoft.com/office/2011/relationships/chartStyle" Id="rId1"/></Relationships>
</file>

<file path=xl/charts/_rels/chart17.xml.rels><?xml version="1.0" encoding="UTF-8"?><Relationships xmlns="http://schemas.openxmlformats.org/package/2006/relationships"><Relationship Target="colors17.xml" Type="http://schemas.microsoft.com/office/2011/relationships/chartColorStyle" Id="rId2"/><Relationship Target="style17.xml" Type="http://schemas.microsoft.com/office/2011/relationships/chartStyle" Id="rId1"/></Relationships>
</file>

<file path=xl/charts/_rels/chart18.xml.rels><?xml version="1.0" encoding="UTF-8"?><Relationships xmlns="http://schemas.openxmlformats.org/package/2006/relationships"><Relationship Target="colors18.xml" Type="http://schemas.microsoft.com/office/2011/relationships/chartColorStyle" Id="rId2"/><Relationship Target="style18.xml" Type="http://schemas.microsoft.com/office/2011/relationships/chartStyle" Id="rId1"/></Relationships>
</file>

<file path=xl/charts/_rels/chart19.xml.rels><?xml version="1.0" encoding="UTF-8"?><Relationships xmlns="http://schemas.openxmlformats.org/package/2006/relationships"><Relationship Target="colors19.xml" Type="http://schemas.microsoft.com/office/2011/relationships/chartColorStyle" Id="rId2"/><Relationship Target="style19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20.xml.rels><?xml version="1.0" encoding="UTF-8"?><Relationships xmlns="http://schemas.openxmlformats.org/package/2006/relationships"><Relationship Target="colors20.xml" Type="http://schemas.microsoft.com/office/2011/relationships/chartColorStyle" Id="rId2"/><Relationship Target="style20.xml" Type="http://schemas.microsoft.com/office/2011/relationships/chartStyle" Id="rId1"/></Relationships>
</file>

<file path=xl/charts/_rels/chart21.xml.rels><?xml version="1.0" encoding="UTF-8"?><Relationships xmlns="http://schemas.openxmlformats.org/package/2006/relationships"><Relationship Target="colors21.xml" Type="http://schemas.microsoft.com/office/2011/relationships/chartColorStyle" Id="rId2"/><Relationship Target="style21.xml" Type="http://schemas.microsoft.com/office/2011/relationships/chartStyle" Id="rId1"/></Relationships>
</file>

<file path=xl/charts/_rels/chart22.xml.rels><?xml version="1.0" encoding="UTF-8"?><Relationships xmlns="http://schemas.openxmlformats.org/package/2006/relationships"><Relationship Target="colors22.xml" Type="http://schemas.microsoft.com/office/2011/relationships/chartColorStyle" Id="rId2"/><Relationship Target="style22.xml" Type="http://schemas.microsoft.com/office/2011/relationships/chartStyle" Id="rId1"/></Relationships>
</file>

<file path=xl/charts/_rels/chart23.xml.rels><?xml version="1.0" encoding="UTF-8"?><Relationships xmlns="http://schemas.openxmlformats.org/package/2006/relationships"><Relationship Target="colors23.xml" Type="http://schemas.microsoft.com/office/2011/relationships/chartColorStyle" Id="rId2"/><Relationship Target="style23.xml" Type="http://schemas.microsoft.com/office/2011/relationships/chartStyle" Id="rId1"/></Relationships>
</file>

<file path=xl/charts/_rels/chart24.xml.rels><?xml version="1.0" encoding="UTF-8"?><Relationships xmlns="http://schemas.openxmlformats.org/package/2006/relationships"><Relationship Target="colors24.xml" Type="http://schemas.microsoft.com/office/2011/relationships/chartColorStyle" Id="rId2"/><Relationship Target="style24.xml" Type="http://schemas.microsoft.com/office/2011/relationships/chartStyle" Id="rId1"/></Relationships>
</file>

<file path=xl/charts/_rels/chart25.xml.rels><?xml version="1.0" encoding="UTF-8"?><Relationships xmlns="http://schemas.openxmlformats.org/package/2006/relationships"><Relationship Target="colors25.xml" Type="http://schemas.microsoft.com/office/2011/relationships/chartColorStyle" Id="rId2"/><Relationship Target="style25.xml" Type="http://schemas.microsoft.com/office/2011/relationships/chartStyle" Id="rId1"/></Relationships>
</file>

<file path=xl/charts/_rels/chart26.xml.rels><?xml version="1.0" encoding="UTF-8"?><Relationships xmlns="http://schemas.openxmlformats.org/package/2006/relationships"><Relationship Target="colors26.xml" Type="http://schemas.microsoft.com/office/2011/relationships/chartColorStyle" Id="rId2"/><Relationship Target="style26.xml" Type="http://schemas.microsoft.com/office/2011/relationships/chartStyle" Id="rId1"/></Relationships>
</file>

<file path=xl/charts/_rels/chart27.xml.rels><?xml version="1.0" encoding="UTF-8"?><Relationships xmlns="http://schemas.openxmlformats.org/package/2006/relationships"><Relationship Target="colors27.xml" Type="http://schemas.microsoft.com/office/2011/relationships/chartColorStyle" Id="rId2"/><Relationship Target="style27.xml" Type="http://schemas.microsoft.com/office/2011/relationships/chartStyle" Id="rId1"/></Relationships>
</file>

<file path=xl/charts/_rels/chart28.xml.rels><?xml version="1.0" encoding="UTF-8"?><Relationships xmlns="http://schemas.openxmlformats.org/package/2006/relationships"><Relationship Target="colors28.xml" Type="http://schemas.microsoft.com/office/2011/relationships/chartColorStyle" Id="rId2"/><Relationship Target="style28.xml" Type="http://schemas.microsoft.com/office/2011/relationships/chartStyle" Id="rId1"/></Relationships>
</file>

<file path=xl/charts/_rels/chart29.xml.rels><?xml version="1.0" encoding="UTF-8"?><Relationships xmlns="http://schemas.openxmlformats.org/package/2006/relationships"><Relationship Target="colors29.xml" Type="http://schemas.microsoft.com/office/2011/relationships/chartColorStyle" Id="rId2"/><Relationship Target="style29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30.xml.rels><?xml version="1.0" encoding="UTF-8"?><Relationships xmlns="http://schemas.openxmlformats.org/package/2006/relationships"><Relationship Target="colors30.xml" Type="http://schemas.microsoft.com/office/2011/relationships/chartColorStyle" Id="rId2"/><Relationship Target="style30.xml" Type="http://schemas.microsoft.com/office/2011/relationships/chartStyle" Id="rId1"/></Relationships>
</file>

<file path=xl/charts/_rels/chart31.xml.rels><?xml version="1.0" encoding="UTF-8"?><Relationships xmlns="http://schemas.openxmlformats.org/package/2006/relationships"><Relationship Target="colors31.xml" Type="http://schemas.microsoft.com/office/2011/relationships/chartColorStyle" Id="rId2"/><Relationship Target="style31.xml" Type="http://schemas.microsoft.com/office/2011/relationships/chartStyle" Id="rId1"/></Relationships>
</file>

<file path=xl/charts/_rels/chart32.xml.rels><?xml version="1.0" encoding="UTF-8"?><Relationships xmlns="http://schemas.openxmlformats.org/package/2006/relationships"><Relationship Target="colors32.xml" Type="http://schemas.microsoft.com/office/2011/relationships/chartColorStyle" Id="rId2"/><Relationship Target="style32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_rels/chart5.xml.rels><?xml version="1.0" encoding="UTF-8"?><Relationships xmlns="http://schemas.openxmlformats.org/package/2006/relationships"><Relationship Target="colors5.xml" Type="http://schemas.microsoft.com/office/2011/relationships/chartColorStyle" Id="rId2"/><Relationship Target="style5.xml" Type="http://schemas.microsoft.com/office/2011/relationships/chartStyle" Id="rId1"/></Relationships>
</file>

<file path=xl/charts/_rels/chart6.xml.rels><?xml version="1.0" encoding="UTF-8"?><Relationships xmlns="http://schemas.openxmlformats.org/package/2006/relationships"><Relationship Target="colors6.xml" Type="http://schemas.microsoft.com/office/2011/relationships/chartColorStyle" Id="rId2"/><Relationship Target="style6.xml" Type="http://schemas.microsoft.com/office/2011/relationships/chartStyle" Id="rId1"/></Relationships>
</file>

<file path=xl/charts/_rels/chart7.xml.rels><?xml version="1.0" encoding="UTF-8"?><Relationships xmlns="http://schemas.openxmlformats.org/package/2006/relationships"><Relationship Target="colors7.xml" Type="http://schemas.microsoft.com/office/2011/relationships/chartColorStyle" Id="rId2"/><Relationship Target="style7.xml" Type="http://schemas.microsoft.com/office/2011/relationships/chartStyle" Id="rId1"/></Relationships>
</file>

<file path=xl/charts/_rels/chart8.xml.rels><?xml version="1.0" encoding="UTF-8"?><Relationships xmlns="http://schemas.openxmlformats.org/package/2006/relationships"><Relationship Target="colors8.xml" Type="http://schemas.microsoft.com/office/2011/relationships/chartColorStyle" Id="rId2"/><Relationship Target="style8.xml" Type="http://schemas.microsoft.com/office/2011/relationships/chartStyle" Id="rId1"/></Relationships>
</file>

<file path=xl/charts/_rels/chart9.xml.rels><?xml version="1.0" encoding="UTF-8"?><Relationships xmlns="http://schemas.openxmlformats.org/package/2006/relationships"><Relationship Target="colors9.xml" Type="http://schemas.microsoft.com/office/2011/relationships/chartColorStyle" Id="rId2"/><Relationship Target="style9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labor_income_imp_stochastic_reg!$A$14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labor_income_imp_stochastic_reg!$B$14:$G$14</c:f>
              <c:numCache>
                <c:formatCode>#,##0</c:formatCode>
                <c:ptCount val="6"/>
                <c:pt idx="0">
                  <c:v>5788.2073383808965</c:v>
                </c:pt>
                <c:pt idx="1">
                  <c:v>3000</c:v>
                </c:pt>
                <c:pt idx="2">
                  <c:v>4000</c:v>
                </c:pt>
                <c:pt idx="3">
                  <c:v>4500</c:v>
                </c:pt>
                <c:pt idx="4">
                  <c:v>6000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D-437F-AA1B-0C956FB2D9C9}"/>
            </c:ext>
          </c:extLst>
        </c:ser>
        <c:ser>
          <c:idx val="1"/>
          <c:order val="1"/>
          <c:tx>
            <c:strRef>
              <c:f>labor_income_imp_stochastic_reg!$A$15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labor_income_imp_stochastic_reg!$B$15:$G$15</c:f>
              <c:numCache>
                <c:formatCode>#,##0</c:formatCode>
                <c:ptCount val="6"/>
                <c:pt idx="0">
                  <c:v>5864.9824934739336</c:v>
                </c:pt>
                <c:pt idx="1">
                  <c:v>3000</c:v>
                </c:pt>
                <c:pt idx="2">
                  <c:v>4200</c:v>
                </c:pt>
                <c:pt idx="3">
                  <c:v>5000</c:v>
                </c:pt>
                <c:pt idx="4">
                  <c:v>6505.546875</c:v>
                </c:pt>
                <c:pt idx="5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D-437F-AA1B-0C956FB2D9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pensions_imp_stochastic_reg!$A$38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pensions_imp_stochastic_reg!$B$38:$G$38</c:f>
              <c:numCache>
                <c:formatCode>#,##0</c:formatCode>
                <c:ptCount val="6"/>
                <c:pt idx="0">
                  <c:v>27375.258338386902</c:v>
                </c:pt>
                <c:pt idx="1">
                  <c:v>1800</c:v>
                </c:pt>
                <c:pt idx="2">
                  <c:v>4200</c:v>
                </c:pt>
                <c:pt idx="3">
                  <c:v>7000</c:v>
                </c:pt>
                <c:pt idx="4">
                  <c:v>17400</c:v>
                </c:pt>
                <c:pt idx="5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0-4268-AB34-A50514880190}"/>
            </c:ext>
          </c:extLst>
        </c:ser>
        <c:ser>
          <c:idx val="1"/>
          <c:order val="1"/>
          <c:tx>
            <c:strRef>
              <c:f>pensions_imp_stochastic_reg!$A$39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pensions_imp_stochastic_reg!$B$39:$G$39</c:f>
              <c:numCache>
                <c:formatCode>#,##0</c:formatCode>
                <c:ptCount val="6"/>
                <c:pt idx="0">
                  <c:v>25618.322024806745</c:v>
                </c:pt>
                <c:pt idx="1">
                  <c:v>3000</c:v>
                </c:pt>
                <c:pt idx="2">
                  <c:v>4200</c:v>
                </c:pt>
                <c:pt idx="3">
                  <c:v>8400</c:v>
                </c:pt>
                <c:pt idx="4">
                  <c:v>18128.9921875</c:v>
                </c:pt>
                <c:pt idx="5">
                  <c:v>42000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0-4268-AB34-A50514880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pensions_imp_stochastic_reg!$A$32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pensions_imp_stochastic_reg!$B$32:$G$32</c:f>
              <c:numCache>
                <c:formatCode>#,##0</c:formatCode>
                <c:ptCount val="6"/>
                <c:pt idx="0">
                  <c:v>323633.02395577397</c:v>
                </c:pt>
                <c:pt idx="1">
                  <c:v>95000</c:v>
                </c:pt>
                <c:pt idx="2">
                  <c:v>97535</c:v>
                </c:pt>
                <c:pt idx="3">
                  <c:v>126000</c:v>
                </c:pt>
                <c:pt idx="4">
                  <c:v>160000</c:v>
                </c:pt>
                <c:pt idx="5">
                  <c:v>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60-4682-A5E3-3702534B7972}"/>
            </c:ext>
          </c:extLst>
        </c:ser>
        <c:ser>
          <c:idx val="1"/>
          <c:order val="1"/>
          <c:tx>
            <c:strRef>
              <c:f>pensions_imp_stochastic_reg!$A$33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pensions_imp_stochastic_reg!$B$33:$G$33</c:f>
              <c:numCache>
                <c:formatCode>#,##0</c:formatCode>
                <c:ptCount val="6"/>
                <c:pt idx="0">
                  <c:v>303646.17771144613</c:v>
                </c:pt>
                <c:pt idx="1">
                  <c:v>95000</c:v>
                </c:pt>
                <c:pt idx="2">
                  <c:v>100000</c:v>
                </c:pt>
                <c:pt idx="3">
                  <c:v>126000</c:v>
                </c:pt>
                <c:pt idx="4">
                  <c:v>167000</c:v>
                </c:pt>
                <c:pt idx="5">
                  <c:v>202205.328125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60-4682-A5E3-3702534B79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pensions_imp_stochastic_reg!$A$44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pensions_imp_stochastic_reg!$B$44:$G$44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31-4C2C-915D-FCD6F4F34D70}"/>
            </c:ext>
          </c:extLst>
        </c:ser>
        <c:ser>
          <c:idx val="1"/>
          <c:order val="1"/>
          <c:tx>
            <c:strRef>
              <c:f>pensions_imp_stochastic_reg!$A$45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pensions_imp_stochastic_reg!$B$45:$G$45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31-4C2C-915D-FCD6F4F34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othernonlinc_imp_stochastic_reg!$A$12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othernonlinc_imp_stochastic_reg!$B$11:$G$11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othernonlinc_imp_stochastic_reg!$B$12:$G$12</c:f>
              <c:numCache>
                <c:formatCode>#,##0</c:formatCode>
                <c:ptCount val="6"/>
                <c:pt idx="0">
                  <c:v>30955.136986301372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0-4548-9DE6-7DECC7B3FAC2}"/>
            </c:ext>
          </c:extLst>
        </c:ser>
        <c:ser>
          <c:idx val="1"/>
          <c:order val="1"/>
          <c:tx>
            <c:strRef>
              <c:f>othernonlinc_imp_stochastic_reg!$A$13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othernonlinc_imp_stochastic_reg!$B$11:$G$11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othernonlinc_imp_stochastic_reg!$B$13:$G$13</c:f>
              <c:numCache>
                <c:formatCode>#,##0</c:formatCode>
                <c:ptCount val="6"/>
                <c:pt idx="0">
                  <c:v>72569.252018229163</c:v>
                </c:pt>
                <c:pt idx="1">
                  <c:v>7500</c:v>
                </c:pt>
                <c:pt idx="2">
                  <c:v>14500</c:v>
                </c:pt>
                <c:pt idx="3">
                  <c:v>22500</c:v>
                </c:pt>
                <c:pt idx="4">
                  <c:v>43104.90234375</c:v>
                </c:pt>
                <c:pt idx="5">
                  <c:v>85331.6953125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40-4548-9DE6-7DECC7B3F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2017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othernonlinc_imp_stochastic_reg!$A$18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othernonlinc_imp_stochastic_reg!$B$17:$G$17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othernonlinc_imp_stochastic_reg!$B$18:$G$18</c:f>
              <c:numCache>
                <c:formatCode>#,##0</c:formatCode>
                <c:ptCount val="6"/>
                <c:pt idx="0">
                  <c:v>153438.56011730206</c:v>
                </c:pt>
                <c:pt idx="1">
                  <c:v>30000</c:v>
                </c:pt>
                <c:pt idx="2">
                  <c:v>60000</c:v>
                </c:pt>
                <c:pt idx="3">
                  <c:v>100000</c:v>
                </c:pt>
                <c:pt idx="4">
                  <c:v>200000</c:v>
                </c:pt>
                <c:pt idx="5">
                  <c:v>300000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2-4DBB-B2D6-04E6717DB4F9}"/>
            </c:ext>
          </c:extLst>
        </c:ser>
        <c:ser>
          <c:idx val="1"/>
          <c:order val="1"/>
          <c:tx>
            <c:strRef>
              <c:f>othernonlinc_imp_stochastic_reg!$A$19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othernonlinc_imp_stochastic_reg!$B$17:$G$17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othernonlinc_imp_stochastic_reg!$B$19:$G$19</c:f>
              <c:numCache>
                <c:formatCode>#,##0</c:formatCode>
                <c:ptCount val="6"/>
                <c:pt idx="0">
                  <c:v>165160.34071350098</c:v>
                </c:pt>
                <c:pt idx="1">
                  <c:v>30000</c:v>
                </c:pt>
                <c:pt idx="2">
                  <c:v>72197.9765625</c:v>
                </c:pt>
                <c:pt idx="3">
                  <c:v>100000</c:v>
                </c:pt>
                <c:pt idx="4">
                  <c:v>200000</c:v>
                </c:pt>
                <c:pt idx="5">
                  <c:v>303168.65625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2-4DBB-B2D6-04E6717DB4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othernonlinc_imp_stochastic_reg!$A$24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othernonlinc_imp_stochastic_reg!$B$23:$G$23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othernonlinc_imp_stochastic_reg!$B$24:$G$24</c:f>
              <c:numCache>
                <c:formatCode>#,##0</c:formatCode>
                <c:ptCount val="6"/>
                <c:pt idx="0">
                  <c:v>17946.653324512074</c:v>
                </c:pt>
                <c:pt idx="1">
                  <c:v>3600</c:v>
                </c:pt>
                <c:pt idx="2">
                  <c:v>7000</c:v>
                </c:pt>
                <c:pt idx="3">
                  <c:v>11000</c:v>
                </c:pt>
                <c:pt idx="4">
                  <c:v>19200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7B-4E41-ADB6-7D9ABFB89D29}"/>
            </c:ext>
          </c:extLst>
        </c:ser>
        <c:ser>
          <c:idx val="1"/>
          <c:order val="1"/>
          <c:tx>
            <c:strRef>
              <c:f>othernonlinc_imp_stochastic_reg!$A$25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othernonlinc_imp_stochastic_reg!$B$23:$G$23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othernonlinc_imp_stochastic_reg!$B$25:$G$25</c:f>
              <c:numCache>
                <c:formatCode>#,##0</c:formatCode>
                <c:ptCount val="6"/>
                <c:pt idx="0">
                  <c:v>18206.109651747756</c:v>
                </c:pt>
                <c:pt idx="1">
                  <c:v>4000</c:v>
                </c:pt>
                <c:pt idx="2">
                  <c:v>7000</c:v>
                </c:pt>
                <c:pt idx="3">
                  <c:v>11947.64501953125</c:v>
                </c:pt>
                <c:pt idx="4">
                  <c:v>20000</c:v>
                </c:pt>
                <c:pt idx="5">
                  <c:v>31431.798828125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7B-4E41-ADB6-7D9ABFB89D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othernonlinc_imp_stochastic_reg!$A$30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othernonlinc_imp_stochastic_reg!$B$29:$G$29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othernonlinc_imp_stochastic_reg!$B$30:$G$30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E4-4013-9969-0C1467086EE1}"/>
            </c:ext>
          </c:extLst>
        </c:ser>
        <c:ser>
          <c:idx val="1"/>
          <c:order val="1"/>
          <c:tx>
            <c:strRef>
              <c:f>othernonlinc_imp_stochastic_reg!$A$31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othernonlinc_imp_stochastic_reg!$B$29:$G$29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othernonlinc_imp_stochastic_reg!$B$31:$G$31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E4-4013-9969-0C1467086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labor_income_imp_chained_eq!$A$14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labor_income_imp_chained_eq!$B$14:$G$14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3-42EA-82E8-0C25C3342411}"/>
            </c:ext>
          </c:extLst>
        </c:ser>
        <c:ser>
          <c:idx val="1"/>
          <c:order val="1"/>
          <c:tx>
            <c:strRef>
              <c:f>labor_income_imp_chained_eq!$A$15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labor_income_imp_chained_eq!$B$15:$G$15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63-42EA-82E8-0C25C3342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2015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labor_income_imp_chained_eq!$A$20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labor_income_imp_chained_eq!$B$20:$G$20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A6-4146-A305-5A763AB2A640}"/>
            </c:ext>
          </c:extLst>
        </c:ser>
        <c:ser>
          <c:idx val="1"/>
          <c:order val="1"/>
          <c:tx>
            <c:strRef>
              <c:f>labor_income_imp_chained_eq!$A$21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labor_income_imp_chained_eq!$B$21:$G$21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A6-4146-A305-5A763AB2A6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labor_income_imp_chained_eq!$A$26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labor_income_imp_chained_eq!$B$26:$G$26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0-4F29-B3CC-2D75255EF600}"/>
            </c:ext>
          </c:extLst>
        </c:ser>
        <c:ser>
          <c:idx val="1"/>
          <c:order val="1"/>
          <c:tx>
            <c:strRef>
              <c:f>labor_income_imp_chained_eq!$A$27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labor_income_imp_chained_eq!$B$27:$G$27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0-4F29-B3CC-2D75255EF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2015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labor_income_imp_stochastic_reg!$A$20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labor_income_imp_stochastic_reg!$B$20:$G$20</c:f>
              <c:numCache>
                <c:formatCode>#,##0</c:formatCode>
                <c:ptCount val="6"/>
                <c:pt idx="0">
                  <c:v>11600.479670005892</c:v>
                </c:pt>
                <c:pt idx="1">
                  <c:v>4050</c:v>
                </c:pt>
                <c:pt idx="2">
                  <c:v>7400</c:v>
                </c:pt>
                <c:pt idx="3">
                  <c:v>8000</c:v>
                </c:pt>
                <c:pt idx="4">
                  <c:v>12000</c:v>
                </c:pt>
                <c:pt idx="5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AC-4122-AB5C-54F1EAE4592D}"/>
            </c:ext>
          </c:extLst>
        </c:ser>
        <c:ser>
          <c:idx val="1"/>
          <c:order val="1"/>
          <c:tx>
            <c:strRef>
              <c:f>labor_income_imp_stochastic_reg!$A$21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labor_income_imp_stochastic_reg!$B$21:$G$21</c:f>
              <c:numCache>
                <c:formatCode>#,##0</c:formatCode>
                <c:ptCount val="6"/>
                <c:pt idx="0">
                  <c:v>11917.550296400905</c:v>
                </c:pt>
                <c:pt idx="1">
                  <c:v>5000</c:v>
                </c:pt>
                <c:pt idx="2">
                  <c:v>7400</c:v>
                </c:pt>
                <c:pt idx="3">
                  <c:v>9000</c:v>
                </c:pt>
                <c:pt idx="4">
                  <c:v>14000</c:v>
                </c:pt>
                <c:pt idx="5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AC-4122-AB5C-54F1EAE4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labor_income_imp_chained_eq!$A$38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labor_income_imp_chained_eq!$B$38:$G$38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A-45EF-A6CA-71382865F9A0}"/>
            </c:ext>
          </c:extLst>
        </c:ser>
        <c:ser>
          <c:idx val="1"/>
          <c:order val="1"/>
          <c:tx>
            <c:strRef>
              <c:f>labor_income_imp_chained_eq!$A$39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labor_income_imp_chained_eq!$B$39:$G$39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9A-45EF-A6CA-71382865F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labor_income_imp_chained_eq!$A$32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labor_income_imp_chained_eq!$B$32:$G$32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C-4D5D-9138-9AA45CCCCA7E}"/>
            </c:ext>
          </c:extLst>
        </c:ser>
        <c:ser>
          <c:idx val="1"/>
          <c:order val="1"/>
          <c:tx>
            <c:strRef>
              <c:f>labor_income_imp_chained_eq!$A$33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labor_income_imp_chained_eq!$B$33:$G$33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9C-4D5D-9138-9AA45CCCC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labor_income_imp_chained_eq!$A$44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labor_income_imp_chained_eq!$B$43:$G$43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labor_income_imp_chained_eq!$B$44:$G$44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29-4D44-B749-39C776B4B5B8}"/>
            </c:ext>
          </c:extLst>
        </c:ser>
        <c:ser>
          <c:idx val="1"/>
          <c:order val="1"/>
          <c:tx>
            <c:strRef>
              <c:f>labor_income_imp_chained_eq!$A$45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labor_income_imp_chained_eq!$B$43:$G$43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labor_income_imp_chained_eq!$B$45:$G$45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29-4D44-B749-39C776B4B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pensions_imp_chained_eq!$A$14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pensions_imp_chained_eq!$B$14:$G$14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00-455A-B12F-FA955C81B112}"/>
            </c:ext>
          </c:extLst>
        </c:ser>
        <c:ser>
          <c:idx val="1"/>
          <c:order val="1"/>
          <c:tx>
            <c:strRef>
              <c:f>pensions_imp_chained_eq!$A$15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pensions_imp_chained_eq!$B$15:$G$15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00-455A-B12F-FA955C81B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2015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pensions_imp_chained_eq!$A$20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pensions_imp_chained_eq!$B$20:$G$20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B-4003-9CE5-2D1083718CED}"/>
            </c:ext>
          </c:extLst>
        </c:ser>
        <c:ser>
          <c:idx val="1"/>
          <c:order val="1"/>
          <c:tx>
            <c:strRef>
              <c:f>pensions_imp_chained_eq!$A$21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pensions_imp_chained_eq!$B$21:$G$21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8B-4003-9CE5-2D1083718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pensions_imp_chained_eq!$A$26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pensions_imp_chained_eq!$B$26:$G$26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7B-4D03-84A0-43DB32D4752B}"/>
            </c:ext>
          </c:extLst>
        </c:ser>
        <c:ser>
          <c:idx val="1"/>
          <c:order val="1"/>
          <c:tx>
            <c:strRef>
              <c:f>pensions_imp_chained_eq!$A$27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pensions_imp_chained_eq!$B$27:$G$27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7B-4D03-84A0-43DB32D47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pensions_imp_chained_eq!$A$38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pensions_imp_chained_eq!$B$38:$G$38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82-486D-BD40-D242C5B9EDFA}"/>
            </c:ext>
          </c:extLst>
        </c:ser>
        <c:ser>
          <c:idx val="1"/>
          <c:order val="1"/>
          <c:tx>
            <c:strRef>
              <c:f>pensions_imp_chained_eq!$A$39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pensions_imp_chained_eq!$B$39:$G$39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82-486D-BD40-D242C5B9E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pensions_imp_chained_eq!$A$32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pensions_imp_chained_eq!$B$32:$G$32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6-4569-92A2-FD16EA3DB6DA}"/>
            </c:ext>
          </c:extLst>
        </c:ser>
        <c:ser>
          <c:idx val="1"/>
          <c:order val="1"/>
          <c:tx>
            <c:strRef>
              <c:f>pensions_imp_chained_eq!$A$33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pensions_imp_chained_eq!$B$33:$G$33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A6-4569-92A2-FD16EA3DB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pensions_imp_chained_eq!$A$44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pensions_imp_chained_eq!$B$43:$G$43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pensions_imp_chained_eq!$B$44:$G$44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1-4E06-AB2C-3C67E16BAC19}"/>
            </c:ext>
          </c:extLst>
        </c:ser>
        <c:ser>
          <c:idx val="1"/>
          <c:order val="1"/>
          <c:tx>
            <c:strRef>
              <c:f>pensions_imp_chained_eq!$A$45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pensions_imp_chained_eq!$B$43:$G$43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pensions_imp_chained_eq!$B$45:$G$45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61-4E06-AB2C-3C67E16BA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othernonlinc_imp_chained_eq!$A$12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othernonlinc_imp_chained_eq!$B$11:$G$11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othernonlinc_imp_chained_eq!$B$12:$G$12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2B-49D9-AA50-744BA89218E7}"/>
            </c:ext>
          </c:extLst>
        </c:ser>
        <c:ser>
          <c:idx val="1"/>
          <c:order val="1"/>
          <c:tx>
            <c:strRef>
              <c:f>othernonlinc_imp_chained_eq!$A$13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othernonlinc_imp_chained_eq!$B$11:$G$11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othernonlinc_imp_chained_eq!$B$13:$G$13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2B-49D9-AA50-744BA8921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labor_income_imp_stochastic_reg!$A$26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labor_income_imp_stochastic_reg!$B$26:$G$26</c:f>
              <c:numCache>
                <c:formatCode>#,##0</c:formatCode>
                <c:ptCount val="6"/>
                <c:pt idx="0">
                  <c:v>33474.102796674226</c:v>
                </c:pt>
                <c:pt idx="1">
                  <c:v>15000</c:v>
                </c:pt>
                <c:pt idx="2">
                  <c:v>17000</c:v>
                </c:pt>
                <c:pt idx="3">
                  <c:v>25000</c:v>
                </c:pt>
                <c:pt idx="4">
                  <c:v>40000</c:v>
                </c:pt>
                <c:pt idx="5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5F-4A05-8FF4-53B56E6CCA9D}"/>
            </c:ext>
          </c:extLst>
        </c:ser>
        <c:ser>
          <c:idx val="1"/>
          <c:order val="1"/>
          <c:tx>
            <c:strRef>
              <c:f>labor_income_imp_stochastic_reg!$A$27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labor_income_imp_stochastic_reg!$B$27:$G$27</c:f>
              <c:numCache>
                <c:formatCode>#,##0</c:formatCode>
                <c:ptCount val="6"/>
                <c:pt idx="0">
                  <c:v>33544.45221002437</c:v>
                </c:pt>
                <c:pt idx="1">
                  <c:v>15000</c:v>
                </c:pt>
                <c:pt idx="2">
                  <c:v>17000</c:v>
                </c:pt>
                <c:pt idx="3">
                  <c:v>25000</c:v>
                </c:pt>
                <c:pt idx="4">
                  <c:v>40000</c:v>
                </c:pt>
                <c:pt idx="5">
                  <c:v>60000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5F-4A05-8FF4-53B56E6CC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2017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othernonlinc_imp_chained_eq!$A$18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othernonlinc_imp_chained_eq!$B$17:$G$17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othernonlinc_imp_chained_eq!$B$18:$G$18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AD-4995-B6B8-C09D6EFA7FDF}"/>
            </c:ext>
          </c:extLst>
        </c:ser>
        <c:ser>
          <c:idx val="1"/>
          <c:order val="1"/>
          <c:tx>
            <c:strRef>
              <c:f>othernonlinc_imp_chained_eq!$A$19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othernonlinc_imp_chained_eq!$B$17:$G$17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othernonlinc_imp_chained_eq!$B$19:$G$19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AD-4995-B6B8-C09D6EFA7F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othernonlinc_imp_chained_eq!$A$24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othernonlinc_imp_chained_eq!$B$23:$G$23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othernonlinc_imp_chained_eq!$B$24:$G$24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3-4CD9-930B-EEE85ACB39EE}"/>
            </c:ext>
          </c:extLst>
        </c:ser>
        <c:ser>
          <c:idx val="1"/>
          <c:order val="1"/>
          <c:tx>
            <c:strRef>
              <c:f>othernonlinc_imp_chained_eq!$A$25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othernonlinc_imp_chained_eq!$B$23:$G$23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othernonlinc_imp_chained_eq!$B$25:$G$25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3-4CD9-930B-EEE85ACB3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othernonlinc_imp_chained_eq!$A$30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othernonlinc_imp_chained_eq!$B$29:$G$29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othernonlinc_imp_chained_eq!$B$30:$G$30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4B-4433-B982-9ACE592499EA}"/>
            </c:ext>
          </c:extLst>
        </c:ser>
        <c:ser>
          <c:idx val="1"/>
          <c:order val="1"/>
          <c:tx>
            <c:strRef>
              <c:f>othernonlinc_imp_chained_eq!$A$31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othernonlinc_imp_chained_eq!$B$29:$G$29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othernonlinc_imp_chained_eq!$B$31:$G$31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4B-4433-B982-9ACE59249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labor_income_imp_stochastic_reg!$A$38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labor_income_imp_stochastic_reg!$B$38:$G$38</c:f>
              <c:numCache>
                <c:formatCode>#,##0</c:formatCode>
                <c:ptCount val="6"/>
                <c:pt idx="0">
                  <c:v>1322.5682533914633</c:v>
                </c:pt>
                <c:pt idx="1">
                  <c:v>25</c:v>
                </c:pt>
                <c:pt idx="2">
                  <c:v>52</c:v>
                </c:pt>
                <c:pt idx="3">
                  <c:v>200</c:v>
                </c:pt>
                <c:pt idx="4">
                  <c:v>1055.8900146484375</c:v>
                </c:pt>
                <c:pt idx="5">
                  <c:v>3384.35009765625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2-4106-964A-F65BA1306E8E}"/>
            </c:ext>
          </c:extLst>
        </c:ser>
        <c:ser>
          <c:idx val="1"/>
          <c:order val="1"/>
          <c:tx>
            <c:strRef>
              <c:f>labor_income_imp_stochastic_reg!$A$39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labor_income_imp_stochastic_reg!$B$37:$G$37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labor_income_imp_stochastic_reg!$B$39:$G$39</c:f>
              <c:numCache>
                <c:formatCode>#,##0</c:formatCode>
                <c:ptCount val="6"/>
                <c:pt idx="0">
                  <c:v>1477.8334103017232</c:v>
                </c:pt>
                <c:pt idx="1">
                  <c:v>33.840000152587891</c:v>
                </c:pt>
                <c:pt idx="2">
                  <c:v>70</c:v>
                </c:pt>
                <c:pt idx="3">
                  <c:v>350</c:v>
                </c:pt>
                <c:pt idx="4">
                  <c:v>1651.0428466796875</c:v>
                </c:pt>
                <c:pt idx="5">
                  <c:v>3550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2-4106-964A-F65BA1306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labor_income_imp_stochastic_reg!$A$32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labor_income_imp_stochastic_reg!$B$32:$G$32</c:f>
              <c:numCache>
                <c:formatCode>#,##0</c:formatCode>
                <c:ptCount val="6"/>
                <c:pt idx="0">
                  <c:v>240307.88016206952</c:v>
                </c:pt>
                <c:pt idx="1">
                  <c:v>70000</c:v>
                </c:pt>
                <c:pt idx="2">
                  <c:v>100000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1F-4029-A4CA-690BD578B012}"/>
            </c:ext>
          </c:extLst>
        </c:ser>
        <c:ser>
          <c:idx val="1"/>
          <c:order val="1"/>
          <c:tx>
            <c:strRef>
              <c:f>labor_income_imp_stochastic_reg!$A$33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labor_income_imp_stochastic_reg!$B$31:$G$31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labor_income_imp_stochastic_reg!$B$33:$G$33</c:f>
              <c:numCache>
                <c:formatCode>#,##0</c:formatCode>
                <c:ptCount val="6"/>
                <c:pt idx="0">
                  <c:v>244722.31368214244</c:v>
                </c:pt>
                <c:pt idx="1">
                  <c:v>82381.8359375</c:v>
                </c:pt>
                <c:pt idx="2">
                  <c:v>120000</c:v>
                </c:pt>
                <c:pt idx="3">
                  <c:v>200000</c:v>
                </c:pt>
                <c:pt idx="4">
                  <c:v>300000</c:v>
                </c:pt>
                <c:pt idx="5">
                  <c:v>400000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1F-4029-A4CA-690BD578B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</a:t>
            </a:r>
            <a:r>
              <a:rPr lang="en-US" baseline="0"/>
              <a:t> income 2019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labor_income_imp_stochastic_reg!$A$44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labor_income_imp_stochastic_reg!$B$43:$G$43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labor_income_imp_stochastic_reg!$B$44:$G$44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5-4BEE-B6AB-303471AC8BD2}"/>
            </c:ext>
          </c:extLst>
        </c:ser>
        <c:ser>
          <c:idx val="1"/>
          <c:order val="1"/>
          <c:tx>
            <c:strRef>
              <c:f>labor_income_imp_stochastic_reg!$A$45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labor_income_imp_stochastic_reg!$B$43:$G$43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labor_income_imp_stochastic_reg!$B$45:$G$45</c:f>
              <c:numCache>
                <c:formatCode>#,##0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05-4BEE-B6AB-303471AC8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pensions_imp_stochastic_reg!$A$14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pensions_imp_stochastic_reg!$B$14:$G$14</c:f>
              <c:numCache>
                <c:formatCode>#,##0</c:formatCode>
                <c:ptCount val="6"/>
                <c:pt idx="0">
                  <c:v>4592.8198757763976</c:v>
                </c:pt>
                <c:pt idx="1">
                  <c:v>4200</c:v>
                </c:pt>
                <c:pt idx="2">
                  <c:v>4200</c:v>
                </c:pt>
                <c:pt idx="3">
                  <c:v>4200</c:v>
                </c:pt>
                <c:pt idx="4">
                  <c:v>4260</c:v>
                </c:pt>
                <c:pt idx="5">
                  <c:v>4700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35-4267-91DD-41C5BA926D26}"/>
            </c:ext>
          </c:extLst>
        </c:ser>
        <c:ser>
          <c:idx val="1"/>
          <c:order val="1"/>
          <c:tx>
            <c:strRef>
              <c:f>pensions_imp_stochastic_reg!$A$15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pensions_imp_stochastic_reg!$B$13:$G$13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pensions_imp_stochastic_reg!$B$15:$G$15</c:f>
              <c:numCache>
                <c:formatCode>#,##0</c:formatCode>
                <c:ptCount val="6"/>
                <c:pt idx="0">
                  <c:v>4628.6197685096968</c:v>
                </c:pt>
                <c:pt idx="1">
                  <c:v>4200</c:v>
                </c:pt>
                <c:pt idx="2">
                  <c:v>4200</c:v>
                </c:pt>
                <c:pt idx="3">
                  <c:v>4205</c:v>
                </c:pt>
                <c:pt idx="4">
                  <c:v>4430</c:v>
                </c:pt>
                <c:pt idx="5">
                  <c:v>5135.83984375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35-4267-91DD-41C5BA926D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2015</a:t>
            </a:r>
          </a:p>
        </c:rich>
      </c:tx>
      <c:layout>
        <c:manualLayout>
          <c:xMode val="edge"/>
          <c:yMode val="edge"/>
          <c:x val="0.25518044619422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pensions_imp_stochastic_reg!$A$20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pensions_imp_stochastic_reg!$B$20:$G$20</c:f>
              <c:numCache>
                <c:formatCode>#,##0</c:formatCode>
                <c:ptCount val="6"/>
                <c:pt idx="0">
                  <c:v>8754.9485094850952</c:v>
                </c:pt>
                <c:pt idx="1">
                  <c:v>7000</c:v>
                </c:pt>
                <c:pt idx="2">
                  <c:v>7400</c:v>
                </c:pt>
                <c:pt idx="3">
                  <c:v>7421</c:v>
                </c:pt>
                <c:pt idx="4">
                  <c:v>7600</c:v>
                </c:pt>
                <c:pt idx="5">
                  <c:v>14800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29-417C-8DAD-9C7E8A0CE6AC}"/>
            </c:ext>
          </c:extLst>
        </c:ser>
        <c:ser>
          <c:idx val="1"/>
          <c:order val="1"/>
          <c:tx>
            <c:strRef>
              <c:f>pensions_imp_stochastic_reg!$A$21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pensions_imp_stochastic_reg!$B$19:$G$19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pensions_imp_stochastic_reg!$B$21:$G$21</c:f>
              <c:numCache>
                <c:formatCode>#,##0</c:formatCode>
                <c:ptCount val="6"/>
                <c:pt idx="0">
                  <c:v>8852.3087610631555</c:v>
                </c:pt>
                <c:pt idx="1">
                  <c:v>7000</c:v>
                </c:pt>
                <c:pt idx="2">
                  <c:v>7400</c:v>
                </c:pt>
                <c:pt idx="3">
                  <c:v>7421</c:v>
                </c:pt>
                <c:pt idx="4">
                  <c:v>8000</c:v>
                </c:pt>
                <c:pt idx="5">
                  <c:v>14400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29-417C-8DAD-9C7E8A0CE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Labor income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pensions_imp_stochastic_reg!$A$26</c:f>
              <c:strCache>
                <c:ptCount val="1"/>
                <c:pt idx="0">
                  <c:v>Not imputed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pensions_imp_stochastic_reg!$B$25:$G$25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pensions_imp_stochastic_reg!$B$26:$G$26</c:f>
              <c:numCache>
                <c:formatCode>#,##0</c:formatCode>
                <c:ptCount val="6"/>
                <c:pt idx="0">
                  <c:v>20733.728369288143</c:v>
                </c:pt>
                <c:pt idx="1">
                  <c:v>15000</c:v>
                </c:pt>
                <c:pt idx="2">
                  <c:v>15000</c:v>
                </c:pt>
                <c:pt idx="3">
                  <c:v>15052</c:v>
                </c:pt>
                <c:pt idx="4">
                  <c:v>22000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B4-41BB-880D-986E1553C750}"/>
            </c:ext>
          </c:extLst>
        </c:ser>
        <c:ser>
          <c:idx val="1"/>
          <c:order val="1"/>
          <c:tx>
            <c:strRef>
              <c:f>pensions_imp_stochastic_reg!$A$27</c:f>
              <c:strCache>
                <c:ptCount val="1"/>
                <c:pt idx="0">
                  <c:v>Imputed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pensions_imp_stochastic_reg!$B$25:$G$25</c:f>
              <c:strCache>
                <c:ptCount val="6"/>
                <c:pt idx="0">
                  <c:v>mean</c:v>
                </c:pt>
                <c:pt idx="1">
                  <c:v>p10</c:v>
                </c:pt>
                <c:pt idx="2">
                  <c:v>p25</c:v>
                </c:pt>
                <c:pt idx="3">
                  <c:v>p50</c:v>
                </c:pt>
                <c:pt idx="4">
                  <c:v>p75</c:v>
                </c:pt>
                <c:pt idx="5">
                  <c:v>p90</c:v>
                </c:pt>
              </c:strCache>
            </c:strRef>
          </c:cat>
          <c:val>
            <c:numRef>
              <c:f>pensions_imp_stochastic_reg!$B$27:$G$27</c:f>
              <c:numCache>
                <c:formatCode>#,##0</c:formatCode>
                <c:ptCount val="6"/>
                <c:pt idx="0">
                  <c:v>20781.001264227922</c:v>
                </c:pt>
                <c:pt idx="1">
                  <c:v>15000</c:v>
                </c:pt>
                <c:pt idx="2">
                  <c:v>15000</c:v>
                </c:pt>
                <c:pt idx="3">
                  <c:v>15500</c:v>
                </c:pt>
                <c:pt idx="4">
                  <c:v>22000</c:v>
                </c:pt>
                <c:pt idx="5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B4-41BB-880D-986E1553C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75685743"/>
        <c:axId val="943838495"/>
      </c:barChart>
      <c:catAx>
        <c:axId val="107568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838495"/>
        <c:crosses val="autoZero"/>
        <c:auto val="1"/>
        <c:lblAlgn val="ctr"/>
        <c:lblOffset val="100"/>
        <c:noMultiLvlLbl val="0"/>
      </c:catAx>
      <c:valAx>
        <c:axId val="94383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68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media/image3.emf" Type="http://schemas.openxmlformats.org/officeDocument/2006/relationships/image" Id="rId3"/><Relationship Target="../media/image2.emf" Type="http://schemas.openxmlformats.org/officeDocument/2006/relationships/image" Id="rId2"/><Relationship Target="../media/image1.emf" Type="http://schemas.openxmlformats.org/officeDocument/2006/relationships/image" Id="rId1"/><Relationship Target="../media/image4.emf" Type="http://schemas.openxmlformats.org/officeDocument/2006/relationships/image" Id="rId4"/></Relationships>
</file>

<file path=xl/drawings/_rels/drawing2.xml.rels><?xml version="1.0" encoding="UTF-8"?><Relationships xmlns="http://schemas.openxmlformats.org/package/2006/relationships"><Relationship Target="../media/image6.emf" Type="http://schemas.openxmlformats.org/officeDocument/2006/relationships/image" Id="rId8"/><Relationship Target="../charts/chart3.xml" Type="http://schemas.openxmlformats.org/officeDocument/2006/relationships/chart" Id="rId3"/><Relationship Target="../media/image5.emf" Type="http://schemas.openxmlformats.org/officeDocument/2006/relationships/image" Id="rId7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6.xml" Type="http://schemas.openxmlformats.org/officeDocument/2006/relationships/chart" Id="rId6"/><Relationship Target="../media/image9.emf" Type="http://schemas.openxmlformats.org/officeDocument/2006/relationships/image" Id="rId11"/><Relationship Target="../charts/chart5.xml" Type="http://schemas.openxmlformats.org/officeDocument/2006/relationships/chart" Id="rId5"/><Relationship Target="../media/image8.emf" Type="http://schemas.openxmlformats.org/officeDocument/2006/relationships/image" Id="rId10"/><Relationship Target="../charts/chart4.xml" Type="http://schemas.openxmlformats.org/officeDocument/2006/relationships/chart" Id="rId4"/><Relationship Target="../media/image7.emf" Type="http://schemas.openxmlformats.org/officeDocument/2006/relationships/image" Id="rId9"/></Relationships>
</file>

<file path=xl/drawings/_rels/drawing3.xml.rels><?xml version="1.0" encoding="UTF-8"?><Relationships xmlns="http://schemas.openxmlformats.org/package/2006/relationships"><Relationship Target="../media/image11.emf" Type="http://schemas.openxmlformats.org/officeDocument/2006/relationships/image" Id="rId8"/><Relationship Target="../charts/chart9.xml" Type="http://schemas.openxmlformats.org/officeDocument/2006/relationships/chart" Id="rId3"/><Relationship Target="../media/image10.emf" Type="http://schemas.openxmlformats.org/officeDocument/2006/relationships/image" Id="rId7"/><Relationship Target="../charts/chart8.xml" Type="http://schemas.openxmlformats.org/officeDocument/2006/relationships/chart" Id="rId2"/><Relationship Target="../charts/chart7.xml" Type="http://schemas.openxmlformats.org/officeDocument/2006/relationships/chart" Id="rId1"/><Relationship Target="../charts/chart12.xml" Type="http://schemas.openxmlformats.org/officeDocument/2006/relationships/chart" Id="rId6"/><Relationship Target="../media/image14.emf" Type="http://schemas.openxmlformats.org/officeDocument/2006/relationships/image" Id="rId11"/><Relationship Target="../charts/chart11.xml" Type="http://schemas.openxmlformats.org/officeDocument/2006/relationships/chart" Id="rId5"/><Relationship Target="../media/image13.emf" Type="http://schemas.openxmlformats.org/officeDocument/2006/relationships/image" Id="rId10"/><Relationship Target="../charts/chart10.xml" Type="http://schemas.openxmlformats.org/officeDocument/2006/relationships/chart" Id="rId4"/><Relationship Target="../media/image12.emf" Type="http://schemas.openxmlformats.org/officeDocument/2006/relationships/image" Id="rId9"/></Relationships>
</file>

<file path=xl/drawings/_rels/drawing4.xml.rels><?xml version="1.0" encoding="UTF-8"?><Relationships xmlns="http://schemas.openxmlformats.org/package/2006/relationships"><Relationship Target="../charts/chart15.xml" Type="http://schemas.openxmlformats.org/officeDocument/2006/relationships/chart" Id="rId3"/><Relationship Target="../media/image17.emf" Type="http://schemas.openxmlformats.org/officeDocument/2006/relationships/image" Id="rId7"/><Relationship Target="../charts/chart14.xml" Type="http://schemas.openxmlformats.org/officeDocument/2006/relationships/chart" Id="rId2"/><Relationship Target="../charts/chart13.xml" Type="http://schemas.openxmlformats.org/officeDocument/2006/relationships/chart" Id="rId1"/><Relationship Target="../media/image16.emf" Type="http://schemas.openxmlformats.org/officeDocument/2006/relationships/image" Id="rId6"/><Relationship Target="../media/image15.emf" Type="http://schemas.openxmlformats.org/officeDocument/2006/relationships/image" Id="rId5"/><Relationship Target="../charts/chart16.xml" Type="http://schemas.openxmlformats.org/officeDocument/2006/relationships/chart" Id="rId4"/></Relationships>
</file>

<file path=xl/drawings/_rels/drawing5.xml.rels><?xml version="1.0" encoding="UTF-8"?><Relationships xmlns="http://schemas.openxmlformats.org/package/2006/relationships"><Relationship Target="../media/image19.emf" Type="http://schemas.openxmlformats.org/officeDocument/2006/relationships/image" Id="rId8"/><Relationship Target="../charts/chart19.xml" Type="http://schemas.openxmlformats.org/officeDocument/2006/relationships/chart" Id="rId3"/><Relationship Target="../media/image18.emf" Type="http://schemas.openxmlformats.org/officeDocument/2006/relationships/image" Id="rId7"/><Relationship Target="../charts/chart18.xml" Type="http://schemas.openxmlformats.org/officeDocument/2006/relationships/chart" Id="rId2"/><Relationship Target="../charts/chart17.xml" Type="http://schemas.openxmlformats.org/officeDocument/2006/relationships/chart" Id="rId1"/><Relationship Target="../charts/chart22.xml" Type="http://schemas.openxmlformats.org/officeDocument/2006/relationships/chart" Id="rId6"/><Relationship Target="../media/image22.emf" Type="http://schemas.openxmlformats.org/officeDocument/2006/relationships/image" Id="rId11"/><Relationship Target="../charts/chart21.xml" Type="http://schemas.openxmlformats.org/officeDocument/2006/relationships/chart" Id="rId5"/><Relationship Target="../media/image21.emf" Type="http://schemas.openxmlformats.org/officeDocument/2006/relationships/image" Id="rId10"/><Relationship Target="../charts/chart20.xml" Type="http://schemas.openxmlformats.org/officeDocument/2006/relationships/chart" Id="rId4"/><Relationship Target="../media/image20.emf" Type="http://schemas.openxmlformats.org/officeDocument/2006/relationships/image" Id="rId9"/></Relationships>
</file>

<file path=xl/drawings/_rels/drawing6.xml.rels><?xml version="1.0" encoding="UTF-8"?><Relationships xmlns="http://schemas.openxmlformats.org/package/2006/relationships"><Relationship Target="../media/image19.emf" Type="http://schemas.openxmlformats.org/officeDocument/2006/relationships/image" Id="rId8"/><Relationship Target="../charts/chart25.xml" Type="http://schemas.openxmlformats.org/officeDocument/2006/relationships/chart" Id="rId3"/><Relationship Target="../media/image18.emf" Type="http://schemas.openxmlformats.org/officeDocument/2006/relationships/image" Id="rId7"/><Relationship Target="../charts/chart24.xml" Type="http://schemas.openxmlformats.org/officeDocument/2006/relationships/chart" Id="rId2"/><Relationship Target="../charts/chart23.xml" Type="http://schemas.openxmlformats.org/officeDocument/2006/relationships/chart" Id="rId1"/><Relationship Target="../charts/chart28.xml" Type="http://schemas.openxmlformats.org/officeDocument/2006/relationships/chart" Id="rId6"/><Relationship Target="../media/image22.emf" Type="http://schemas.openxmlformats.org/officeDocument/2006/relationships/image" Id="rId11"/><Relationship Target="../charts/chart27.xml" Type="http://schemas.openxmlformats.org/officeDocument/2006/relationships/chart" Id="rId5"/><Relationship Target="../media/image21.emf" Type="http://schemas.openxmlformats.org/officeDocument/2006/relationships/image" Id="rId10"/><Relationship Target="../charts/chart26.xml" Type="http://schemas.openxmlformats.org/officeDocument/2006/relationships/chart" Id="rId4"/><Relationship Target="../media/image20.emf" Type="http://schemas.openxmlformats.org/officeDocument/2006/relationships/image" Id="rId9"/></Relationships>
</file>

<file path=xl/drawings/_rels/drawing7.xml.rels><?xml version="1.0" encoding="UTF-8"?><Relationships xmlns="http://schemas.openxmlformats.org/package/2006/relationships"><Relationship Target="../charts/chart31.xml" Type="http://schemas.openxmlformats.org/officeDocument/2006/relationships/chart" Id="rId3"/><Relationship Target="../charts/chart30.xml" Type="http://schemas.openxmlformats.org/officeDocument/2006/relationships/chart" Id="rId2"/><Relationship Target="../charts/chart29.xml" Type="http://schemas.openxmlformats.org/officeDocument/2006/relationships/chart" Id="rId1"/><Relationship Target="../charts/chart32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0</xdr:col>
      <xdr:colOff>0</xdr:colOff>
      <xdr:row>0</xdr:row>
      <xdr:rowOff>0</xdr:rowOff>
    </xdr:from>
    <xdr:to>
      <xdr:col>8</xdr:col>
      <xdr:colOff>247650</xdr:colOff>
      <xdr:row>20</xdr:row>
      <xdr:rowOff>69850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BDDBFF8-8619-4402-996B-6A90498064B8}"/>
            </a:ext>
          </a:extLst>
        </xdr:cNvPr>
        <xdr:cNvPicPr>
          <a:picLocks noChangeAspect="true" noChangeArrowheads="true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184150</xdr:colOff>
      <xdr:row>0</xdr:row>
      <xdr:rowOff>0</xdr:rowOff>
    </xdr:from>
    <xdr:to>
      <xdr:col>16</xdr:col>
      <xdr:colOff>431800</xdr:colOff>
      <xdr:row>20</xdr:row>
      <xdr:rowOff>69850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675A57C-BB58-41A4-972B-3013D9FED246}"/>
            </a:ext>
          </a:extLst>
        </xdr:cNvPr>
        <xdr:cNvPicPr>
          <a:picLocks noChangeAspect="true" noChangeArrowheads="true"/>
        </xdr:cNvPicPr>
      </xdr:nvPicPr>
      <xdr:blipFill>
        <a:blip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0950" y="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139700</xdr:rowOff>
    </xdr:from>
    <xdr:to>
      <xdr:col>8</xdr:col>
      <xdr:colOff>247650</xdr:colOff>
      <xdr:row>41</xdr:row>
      <xdr:rowOff>25400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E0831CF-B756-49E4-A628-B46A0AE50888}"/>
            </a:ext>
          </a:extLst>
        </xdr:cNvPr>
        <xdr:cNvPicPr>
          <a:picLocks noChangeAspect="true" noChangeArrowheads="true"/>
        </xdr:cNvPicPr>
      </xdr:nvPicPr>
      <xdr:blipFill>
        <a:blip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2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254000</xdr:colOff>
      <xdr:row>20</xdr:row>
      <xdr:rowOff>133350</xdr:rowOff>
    </xdr:from>
    <xdr:to>
      <xdr:col>16</xdr:col>
      <xdr:colOff>501650</xdr:colOff>
      <xdr:row>41</xdr:row>
      <xdr:rowOff>19050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C71AF74-4D30-4D7C-A091-8DBD422722ED}"/>
            </a:ext>
          </a:extLst>
        </xdr:cNvPr>
        <xdr:cNvPicPr>
          <a:picLocks noChangeAspect="true" noChangeArrowheads="true"/>
        </xdr:cNvPicPr>
      </xdr:nvPicPr>
      <xdr:blipFill>
        <a:blip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0800" y="38163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323850</xdr:colOff>
      <xdr:row>9</xdr:row>
      <xdr:rowOff>166687</xdr:rowOff>
    </xdr:from>
    <xdr:to>
      <xdr:col>14</xdr:col>
      <xdr:colOff>228600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E900D6-1410-4AA3-9C66-1A00E7E1DC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22</xdr:col>
      <xdr:colOff>304800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34040C-F732-4D02-9497-8113C9271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24</xdr:row>
      <xdr:rowOff>119062</xdr:rowOff>
    </xdr:from>
    <xdr:to>
      <xdr:col>14</xdr:col>
      <xdr:colOff>219075</xdr:colOff>
      <xdr:row>39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6F522E-F9E1-4E47-B345-56297DA94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14</xdr:col>
      <xdr:colOff>581025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0B7CEC2-DBCC-4F13-B390-FCA6009F0E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542925</xdr:colOff>
      <xdr:row>24</xdr:row>
      <xdr:rowOff>133350</xdr:rowOff>
    </xdr:from>
    <xdr:to>
      <xdr:col>22</xdr:col>
      <xdr:colOff>238125</xdr:colOff>
      <xdr:row>39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1BA248-45FC-452A-90C0-C4AAA8B789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40</xdr:row>
      <xdr:rowOff>152400</xdr:rowOff>
    </xdr:from>
    <xdr:to>
      <xdr:col>22</xdr:col>
      <xdr:colOff>419100</xdr:colOff>
      <xdr:row>55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DD3FB08-2FF1-4F2B-A23D-09B3B17440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58</xdr:row>
      <xdr:rowOff>0</xdr:rowOff>
    </xdr:from>
    <xdr:to>
      <xdr:col>5</xdr:col>
      <xdr:colOff>584200</xdr:colOff>
      <xdr:row>78</xdr:row>
      <xdr:rowOff>69850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8C6C88C2-88CA-4530-ADC1-3ED4020CC459}"/>
            </a:ext>
          </a:extLst>
        </xdr:cNvPr>
        <xdr:cNvPicPr>
          <a:picLocks noChangeAspect="true" noChangeArrowheads="true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80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58</xdr:row>
      <xdr:rowOff>0</xdr:rowOff>
    </xdr:from>
    <xdr:to>
      <xdr:col>13</xdr:col>
      <xdr:colOff>146050</xdr:colOff>
      <xdr:row>78</xdr:row>
      <xdr:rowOff>69850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E56BD53-C050-4516-93E1-2671CC0C8221}"/>
            </a:ext>
          </a:extLst>
        </xdr:cNvPr>
        <xdr:cNvPicPr>
          <a:picLocks noChangeAspect="true" noChangeArrowheads="true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0680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58</xdr:row>
      <xdr:rowOff>0</xdr:rowOff>
    </xdr:from>
    <xdr:to>
      <xdr:col>22</xdr:col>
      <xdr:colOff>247650</xdr:colOff>
      <xdr:row>78</xdr:row>
      <xdr:rowOff>69850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EF6B9AF-9938-47F8-A8E6-D15036CEABEA}"/>
            </a:ext>
          </a:extLst>
        </xdr:cNvPr>
        <xdr:cNvPicPr>
          <a:picLocks noChangeAspect="true" noChangeArrowheads="true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10680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5</xdr:col>
      <xdr:colOff>584200</xdr:colOff>
      <xdr:row>100</xdr:row>
      <xdr:rowOff>69850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DD1B54E7-71B5-4929-A3B9-F7BBEFA5420A}"/>
            </a:ext>
          </a:extLst>
        </xdr:cNvPr>
        <xdr:cNvPicPr>
          <a:picLocks noChangeAspect="true" noChangeArrowheads="true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320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13</xdr:col>
      <xdr:colOff>146050</xdr:colOff>
      <xdr:row>100</xdr:row>
      <xdr:rowOff>69850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F02A63C-C103-40E2-846C-9E4CF0E3BB16}"/>
            </a:ext>
          </a:extLst>
        </xdr:cNvPr>
        <xdr:cNvPicPr>
          <a:picLocks noChangeAspect="true" noChangeArrowheads="true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47320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323850</xdr:colOff>
      <xdr:row>9</xdr:row>
      <xdr:rowOff>166687</xdr:rowOff>
    </xdr:from>
    <xdr:to>
      <xdr:col>14</xdr:col>
      <xdr:colOff>228600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1E3058-484F-4573-AA79-30C7B213F2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22</xdr:col>
      <xdr:colOff>304800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2D72A01-172C-4AC6-B394-C4AA8DC88D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24</xdr:row>
      <xdr:rowOff>119062</xdr:rowOff>
    </xdr:from>
    <xdr:to>
      <xdr:col>14</xdr:col>
      <xdr:colOff>219075</xdr:colOff>
      <xdr:row>39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A10EBD-3FEC-4062-845B-C1FB3A3D1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14</xdr:col>
      <xdr:colOff>581025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03FC9E7-B3BA-4774-B370-D9053988B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542925</xdr:colOff>
      <xdr:row>24</xdr:row>
      <xdr:rowOff>133350</xdr:rowOff>
    </xdr:from>
    <xdr:to>
      <xdr:col>22</xdr:col>
      <xdr:colOff>238125</xdr:colOff>
      <xdr:row>39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F747737-314C-459B-A96E-AE45CE8C7E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40</xdr:row>
      <xdr:rowOff>152400</xdr:rowOff>
    </xdr:from>
    <xdr:to>
      <xdr:col>22</xdr:col>
      <xdr:colOff>419100</xdr:colOff>
      <xdr:row>55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5BBF43-A79E-483A-86A5-B30E5A4AF0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56</xdr:row>
      <xdr:rowOff>103188</xdr:rowOff>
    </xdr:from>
    <xdr:to>
      <xdr:col>5</xdr:col>
      <xdr:colOff>590550</xdr:colOff>
      <xdr:row>76</xdr:row>
      <xdr:rowOff>173038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A9B7344-F1FC-4A64-A907-39D22D85C607}"/>
            </a:ext>
          </a:extLst>
        </xdr:cNvPr>
        <xdr:cNvPicPr>
          <a:picLocks noChangeAspect="true" noChangeArrowheads="true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26688"/>
          <a:ext cx="5146675" cy="372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13</xdr:col>
      <xdr:colOff>146050</xdr:colOff>
      <xdr:row>77</xdr:row>
      <xdr:rowOff>69850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3DE15B8-D14E-493F-9731-3A66436E1B20}"/>
            </a:ext>
          </a:extLst>
        </xdr:cNvPr>
        <xdr:cNvPicPr>
          <a:picLocks noChangeAspect="true" noChangeArrowheads="true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22</xdr:col>
      <xdr:colOff>247650</xdr:colOff>
      <xdr:row>77</xdr:row>
      <xdr:rowOff>69850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31B79925-886B-496F-879A-4EB8BBBC0A46}"/>
            </a:ext>
          </a:extLst>
        </xdr:cNvPr>
        <xdr:cNvPicPr>
          <a:picLocks noChangeAspect="true" noChangeArrowheads="true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22</xdr:col>
      <xdr:colOff>247650</xdr:colOff>
      <xdr:row>77</xdr:row>
      <xdr:rowOff>69850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35453869-7AFE-49D1-A68D-5AC9F4E6F7F4}"/>
            </a:ext>
          </a:extLst>
        </xdr:cNvPr>
        <xdr:cNvPicPr>
          <a:picLocks noChangeAspect="true" noChangeArrowheads="true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5</xdr:col>
      <xdr:colOff>584200</xdr:colOff>
      <xdr:row>98</xdr:row>
      <xdr:rowOff>69850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844D445A-D90C-4487-9BF6-8B817714FAB5}"/>
            </a:ext>
          </a:extLst>
        </xdr:cNvPr>
        <xdr:cNvPicPr>
          <a:picLocks noChangeAspect="true" noChangeArrowheads="true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13</xdr:col>
      <xdr:colOff>146050</xdr:colOff>
      <xdr:row>98</xdr:row>
      <xdr:rowOff>69850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D4DEAB16-BE1E-48BA-BC24-071235D936C6}"/>
            </a:ext>
          </a:extLst>
        </xdr:cNvPr>
        <xdr:cNvPicPr>
          <a:picLocks noChangeAspect="true" noChangeArrowheads="true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323850</xdr:colOff>
      <xdr:row>7</xdr:row>
      <xdr:rowOff>166687</xdr:rowOff>
    </xdr:from>
    <xdr:to>
      <xdr:col>14</xdr:col>
      <xdr:colOff>228600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E27F0C-B785-479B-8229-185FCA688E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8</xdr:row>
      <xdr:rowOff>0</xdr:rowOff>
    </xdr:from>
    <xdr:to>
      <xdr:col>22</xdr:col>
      <xdr:colOff>304800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2F23919-1279-4ED5-95F0-FD06215B8F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22</xdr:row>
      <xdr:rowOff>119062</xdr:rowOff>
    </xdr:from>
    <xdr:to>
      <xdr:col>14</xdr:col>
      <xdr:colOff>219075</xdr:colOff>
      <xdr:row>37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3B29C0-6A1A-4887-AA3A-EABED0A1A8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542925</xdr:colOff>
      <xdr:row>22</xdr:row>
      <xdr:rowOff>133350</xdr:rowOff>
    </xdr:from>
    <xdr:to>
      <xdr:col>22</xdr:col>
      <xdr:colOff>238125</xdr:colOff>
      <xdr:row>37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797B76-2621-47F5-990B-383BB0795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38</xdr:row>
      <xdr:rowOff>0</xdr:rowOff>
    </xdr:from>
    <xdr:to>
      <xdr:col>5</xdr:col>
      <xdr:colOff>584200</xdr:colOff>
      <xdr:row>58</xdr:row>
      <xdr:rowOff>69850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906E80A-FCEB-495C-AD84-3C37C2C7A1C1}"/>
            </a:ext>
          </a:extLst>
        </xdr:cNvPr>
        <xdr:cNvPicPr>
          <a:picLocks noChangeAspect="true" noChangeArrowheads="true"/>
        </xdr:cNvPicPr>
      </xdr:nvPicPr>
      <xdr:blipFill>
        <a:blip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7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38</xdr:row>
      <xdr:rowOff>0</xdr:rowOff>
    </xdr:from>
    <xdr:to>
      <xdr:col>13</xdr:col>
      <xdr:colOff>146050</xdr:colOff>
      <xdr:row>58</xdr:row>
      <xdr:rowOff>69850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2ABB6071-F77B-4C0C-82EA-3A9D8A0F73BE}"/>
            </a:ext>
          </a:extLst>
        </xdr:cNvPr>
        <xdr:cNvPicPr>
          <a:picLocks noChangeAspect="true" noChangeArrowheads="true"/>
        </xdr:cNvPicPr>
      </xdr:nvPicPr>
      <xdr:blipFill>
        <a:blip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6997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38</xdr:row>
      <xdr:rowOff>0</xdr:rowOff>
    </xdr:from>
    <xdr:to>
      <xdr:col>22</xdr:col>
      <xdr:colOff>247650</xdr:colOff>
      <xdr:row>58</xdr:row>
      <xdr:rowOff>69850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94D9986-D20B-4E6C-A7B6-507EE5A9C30D}"/>
            </a:ext>
          </a:extLst>
        </xdr:cNvPr>
        <xdr:cNvPicPr>
          <a:picLocks noChangeAspect="true" noChangeArrowheads="true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6997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323850</xdr:colOff>
      <xdr:row>9</xdr:row>
      <xdr:rowOff>166687</xdr:rowOff>
    </xdr:from>
    <xdr:to>
      <xdr:col>14</xdr:col>
      <xdr:colOff>228600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206C5-4F03-4681-891F-2D312CCC39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22</xdr:col>
      <xdr:colOff>304800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5752D-6E57-41AE-B23C-EB8F312D8A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24</xdr:row>
      <xdr:rowOff>119062</xdr:rowOff>
    </xdr:from>
    <xdr:to>
      <xdr:col>14</xdr:col>
      <xdr:colOff>219075</xdr:colOff>
      <xdr:row>39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6B0506-9EFA-4B28-8B60-D9D82AA10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14</xdr:col>
      <xdr:colOff>581025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824971-1885-42F5-A8C7-A0CC93CA6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542925</xdr:colOff>
      <xdr:row>24</xdr:row>
      <xdr:rowOff>133350</xdr:rowOff>
    </xdr:from>
    <xdr:to>
      <xdr:col>22</xdr:col>
      <xdr:colOff>238125</xdr:colOff>
      <xdr:row>39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8D69811-C88B-4D9B-8E1B-EFCEA3C9C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40</xdr:row>
      <xdr:rowOff>152400</xdr:rowOff>
    </xdr:from>
    <xdr:to>
      <xdr:col>22</xdr:col>
      <xdr:colOff>419100</xdr:colOff>
      <xdr:row>55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C265F3F-D316-4FFE-915E-5ADE15C789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57</xdr:row>
      <xdr:rowOff>0</xdr:rowOff>
    </xdr:from>
    <xdr:to>
      <xdr:col>5</xdr:col>
      <xdr:colOff>584200</xdr:colOff>
      <xdr:row>77</xdr:row>
      <xdr:rowOff>69850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576A68F-3619-4F55-9157-C42B39DD15FE}"/>
            </a:ext>
          </a:extLst>
        </xdr:cNvPr>
        <xdr:cNvPicPr>
          <a:picLocks noChangeAspect="true" noChangeArrowheads="true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13</xdr:col>
      <xdr:colOff>146050</xdr:colOff>
      <xdr:row>77</xdr:row>
      <xdr:rowOff>69850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F855DC2-8AC5-4DBE-A09E-5E067AFF3468}"/>
            </a:ext>
          </a:extLst>
        </xdr:cNvPr>
        <xdr:cNvPicPr>
          <a:picLocks noChangeAspect="true" noChangeArrowheads="true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22</xdr:col>
      <xdr:colOff>247650</xdr:colOff>
      <xdr:row>77</xdr:row>
      <xdr:rowOff>69850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84909885-489B-4C3A-95FA-C7BC689DB5B8}"/>
            </a:ext>
          </a:extLst>
        </xdr:cNvPr>
        <xdr:cNvPicPr>
          <a:picLocks noChangeAspect="true" noChangeArrowheads="true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5</xdr:col>
      <xdr:colOff>584200</xdr:colOff>
      <xdr:row>98</xdr:row>
      <xdr:rowOff>69850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5EBDD20-4C31-4165-A483-6B45A936BF9A}"/>
            </a:ext>
          </a:extLst>
        </xdr:cNvPr>
        <xdr:cNvPicPr>
          <a:picLocks noChangeAspect="true" noChangeArrowheads="true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13</xdr:col>
      <xdr:colOff>146050</xdr:colOff>
      <xdr:row>98</xdr:row>
      <xdr:rowOff>69850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CEBB135E-8BDD-4389-B593-DA357419F463}"/>
            </a:ext>
          </a:extLst>
        </xdr:cNvPr>
        <xdr:cNvPicPr>
          <a:picLocks noChangeAspect="true" noChangeArrowheads="true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323850</xdr:colOff>
      <xdr:row>9</xdr:row>
      <xdr:rowOff>166687</xdr:rowOff>
    </xdr:from>
    <xdr:to>
      <xdr:col>14</xdr:col>
      <xdr:colOff>228600</xdr:colOff>
      <xdr:row>24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3CAD63-21AC-4FC4-B328-55A9E2C01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10</xdr:row>
      <xdr:rowOff>0</xdr:rowOff>
    </xdr:from>
    <xdr:to>
      <xdr:col>22</xdr:col>
      <xdr:colOff>304800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7D0769-566F-4086-B439-E7C9939DB0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24</xdr:row>
      <xdr:rowOff>119062</xdr:rowOff>
    </xdr:from>
    <xdr:to>
      <xdr:col>14</xdr:col>
      <xdr:colOff>219075</xdr:colOff>
      <xdr:row>39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7E39FF-9A6F-484D-AB7E-1E4AAA5D83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14</xdr:col>
      <xdr:colOff>581025</xdr:colOff>
      <xdr:row>55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DF1A54-457E-4CC9-A3FC-DD6ED483DF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542925</xdr:colOff>
      <xdr:row>24</xdr:row>
      <xdr:rowOff>133350</xdr:rowOff>
    </xdr:from>
    <xdr:to>
      <xdr:col>22</xdr:col>
      <xdr:colOff>238125</xdr:colOff>
      <xdr:row>39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55977E8-47AD-42EC-9524-53D7959C55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40</xdr:row>
      <xdr:rowOff>152400</xdr:rowOff>
    </xdr:from>
    <xdr:to>
      <xdr:col>22</xdr:col>
      <xdr:colOff>419100</xdr:colOff>
      <xdr:row>55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5CCFBB-222E-4430-BD82-F5232A6D3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0</xdr:col>
      <xdr:colOff>0</xdr:colOff>
      <xdr:row>57</xdr:row>
      <xdr:rowOff>0</xdr:rowOff>
    </xdr:from>
    <xdr:to>
      <xdr:col>5</xdr:col>
      <xdr:colOff>488950</xdr:colOff>
      <xdr:row>77</xdr:row>
      <xdr:rowOff>69850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C231C1A-ED7A-4996-9424-CDD4A26FBCAF}"/>
            </a:ext>
          </a:extLst>
        </xdr:cNvPr>
        <xdr:cNvPicPr>
          <a:picLocks noChangeAspect="true" noChangeArrowheads="true"/>
        </xdr:cNvPicPr>
      </xdr:nvPicPr>
      <xdr:blipFill>
        <a:blip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57</xdr:row>
      <xdr:rowOff>0</xdr:rowOff>
    </xdr:from>
    <xdr:to>
      <xdr:col>13</xdr:col>
      <xdr:colOff>146050</xdr:colOff>
      <xdr:row>77</xdr:row>
      <xdr:rowOff>69850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9EA4332-496D-48EB-A9A4-B1B176043F7C}"/>
            </a:ext>
          </a:extLst>
        </xdr:cNvPr>
        <xdr:cNvPicPr>
          <a:picLocks noChangeAspect="true" noChangeArrowheads="true"/>
        </xdr:cNvPicPr>
      </xdr:nvPicPr>
      <xdr:blipFill>
        <a:blip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0</xdr:colOff>
      <xdr:row>57</xdr:row>
      <xdr:rowOff>0</xdr:rowOff>
    </xdr:from>
    <xdr:to>
      <xdr:col>22</xdr:col>
      <xdr:colOff>247650</xdr:colOff>
      <xdr:row>77</xdr:row>
      <xdr:rowOff>69850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022F2E04-5CC8-470A-85BE-CB72EC973225}"/>
            </a:ext>
          </a:extLst>
        </xdr:cNvPr>
        <xdr:cNvPicPr>
          <a:picLocks noChangeAspect="true" noChangeArrowheads="true"/>
        </xdr:cNvPicPr>
      </xdr:nvPicPr>
      <xdr:blipFill>
        <a:blip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39450" y="1049655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5</xdr:col>
      <xdr:colOff>488950</xdr:colOff>
      <xdr:row>98</xdr:row>
      <xdr:rowOff>69850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AB8C424F-885A-4558-91AC-BC7E3E6DDA93}"/>
            </a:ext>
          </a:extLst>
        </xdr:cNvPr>
        <xdr:cNvPicPr>
          <a:picLocks noChangeAspect="true" noChangeArrowheads="true"/>
        </xdr:cNvPicPr>
      </xdr:nvPicPr>
      <xdr:blipFill>
        <a:blip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78</xdr:row>
      <xdr:rowOff>0</xdr:rowOff>
    </xdr:from>
    <xdr:to>
      <xdr:col>13</xdr:col>
      <xdr:colOff>146050</xdr:colOff>
      <xdr:row>98</xdr:row>
      <xdr:rowOff>69850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5495A127-C848-46D0-AEE7-B346DF4283C3}"/>
            </a:ext>
          </a:extLst>
        </xdr:cNvPr>
        <xdr:cNvPicPr>
          <a:picLocks noChangeAspect="true" noChangeArrowheads="true"/>
        </xdr:cNvPicPr>
      </xdr:nvPicPr>
      <xdr:blipFill>
        <a:blip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51450" y="14363700"/>
          <a:ext cx="5124450" cy="3752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7</xdr:col>
      <xdr:colOff>323850</xdr:colOff>
      <xdr:row>7</xdr:row>
      <xdr:rowOff>166687</xdr:rowOff>
    </xdr:from>
    <xdr:to>
      <xdr:col>14</xdr:col>
      <xdr:colOff>228600</xdr:colOff>
      <xdr:row>22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AF6ADE-15FD-49B0-BCB6-D1FEE405A0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8</xdr:row>
      <xdr:rowOff>0</xdr:rowOff>
    </xdr:from>
    <xdr:to>
      <xdr:col>22</xdr:col>
      <xdr:colOff>304800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2E8F45-D835-4761-84C5-DCD00667D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314325</xdr:colOff>
      <xdr:row>22</xdr:row>
      <xdr:rowOff>119062</xdr:rowOff>
    </xdr:from>
    <xdr:to>
      <xdr:col>14</xdr:col>
      <xdr:colOff>219075</xdr:colOff>
      <xdr:row>37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773297C-F637-4786-A7F6-34E666D650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542925</xdr:colOff>
      <xdr:row>22</xdr:row>
      <xdr:rowOff>133350</xdr:rowOff>
    </xdr:from>
    <xdr:to>
      <xdr:col>22</xdr:col>
      <xdr:colOff>238125</xdr:colOff>
      <xdr:row>37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499D36E-197A-4DCD-A94A-4C0CFF9A6B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<Relationships xmlns="http://schemas.openxmlformats.org/package/2006/relationships"><Relationship Target="../printerSettings/printerSettings1.bin" Type="http://schemas.openxmlformats.org/officeDocument/2006/relationships/printerSettings" Id="rId1"/></Relationships>
</file>

<file path=xl/worksheets/_rels/sheet10.xml.rels><?xml version="1.0" encoding="UTF-8"?><Relationships xmlns="http://schemas.openxmlformats.org/package/2006/relationships"><Relationship Target="../drawings/drawing6.xml" Type="http://schemas.openxmlformats.org/officeDocument/2006/relationships/drawing" Id="rId2"/><Relationship Target="../printerSettings/printerSettings8.bin" Type="http://schemas.openxmlformats.org/officeDocument/2006/relationships/printerSettings" Id="rId1"/></Relationships>
</file>

<file path=xl/worksheets/_rels/sheet11.xml.rels><?xml version="1.0" encoding="UTF-8"?><Relationships xmlns="http://schemas.openxmlformats.org/package/2006/relationships"><Relationship Target="../drawings/drawing7.xml" Type="http://schemas.openxmlformats.org/officeDocument/2006/relationships/drawing" Id="rId2"/><Relationship Target="../printerSettings/printerSettings9.bin" Type="http://schemas.openxmlformats.org/officeDocument/2006/relationships/printerSettings" Id="rId1"/></Relationships>
</file>

<file path=xl/worksheets/_rels/sheet2.xml.rels><?xml version="1.0" encoding="UTF-8"?><Relationships xmlns="http://schemas.openxmlformats.org/package/2006/relationships"><Relationship Target="../printerSettings/printerSettings2.bin" Type="http://schemas.openxmlformats.org/officeDocument/2006/relationships/printerSettings" Id="rId1"/></Relationships>
</file>

<file path=xl/worksheets/_rels/sheet4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5.xml.rels><?xml version="1.0" encoding="UTF-8"?><Relationships xmlns="http://schemas.openxmlformats.org/package/2006/relationships"><Relationship Target="../printerSettings/printerSettings3.bin" Type="http://schemas.openxmlformats.org/officeDocument/2006/relationships/printerSettings" Id="rId1"/></Relationships>
</file>

<file path=xl/worksheets/_rels/sheet6.xml.rels><?xml version="1.0" encoding="UTF-8"?><Relationships xmlns="http://schemas.openxmlformats.org/package/2006/relationships"><Relationship Target="../drawings/drawing2.xml" Type="http://schemas.openxmlformats.org/officeDocument/2006/relationships/drawing" Id="rId2"/><Relationship Target="../printerSettings/printerSettings4.bin" Type="http://schemas.openxmlformats.org/officeDocument/2006/relationships/printerSettings" Id="rId1"/></Relationships>
</file>

<file path=xl/worksheets/_rels/sheet7.xml.rels><?xml version="1.0" encoding="UTF-8"?><Relationships xmlns="http://schemas.openxmlformats.org/package/2006/relationships"><Relationship Target="../drawings/drawing3.xml" Type="http://schemas.openxmlformats.org/officeDocument/2006/relationships/drawing" Id="rId2"/><Relationship Target="../printerSettings/printerSettings5.bin" Type="http://schemas.openxmlformats.org/officeDocument/2006/relationships/printerSettings" Id="rId1"/></Relationships>
</file>

<file path=xl/worksheets/_rels/sheet8.xml.rels><?xml version="1.0" encoding="UTF-8"?><Relationships xmlns="http://schemas.openxmlformats.org/package/2006/relationships"><Relationship Target="../drawings/drawing4.xml" Type="http://schemas.openxmlformats.org/officeDocument/2006/relationships/drawing" Id="rId2"/><Relationship Target="../printerSettings/printerSettings6.bin" Type="http://schemas.openxmlformats.org/officeDocument/2006/relationships/printerSettings" Id="rId1"/></Relationships>
</file>

<file path=xl/worksheets/_rels/sheet9.xml.rels><?xml version="1.0" encoding="UTF-8"?><Relationships xmlns="http://schemas.openxmlformats.org/package/2006/relationships"><Relationship Target="../drawings/drawing5.xml" Type="http://schemas.openxmlformats.org/officeDocument/2006/relationships/drawing" Id="rId2"/><Relationship Target="../printerSettings/printerSettings7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zoomScale="70" zoomScaleNormal="70" workbookViewId="0">
      <selection activeCell="B5" sqref="B5"/>
    </sheetView>
  </sheetViews>
  <sheetFormatPr defaultRowHeight="14.5"/>
  <cols>
    <col min="1" max="1" width="8.7265625" style="23"/>
    <col min="2" max="2" width="38.1796875" style="33" customWidth="true"/>
    <col min="3" max="5" width="43.6328125" customWidth="true"/>
  </cols>
  <sheetData>
    <row r="1">
      <c r="A1" s="23" t="s">
        <v>95</v>
      </c>
    </row>
    <row r="2" s="33" customFormat="true">
      <c r="A2" s="35"/>
      <c r="B2" s="33" t="s">
        <v>96</v>
      </c>
      <c r="C2" s="33" t="s">
        <v>99</v>
      </c>
      <c r="D2" s="34" t="s">
        <v>100</v>
      </c>
      <c r="E2" s="33" t="s">
        <v>117</v>
      </c>
    </row>
    <row r="3" ht="80.5" customHeight="true">
      <c r="A3" s="32">
        <v>2014</v>
      </c>
      <c r="B3" s="34" t="s">
        <v>97</v>
      </c>
      <c r="C3" s="51" t="s">
        <v>104</v>
      </c>
      <c r="E3" s="34" t="s">
        <v>118</v>
      </c>
    </row>
    <row r="4" ht="80.5" customHeight="true">
      <c r="A4" s="32">
        <v>2015</v>
      </c>
      <c r="B4" s="34" t="s">
        <v>103</v>
      </c>
      <c r="C4" s="51"/>
      <c r="D4" s="51" t="s">
        <v>113</v>
      </c>
      <c r="E4" s="34" t="s">
        <v>119</v>
      </c>
    </row>
    <row r="5" ht="80.5" customHeight="true">
      <c r="A5" s="32">
        <v>2016</v>
      </c>
      <c r="B5" s="34" t="s">
        <v>101</v>
      </c>
      <c r="C5" s="51"/>
      <c r="D5" s="51"/>
      <c r="E5" s="36" t="s">
        <v>120</v>
      </c>
    </row>
    <row r="6" ht="107" customHeight="true">
      <c r="A6" s="32">
        <v>2017</v>
      </c>
      <c r="B6" s="34" t="s">
        <v>101</v>
      </c>
      <c r="C6" s="51"/>
      <c r="D6" s="50" t="s">
        <v>114</v>
      </c>
      <c r="E6" s="36" t="s">
        <v>120</v>
      </c>
    </row>
    <row r="7" ht="89" customHeight="true">
      <c r="A7" s="32">
        <v>2018</v>
      </c>
      <c r="B7" s="36" t="s">
        <v>102</v>
      </c>
      <c r="C7" s="51"/>
      <c r="D7" s="50"/>
      <c r="E7" s="36" t="s">
        <v>120</v>
      </c>
    </row>
    <row r="11">
      <c r="B11" s="34"/>
    </row>
  </sheetData>
  <mergeCells count="3">
    <mergeCell ref="D6:D7"/>
    <mergeCell ref="C3:C7"/>
    <mergeCell ref="D4:D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52"/>
  <sheetViews>
    <sheetView zoomScale="80" zoomScaleNormal="80" workbookViewId="0">
      <selection activeCell="G11" sqref="G11"/>
    </sheetView>
  </sheetViews>
  <sheetFormatPr defaultRowHeight="14.5"/>
  <cols>
    <col min="1" max="1" width="25.6328125" customWidth="true"/>
    <col min="2" max="13" width="10.1796875" style="23" customWidth="true"/>
  </cols>
  <sheetData>
    <row r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>
      <c r="A2" s="12"/>
      <c r="B2" s="56" t="s">
        <v>61</v>
      </c>
      <c r="C2" s="56"/>
      <c r="D2" s="56"/>
      <c r="E2" s="56"/>
      <c r="F2" s="56"/>
      <c r="G2" s="57"/>
      <c r="H2" s="56" t="s">
        <v>62</v>
      </c>
      <c r="I2" s="56"/>
      <c r="J2" s="56"/>
      <c r="K2" s="56"/>
      <c r="L2" s="56"/>
      <c r="M2" s="56"/>
    </row>
    <row r="3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>
      <c r="A4" s="21" t="s">
        <v>9</v>
      </c>
      <c r="B4" s="14"/>
      <c r="C4" s="14"/>
      <c r="D4" s="14"/>
      <c r="E4" s="14"/>
      <c r="F4" s="14"/>
      <c r="G4" s="15"/>
      <c r="H4" s="14"/>
      <c r="I4" s="14"/>
      <c r="J4" s="14"/>
      <c r="K4" s="14"/>
      <c r="L4" s="14"/>
      <c r="M4" s="14"/>
    </row>
    <row r="5">
      <c r="A5" s="21" t="s">
        <v>10</v>
      </c>
      <c r="B5" s="14"/>
      <c r="C5" s="14"/>
      <c r="D5" s="14"/>
      <c r="E5" s="14"/>
      <c r="F5" s="14"/>
      <c r="G5" s="15"/>
      <c r="H5" s="14"/>
      <c r="I5" s="14"/>
      <c r="J5" s="14"/>
      <c r="K5" s="14"/>
      <c r="L5" s="14"/>
      <c r="M5" s="14"/>
    </row>
    <row r="6">
      <c r="A6" s="21" t="s">
        <v>11</v>
      </c>
      <c r="B6" s="14"/>
      <c r="C6" s="14"/>
      <c r="D6" s="14"/>
      <c r="E6" s="14"/>
      <c r="F6" s="14"/>
      <c r="G6" s="15"/>
      <c r="H6" s="14"/>
      <c r="I6" s="14"/>
      <c r="J6" s="14"/>
      <c r="K6" s="14"/>
      <c r="L6" s="14"/>
      <c r="M6" s="14"/>
    </row>
    <row r="7">
      <c r="A7" s="21" t="s">
        <v>12</v>
      </c>
      <c r="B7" s="14"/>
      <c r="C7" s="14"/>
      <c r="D7" s="14"/>
      <c r="E7" s="14"/>
      <c r="F7" s="14"/>
      <c r="G7" s="15"/>
      <c r="H7" s="14"/>
      <c r="I7" s="14"/>
      <c r="J7" s="14"/>
      <c r="K7" s="14"/>
      <c r="L7" s="14"/>
      <c r="M7" s="14"/>
    </row>
    <row r="8">
      <c r="A8" s="21" t="s">
        <v>13</v>
      </c>
      <c r="B8" s="14"/>
      <c r="C8" s="14"/>
      <c r="D8" s="14"/>
      <c r="E8" s="14"/>
      <c r="F8" s="14"/>
      <c r="G8" s="15"/>
      <c r="H8" s="14"/>
      <c r="I8" s="14"/>
      <c r="J8" s="14"/>
      <c r="K8" s="14"/>
      <c r="L8" s="14"/>
      <c r="M8" s="14"/>
    </row>
    <row r="9">
      <c r="A9" s="13">
        <v>2019</v>
      </c>
      <c r="B9" s="17"/>
      <c r="C9" s="17"/>
      <c r="D9" s="17"/>
      <c r="E9" s="17"/>
      <c r="F9" s="17"/>
      <c r="G9" s="18"/>
      <c r="H9" s="17"/>
      <c r="I9" s="17"/>
      <c r="J9" s="17"/>
      <c r="K9" s="17"/>
      <c r="L9" s="17"/>
      <c r="M9" s="17"/>
    </row>
    <row r="12">
      <c r="A12" s="3" t="s">
        <v>71</v>
      </c>
    </row>
    <row r="13">
      <c r="B13" s="19" t="s">
        <v>63</v>
      </c>
      <c r="C13" s="19" t="s">
        <v>64</v>
      </c>
      <c r="D13" s="19" t="s">
        <v>65</v>
      </c>
      <c r="E13" s="19" t="s">
        <v>66</v>
      </c>
      <c r="F13" s="19" t="s">
        <v>67</v>
      </c>
      <c r="G13" s="19" t="s">
        <v>68</v>
      </c>
    </row>
    <row r="14">
      <c r="A14" t="s">
        <v>69</v>
      </c>
      <c r="B14" s="20">
        <f t="shared" ref="B14:G14" si="0">B4</f>
        <v>0</v>
      </c>
      <c r="C14" s="20">
        <f t="shared" si="0"/>
        <v>0</v>
      </c>
      <c r="D14" s="20">
        <f t="shared" si="0"/>
        <v>0</v>
      </c>
      <c r="E14" s="20">
        <f t="shared" si="0"/>
        <v>0</v>
      </c>
      <c r="F14" s="20">
        <f t="shared" si="0"/>
        <v>0</v>
      </c>
      <c r="G14" s="20">
        <f t="shared" si="0"/>
        <v>0</v>
      </c>
    </row>
    <row r="15">
      <c r="A15" t="s">
        <v>70</v>
      </c>
      <c r="B15" s="20">
        <f t="shared" ref="B15:G15" si="1">H4</f>
        <v>0</v>
      </c>
      <c r="C15" s="20">
        <f t="shared" si="1"/>
        <v>0</v>
      </c>
      <c r="D15" s="20">
        <f t="shared" si="1"/>
        <v>0</v>
      </c>
      <c r="E15" s="20">
        <f t="shared" si="1"/>
        <v>0</v>
      </c>
      <c r="F15" s="20">
        <f t="shared" si="1"/>
        <v>0</v>
      </c>
      <c r="G15" s="20">
        <f t="shared" si="1"/>
        <v>0</v>
      </c>
    </row>
    <row r="16" s="23" customFormat="true">
      <c r="A16"/>
      <c r="B16" s="8" t="e">
        <f>((B15/B14)-1)*100</f>
        <v>#DIV/0!</v>
      </c>
      <c r="C16" s="8" t="e">
        <f t="shared" ref="C16:G16" si="2">((C15/C14)-1)*100</f>
        <v>#DIV/0!</v>
      </c>
      <c r="D16" s="8" t="e">
        <f t="shared" si="2"/>
        <v>#DIV/0!</v>
      </c>
      <c r="E16" s="8" t="e">
        <f t="shared" si="2"/>
        <v>#DIV/0!</v>
      </c>
      <c r="F16" s="8" t="e">
        <f t="shared" si="2"/>
        <v>#DIV/0!</v>
      </c>
      <c r="G16" s="8" t="e">
        <f t="shared" si="2"/>
        <v>#DIV/0!</v>
      </c>
    </row>
    <row r="18" s="23" customFormat="true">
      <c r="A18" s="3" t="s">
        <v>72</v>
      </c>
    </row>
    <row r="19" s="23" customFormat="true">
      <c r="A19"/>
      <c r="B19" s="19" t="s">
        <v>63</v>
      </c>
      <c r="C19" s="19" t="s">
        <v>64</v>
      </c>
      <c r="D19" s="19" t="s">
        <v>65</v>
      </c>
      <c r="E19" s="19" t="s">
        <v>66</v>
      </c>
      <c r="F19" s="19" t="s">
        <v>67</v>
      </c>
      <c r="G19" s="19" t="s">
        <v>68</v>
      </c>
    </row>
    <row r="20" s="23" customFormat="true">
      <c r="A20" t="s">
        <v>69</v>
      </c>
      <c r="B20" s="20">
        <f t="shared" ref="B20:G20" si="3">B5</f>
        <v>0</v>
      </c>
      <c r="C20" s="20">
        <f t="shared" si="3"/>
        <v>0</v>
      </c>
      <c r="D20" s="20">
        <f t="shared" si="3"/>
        <v>0</v>
      </c>
      <c r="E20" s="20">
        <f t="shared" si="3"/>
        <v>0</v>
      </c>
      <c r="F20" s="20">
        <f t="shared" si="3"/>
        <v>0</v>
      </c>
      <c r="G20" s="20">
        <f t="shared" si="3"/>
        <v>0</v>
      </c>
    </row>
    <row r="21" s="23" customFormat="true">
      <c r="A21" t="s">
        <v>70</v>
      </c>
      <c r="B21" s="20">
        <f t="shared" ref="B21:G21" si="4">H5</f>
        <v>0</v>
      </c>
      <c r="C21" s="20">
        <f t="shared" si="4"/>
        <v>0</v>
      </c>
      <c r="D21" s="20">
        <f t="shared" si="4"/>
        <v>0</v>
      </c>
      <c r="E21" s="20">
        <f t="shared" si="4"/>
        <v>0</v>
      </c>
      <c r="F21" s="20">
        <f t="shared" si="4"/>
        <v>0</v>
      </c>
      <c r="G21" s="20">
        <f t="shared" si="4"/>
        <v>0</v>
      </c>
    </row>
    <row r="22" s="23" customFormat="true">
      <c r="A22"/>
      <c r="B22" s="8" t="e">
        <f>((B21/B20)-1)*100</f>
        <v>#DIV/0!</v>
      </c>
      <c r="C22" s="8" t="e">
        <f t="shared" ref="C22:G22" si="5">((C21/C20)-1)*100</f>
        <v>#DIV/0!</v>
      </c>
      <c r="D22" s="8" t="e">
        <f t="shared" si="5"/>
        <v>#DIV/0!</v>
      </c>
      <c r="E22" s="8" t="e">
        <f t="shared" si="5"/>
        <v>#DIV/0!</v>
      </c>
      <c r="F22" s="8" t="e">
        <f t="shared" si="5"/>
        <v>#DIV/0!</v>
      </c>
      <c r="G22" s="8" t="e">
        <f t="shared" si="5"/>
        <v>#DIV/0!</v>
      </c>
    </row>
    <row r="24" s="23" customFormat="true">
      <c r="A24" s="3" t="s">
        <v>73</v>
      </c>
    </row>
    <row r="25" s="23" customFormat="true">
      <c r="A25"/>
      <c r="B25" s="19" t="s">
        <v>63</v>
      </c>
      <c r="C25" s="19" t="s">
        <v>64</v>
      </c>
      <c r="D25" s="19" t="s">
        <v>65</v>
      </c>
      <c r="E25" s="19" t="s">
        <v>66</v>
      </c>
      <c r="F25" s="19" t="s">
        <v>67</v>
      </c>
      <c r="G25" s="19" t="s">
        <v>68</v>
      </c>
    </row>
    <row r="26" s="23" customFormat="true">
      <c r="A26" t="s">
        <v>69</v>
      </c>
      <c r="B26" s="20">
        <f t="shared" ref="B26:G26" si="6">B6</f>
        <v>0</v>
      </c>
      <c r="C26" s="20">
        <f t="shared" si="6"/>
        <v>0</v>
      </c>
      <c r="D26" s="20">
        <f t="shared" si="6"/>
        <v>0</v>
      </c>
      <c r="E26" s="20">
        <f t="shared" si="6"/>
        <v>0</v>
      </c>
      <c r="F26" s="20">
        <f t="shared" si="6"/>
        <v>0</v>
      </c>
      <c r="G26" s="20">
        <f t="shared" si="6"/>
        <v>0</v>
      </c>
    </row>
    <row r="27" s="23" customFormat="true">
      <c r="A27" t="s">
        <v>70</v>
      </c>
      <c r="B27" s="20">
        <f t="shared" ref="B27:G27" si="7">H6</f>
        <v>0</v>
      </c>
      <c r="C27" s="20">
        <f t="shared" si="7"/>
        <v>0</v>
      </c>
      <c r="D27" s="20">
        <f t="shared" si="7"/>
        <v>0</v>
      </c>
      <c r="E27" s="20">
        <f t="shared" si="7"/>
        <v>0</v>
      </c>
      <c r="F27" s="20">
        <f t="shared" si="7"/>
        <v>0</v>
      </c>
      <c r="G27" s="20">
        <f t="shared" si="7"/>
        <v>0</v>
      </c>
    </row>
    <row r="28" s="23" customFormat="true">
      <c r="A28"/>
      <c r="B28" s="8" t="e">
        <f>(B27/B26-1)*100</f>
        <v>#DIV/0!</v>
      </c>
      <c r="C28" s="8" t="e">
        <f t="shared" ref="C28:G28" si="8">(C27/C26-1)*100</f>
        <v>#DIV/0!</v>
      </c>
      <c r="D28" s="8" t="e">
        <f t="shared" si="8"/>
        <v>#DIV/0!</v>
      </c>
      <c r="E28" s="8" t="e">
        <f t="shared" si="8"/>
        <v>#DIV/0!</v>
      </c>
      <c r="F28" s="8" t="e">
        <f t="shared" si="8"/>
        <v>#DIV/0!</v>
      </c>
      <c r="G28" s="8" t="e">
        <f t="shared" si="8"/>
        <v>#DIV/0!</v>
      </c>
    </row>
    <row r="30" s="23" customFormat="true">
      <c r="A30" s="3" t="s">
        <v>74</v>
      </c>
    </row>
    <row r="31" s="23" customFormat="true">
      <c r="A31"/>
      <c r="B31" s="19" t="s">
        <v>63</v>
      </c>
      <c r="C31" s="19" t="s">
        <v>64</v>
      </c>
      <c r="D31" s="19" t="s">
        <v>65</v>
      </c>
      <c r="E31" s="19" t="s">
        <v>66</v>
      </c>
      <c r="F31" s="19" t="s">
        <v>67</v>
      </c>
      <c r="G31" s="19" t="s">
        <v>68</v>
      </c>
    </row>
    <row r="32" s="23" customFormat="true">
      <c r="A32" t="s">
        <v>69</v>
      </c>
      <c r="B32" s="20">
        <f t="shared" ref="B32:G32" si="9">B7</f>
        <v>0</v>
      </c>
      <c r="C32" s="20">
        <f t="shared" si="9"/>
        <v>0</v>
      </c>
      <c r="D32" s="20">
        <f t="shared" si="9"/>
        <v>0</v>
      </c>
      <c r="E32" s="20">
        <f t="shared" si="9"/>
        <v>0</v>
      </c>
      <c r="F32" s="20">
        <f t="shared" si="9"/>
        <v>0</v>
      </c>
      <c r="G32" s="20">
        <f t="shared" si="9"/>
        <v>0</v>
      </c>
    </row>
    <row r="33" s="23" customFormat="true">
      <c r="A33" t="s">
        <v>70</v>
      </c>
      <c r="B33" s="20">
        <f t="shared" ref="B33:G33" si="10">H7</f>
        <v>0</v>
      </c>
      <c r="C33" s="20">
        <f t="shared" si="10"/>
        <v>0</v>
      </c>
      <c r="D33" s="20">
        <f t="shared" si="10"/>
        <v>0</v>
      </c>
      <c r="E33" s="20">
        <f t="shared" si="10"/>
        <v>0</v>
      </c>
      <c r="F33" s="20">
        <f t="shared" si="10"/>
        <v>0</v>
      </c>
      <c r="G33" s="20">
        <f t="shared" si="10"/>
        <v>0</v>
      </c>
    </row>
    <row r="34" s="23" customFormat="true">
      <c r="A34"/>
      <c r="B34" s="8" t="e">
        <f>(B33/B32-1)*100</f>
        <v>#DIV/0!</v>
      </c>
      <c r="C34" s="8" t="e">
        <f t="shared" ref="C34:G34" si="11">(C33/C32-1)*100</f>
        <v>#DIV/0!</v>
      </c>
      <c r="D34" s="8" t="e">
        <f t="shared" si="11"/>
        <v>#DIV/0!</v>
      </c>
      <c r="E34" s="8" t="e">
        <f t="shared" si="11"/>
        <v>#DIV/0!</v>
      </c>
      <c r="F34" s="8" t="e">
        <f t="shared" si="11"/>
        <v>#DIV/0!</v>
      </c>
      <c r="G34" s="8" t="e">
        <f t="shared" si="11"/>
        <v>#DIV/0!</v>
      </c>
    </row>
    <row r="36" s="23" customFormat="true">
      <c r="A36" s="3" t="s">
        <v>75</v>
      </c>
    </row>
    <row r="37" s="23" customFormat="true">
      <c r="A37"/>
      <c r="B37" s="19" t="s">
        <v>63</v>
      </c>
      <c r="C37" s="19" t="s">
        <v>64</v>
      </c>
      <c r="D37" s="19" t="s">
        <v>65</v>
      </c>
      <c r="E37" s="19" t="s">
        <v>66</v>
      </c>
      <c r="F37" s="19" t="s">
        <v>67</v>
      </c>
      <c r="G37" s="19" t="s">
        <v>68</v>
      </c>
    </row>
    <row r="38" s="23" customFormat="true">
      <c r="A38" t="s">
        <v>69</v>
      </c>
      <c r="B38" s="20">
        <f>B8</f>
        <v>0</v>
      </c>
      <c r="C38" s="20">
        <f t="shared" ref="C38:G38" si="12">C8</f>
        <v>0</v>
      </c>
      <c r="D38" s="20">
        <f t="shared" si="12"/>
        <v>0</v>
      </c>
      <c r="E38" s="20">
        <f t="shared" si="12"/>
        <v>0</v>
      </c>
      <c r="F38" s="20">
        <f t="shared" si="12"/>
        <v>0</v>
      </c>
      <c r="G38" s="20">
        <f t="shared" si="12"/>
        <v>0</v>
      </c>
    </row>
    <row r="39" s="23" customFormat="true">
      <c r="A39" t="s">
        <v>70</v>
      </c>
      <c r="B39" s="20">
        <f>H8</f>
        <v>0</v>
      </c>
      <c r="C39" s="20">
        <f t="shared" ref="C39:G39" si="13">I8</f>
        <v>0</v>
      </c>
      <c r="D39" s="20">
        <f t="shared" si="13"/>
        <v>0</v>
      </c>
      <c r="E39" s="20">
        <f t="shared" si="13"/>
        <v>0</v>
      </c>
      <c r="F39" s="20">
        <f t="shared" si="13"/>
        <v>0</v>
      </c>
      <c r="G39" s="20">
        <f t="shared" si="13"/>
        <v>0</v>
      </c>
    </row>
    <row r="40" s="23" customFormat="true">
      <c r="A40"/>
      <c r="B40" s="8" t="e">
        <f>(B39/B38-1)*100</f>
        <v>#DIV/0!</v>
      </c>
      <c r="C40" s="8" t="e">
        <f t="shared" ref="C40:G40" si="14">(C39/C38-1)*100</f>
        <v>#DIV/0!</v>
      </c>
      <c r="D40" s="8" t="e">
        <f t="shared" si="14"/>
        <v>#DIV/0!</v>
      </c>
      <c r="E40" s="8" t="e">
        <f t="shared" si="14"/>
        <v>#DIV/0!</v>
      </c>
      <c r="F40" s="8" t="e">
        <f t="shared" si="14"/>
        <v>#DIV/0!</v>
      </c>
      <c r="G40" s="8" t="e">
        <f t="shared" si="14"/>
        <v>#DIV/0!</v>
      </c>
    </row>
    <row r="42" s="23" customFormat="true">
      <c r="A42" s="3" t="s">
        <v>76</v>
      </c>
    </row>
    <row r="43" s="23" customFormat="true">
      <c r="A43"/>
      <c r="B43" s="19" t="s">
        <v>63</v>
      </c>
      <c r="C43" s="19" t="s">
        <v>64</v>
      </c>
      <c r="D43" s="19" t="s">
        <v>65</v>
      </c>
      <c r="E43" s="19" t="s">
        <v>66</v>
      </c>
      <c r="F43" s="19" t="s">
        <v>67</v>
      </c>
      <c r="G43" s="19" t="s">
        <v>68</v>
      </c>
    </row>
    <row r="44" s="23" customFormat="true">
      <c r="A44" t="s">
        <v>69</v>
      </c>
      <c r="B44" s="20">
        <f>B9</f>
        <v>0</v>
      </c>
      <c r="C44" s="20">
        <f t="shared" ref="C44:G44" si="15">C9</f>
        <v>0</v>
      </c>
      <c r="D44" s="20">
        <f t="shared" si="15"/>
        <v>0</v>
      </c>
      <c r="E44" s="20">
        <f t="shared" si="15"/>
        <v>0</v>
      </c>
      <c r="F44" s="20">
        <f t="shared" si="15"/>
        <v>0</v>
      </c>
      <c r="G44" s="20">
        <f t="shared" si="15"/>
        <v>0</v>
      </c>
    </row>
    <row r="45" s="23" customFormat="true">
      <c r="A45" t="s">
        <v>70</v>
      </c>
      <c r="B45" s="20">
        <f>H9</f>
        <v>0</v>
      </c>
      <c r="C45" s="20">
        <f t="shared" ref="C45:G45" si="16">I9</f>
        <v>0</v>
      </c>
      <c r="D45" s="20">
        <f t="shared" si="16"/>
        <v>0</v>
      </c>
      <c r="E45" s="20">
        <f t="shared" si="16"/>
        <v>0</v>
      </c>
      <c r="F45" s="20">
        <f t="shared" si="16"/>
        <v>0</v>
      </c>
      <c r="G45" s="20">
        <f t="shared" si="16"/>
        <v>0</v>
      </c>
    </row>
    <row r="46" s="23" customFormat="true">
      <c r="A46"/>
      <c r="B46" s="8" t="e">
        <f>(B45/B44-1)*100</f>
        <v>#DIV/0!</v>
      </c>
      <c r="C46" s="8" t="e">
        <f t="shared" ref="C46:G46" si="17">(C45/C44-1)*100</f>
        <v>#DIV/0!</v>
      </c>
      <c r="D46" s="8" t="e">
        <f t="shared" si="17"/>
        <v>#DIV/0!</v>
      </c>
      <c r="E46" s="8" t="e">
        <f t="shared" si="17"/>
        <v>#DIV/0!</v>
      </c>
      <c r="F46" s="8" t="e">
        <f t="shared" si="17"/>
        <v>#DIV/0!</v>
      </c>
      <c r="G46" s="8" t="e">
        <f t="shared" si="17"/>
        <v>#DIV/0!</v>
      </c>
    </row>
    <row r="48" s="23" customFormat="true">
      <c r="A48" s="3"/>
    </row>
    <row r="49" s="23" customFormat="true">
      <c r="A49"/>
      <c r="B49" s="19"/>
      <c r="C49" s="19"/>
      <c r="D49" s="19"/>
      <c r="E49" s="19"/>
      <c r="F49" s="19"/>
      <c r="G49" s="19"/>
    </row>
    <row r="50" s="23" customFormat="true">
      <c r="A50"/>
      <c r="B50" s="20"/>
      <c r="C50" s="20"/>
      <c r="D50" s="20"/>
      <c r="E50" s="20"/>
      <c r="F50" s="20"/>
      <c r="G50" s="20"/>
    </row>
    <row r="51" s="23" customFormat="true">
      <c r="A51"/>
      <c r="B51" s="20"/>
      <c r="C51" s="20"/>
      <c r="D51" s="20"/>
      <c r="E51" s="20"/>
      <c r="F51" s="20"/>
      <c r="G51" s="20"/>
    </row>
    <row r="52" s="23" customFormat="true">
      <c r="A52"/>
      <c r="B52" s="8"/>
      <c r="C52" s="8"/>
      <c r="D52" s="8"/>
      <c r="E52" s="8"/>
      <c r="F52" s="8"/>
      <c r="G52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50"/>
  <sheetViews>
    <sheetView zoomScale="80" zoomScaleNormal="80" workbookViewId="0">
      <selection activeCell="B4" sqref="B4:M6"/>
    </sheetView>
  </sheetViews>
  <sheetFormatPr defaultRowHeight="14.5"/>
  <cols>
    <col min="1" max="1" width="24.26953125" customWidth="true"/>
    <col min="2" max="13" width="10.1796875" style="23" customWidth="true"/>
  </cols>
  <sheetData>
    <row r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>
      <c r="A2" s="12"/>
      <c r="B2" s="56" t="s">
        <v>61</v>
      </c>
      <c r="C2" s="56"/>
      <c r="D2" s="56"/>
      <c r="E2" s="56"/>
      <c r="F2" s="56"/>
      <c r="G2" s="57"/>
      <c r="H2" s="56" t="s">
        <v>62</v>
      </c>
      <c r="I2" s="56"/>
      <c r="J2" s="56"/>
      <c r="K2" s="56"/>
      <c r="L2" s="56"/>
      <c r="M2" s="56"/>
    </row>
    <row r="3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>
      <c r="A4" s="21" t="s">
        <v>11</v>
      </c>
      <c r="B4" s="14"/>
      <c r="C4" s="14"/>
      <c r="D4" s="14"/>
      <c r="E4" s="14"/>
      <c r="F4" s="14"/>
      <c r="G4" s="15"/>
      <c r="H4" s="14"/>
      <c r="I4" s="14"/>
      <c r="J4" s="14"/>
      <c r="K4" s="14"/>
      <c r="L4" s="14"/>
      <c r="M4" s="14"/>
    </row>
    <row r="5">
      <c r="A5" s="21" t="s">
        <v>12</v>
      </c>
      <c r="B5" s="14"/>
      <c r="C5" s="14"/>
      <c r="D5" s="14"/>
      <c r="E5" s="14"/>
      <c r="F5" s="14"/>
      <c r="G5" s="15"/>
      <c r="H5" s="14"/>
      <c r="I5" s="14"/>
      <c r="J5" s="14"/>
      <c r="K5" s="14"/>
      <c r="L5" s="14"/>
      <c r="M5" s="14"/>
    </row>
    <row r="6">
      <c r="A6" s="21" t="s">
        <v>13</v>
      </c>
      <c r="B6" s="14"/>
      <c r="C6" s="14"/>
      <c r="D6" s="14"/>
      <c r="E6" s="14"/>
      <c r="F6" s="14"/>
      <c r="G6" s="15"/>
      <c r="H6" s="14"/>
      <c r="I6" s="14"/>
      <c r="J6" s="14"/>
      <c r="K6" s="14"/>
      <c r="L6" s="14"/>
      <c r="M6" s="14"/>
    </row>
    <row r="7">
      <c r="A7" s="13">
        <v>2019</v>
      </c>
      <c r="B7" s="47"/>
      <c r="C7" s="17"/>
      <c r="D7" s="17"/>
      <c r="E7" s="17"/>
      <c r="F7" s="17"/>
      <c r="G7" s="18"/>
      <c r="H7" s="17"/>
      <c r="I7" s="17"/>
      <c r="J7" s="17"/>
      <c r="K7" s="17"/>
      <c r="L7" s="17"/>
      <c r="M7" s="17"/>
    </row>
    <row r="10">
      <c r="A10" s="3" t="s">
        <v>73</v>
      </c>
    </row>
    <row r="11">
      <c r="B11" s="19" t="s">
        <v>63</v>
      </c>
      <c r="C11" s="19" t="s">
        <v>64</v>
      </c>
      <c r="D11" s="19" t="s">
        <v>65</v>
      </c>
      <c r="E11" s="19" t="s">
        <v>66</v>
      </c>
      <c r="F11" s="19" t="s">
        <v>67</v>
      </c>
      <c r="G11" s="19" t="s">
        <v>68</v>
      </c>
    </row>
    <row r="12">
      <c r="A12" t="s">
        <v>69</v>
      </c>
      <c r="B12" s="20">
        <f t="shared" ref="B12:G12" si="0">B4</f>
        <v>0</v>
      </c>
      <c r="C12" s="20">
        <f t="shared" si="0"/>
        <v>0</v>
      </c>
      <c r="D12" s="20">
        <f t="shared" si="0"/>
        <v>0</v>
      </c>
      <c r="E12" s="20">
        <f t="shared" si="0"/>
        <v>0</v>
      </c>
      <c r="F12" s="20">
        <f t="shared" si="0"/>
        <v>0</v>
      </c>
      <c r="G12" s="20">
        <f t="shared" si="0"/>
        <v>0</v>
      </c>
    </row>
    <row r="13">
      <c r="A13" t="s">
        <v>70</v>
      </c>
      <c r="B13" s="20">
        <f t="shared" ref="B13:G13" si="1">H4</f>
        <v>0</v>
      </c>
      <c r="C13" s="20">
        <f t="shared" si="1"/>
        <v>0</v>
      </c>
      <c r="D13" s="20">
        <f t="shared" si="1"/>
        <v>0</v>
      </c>
      <c r="E13" s="20">
        <f t="shared" si="1"/>
        <v>0</v>
      </c>
      <c r="F13" s="20">
        <f t="shared" si="1"/>
        <v>0</v>
      </c>
      <c r="G13" s="20">
        <f t="shared" si="1"/>
        <v>0</v>
      </c>
    </row>
    <row r="14" s="23" customFormat="true">
      <c r="A14"/>
      <c r="B14" s="8" t="e">
        <f>((B13/B12)-1)*100</f>
        <v>#DIV/0!</v>
      </c>
      <c r="C14" s="8" t="e">
        <f t="shared" ref="C14:G14" si="2">((C13/C12)-1)*100</f>
        <v>#DIV/0!</v>
      </c>
      <c r="D14" s="8" t="e">
        <f t="shared" si="2"/>
        <v>#DIV/0!</v>
      </c>
      <c r="E14" s="8" t="e">
        <f t="shared" si="2"/>
        <v>#DIV/0!</v>
      </c>
      <c r="F14" s="8" t="e">
        <f t="shared" si="2"/>
        <v>#DIV/0!</v>
      </c>
      <c r="G14" s="8" t="e">
        <f t="shared" si="2"/>
        <v>#DIV/0!</v>
      </c>
    </row>
    <row r="16" s="23" customFormat="true">
      <c r="A16" s="3" t="s">
        <v>74</v>
      </c>
    </row>
    <row r="17" s="23" customFormat="true">
      <c r="A17"/>
      <c r="B17" s="19" t="s">
        <v>63</v>
      </c>
      <c r="C17" s="19" t="s">
        <v>64</v>
      </c>
      <c r="D17" s="19" t="s">
        <v>65</v>
      </c>
      <c r="E17" s="19" t="s">
        <v>66</v>
      </c>
      <c r="F17" s="19" t="s">
        <v>67</v>
      </c>
      <c r="G17" s="19" t="s">
        <v>68</v>
      </c>
    </row>
    <row r="18" s="23" customFormat="true">
      <c r="A18" t="s">
        <v>69</v>
      </c>
      <c r="B18" s="20">
        <f t="shared" ref="B18:G18" si="3">B5</f>
        <v>0</v>
      </c>
      <c r="C18" s="20">
        <f t="shared" si="3"/>
        <v>0</v>
      </c>
      <c r="D18" s="20">
        <f t="shared" si="3"/>
        <v>0</v>
      </c>
      <c r="E18" s="20">
        <f t="shared" si="3"/>
        <v>0</v>
      </c>
      <c r="F18" s="20">
        <f t="shared" si="3"/>
        <v>0</v>
      </c>
      <c r="G18" s="20">
        <f t="shared" si="3"/>
        <v>0</v>
      </c>
    </row>
    <row r="19" s="23" customFormat="true">
      <c r="A19" t="s">
        <v>70</v>
      </c>
      <c r="B19" s="20">
        <f t="shared" ref="B19:G19" si="4">H5</f>
        <v>0</v>
      </c>
      <c r="C19" s="20">
        <f t="shared" si="4"/>
        <v>0</v>
      </c>
      <c r="D19" s="20">
        <f t="shared" si="4"/>
        <v>0</v>
      </c>
      <c r="E19" s="20">
        <f t="shared" si="4"/>
        <v>0</v>
      </c>
      <c r="F19" s="20">
        <f t="shared" si="4"/>
        <v>0</v>
      </c>
      <c r="G19" s="20">
        <f t="shared" si="4"/>
        <v>0</v>
      </c>
    </row>
    <row r="20" s="23" customFormat="true">
      <c r="A20"/>
      <c r="B20" s="8" t="e">
        <f>((B19/B18)-1)*100</f>
        <v>#DIV/0!</v>
      </c>
      <c r="C20" s="8" t="e">
        <f t="shared" ref="C20:G20" si="5">((C19/C18)-1)*100</f>
        <v>#DIV/0!</v>
      </c>
      <c r="D20" s="8" t="e">
        <f t="shared" si="5"/>
        <v>#DIV/0!</v>
      </c>
      <c r="E20" s="8" t="e">
        <f t="shared" si="5"/>
        <v>#DIV/0!</v>
      </c>
      <c r="F20" s="8" t="e">
        <f t="shared" si="5"/>
        <v>#DIV/0!</v>
      </c>
      <c r="G20" s="8" t="e">
        <f t="shared" si="5"/>
        <v>#DIV/0!</v>
      </c>
    </row>
    <row r="22" s="23" customFormat="true">
      <c r="A22" s="3" t="s">
        <v>75</v>
      </c>
    </row>
    <row r="23" s="23" customFormat="true">
      <c r="A23"/>
      <c r="B23" s="19" t="s">
        <v>63</v>
      </c>
      <c r="C23" s="19" t="s">
        <v>64</v>
      </c>
      <c r="D23" s="19" t="s">
        <v>65</v>
      </c>
      <c r="E23" s="19" t="s">
        <v>66</v>
      </c>
      <c r="F23" s="19" t="s">
        <v>67</v>
      </c>
      <c r="G23" s="19" t="s">
        <v>68</v>
      </c>
    </row>
    <row r="24" s="23" customFormat="true">
      <c r="A24" t="s">
        <v>69</v>
      </c>
      <c r="B24" s="20">
        <f t="shared" ref="B24:G24" si="6">B6</f>
        <v>0</v>
      </c>
      <c r="C24" s="20">
        <f t="shared" si="6"/>
        <v>0</v>
      </c>
      <c r="D24" s="20">
        <f t="shared" si="6"/>
        <v>0</v>
      </c>
      <c r="E24" s="20">
        <f t="shared" si="6"/>
        <v>0</v>
      </c>
      <c r="F24" s="20">
        <f t="shared" si="6"/>
        <v>0</v>
      </c>
      <c r="G24" s="20">
        <f t="shared" si="6"/>
        <v>0</v>
      </c>
    </row>
    <row r="25" s="23" customFormat="true">
      <c r="A25" t="s">
        <v>70</v>
      </c>
      <c r="B25" s="20">
        <f t="shared" ref="B25:G25" si="7">H6</f>
        <v>0</v>
      </c>
      <c r="C25" s="20">
        <f t="shared" si="7"/>
        <v>0</v>
      </c>
      <c r="D25" s="20">
        <f t="shared" si="7"/>
        <v>0</v>
      </c>
      <c r="E25" s="20">
        <f t="shared" si="7"/>
        <v>0</v>
      </c>
      <c r="F25" s="20">
        <f t="shared" si="7"/>
        <v>0</v>
      </c>
      <c r="G25" s="20">
        <f t="shared" si="7"/>
        <v>0</v>
      </c>
    </row>
    <row r="26" s="23" customFormat="true">
      <c r="A26"/>
      <c r="B26" s="8" t="e">
        <f>(B25/B24-1)*100</f>
        <v>#DIV/0!</v>
      </c>
      <c r="C26" s="8" t="e">
        <f t="shared" ref="C26:G26" si="8">(C25/C24-1)*100</f>
        <v>#DIV/0!</v>
      </c>
      <c r="D26" s="8" t="e">
        <f t="shared" si="8"/>
        <v>#DIV/0!</v>
      </c>
      <c r="E26" s="8" t="e">
        <f t="shared" si="8"/>
        <v>#DIV/0!</v>
      </c>
      <c r="F26" s="8" t="e">
        <f t="shared" si="8"/>
        <v>#DIV/0!</v>
      </c>
      <c r="G26" s="8" t="e">
        <f t="shared" si="8"/>
        <v>#DIV/0!</v>
      </c>
    </row>
    <row r="28" s="23" customFormat="true">
      <c r="A28" s="3" t="s">
        <v>76</v>
      </c>
    </row>
    <row r="29" s="23" customFormat="true">
      <c r="A29"/>
      <c r="B29" s="19" t="s">
        <v>63</v>
      </c>
      <c r="C29" s="19" t="s">
        <v>64</v>
      </c>
      <c r="D29" s="19" t="s">
        <v>65</v>
      </c>
      <c r="E29" s="19" t="s">
        <v>66</v>
      </c>
      <c r="F29" s="19" t="s">
        <v>67</v>
      </c>
      <c r="G29" s="19" t="s">
        <v>68</v>
      </c>
    </row>
    <row r="30" s="23" customFormat="true">
      <c r="A30" t="s">
        <v>69</v>
      </c>
      <c r="B30" s="20">
        <f t="shared" ref="B30:G30" si="9">B7</f>
        <v>0</v>
      </c>
      <c r="C30" s="20">
        <f t="shared" si="9"/>
        <v>0</v>
      </c>
      <c r="D30" s="20">
        <f t="shared" si="9"/>
        <v>0</v>
      </c>
      <c r="E30" s="20">
        <f t="shared" si="9"/>
        <v>0</v>
      </c>
      <c r="F30" s="20">
        <f t="shared" si="9"/>
        <v>0</v>
      </c>
      <c r="G30" s="20">
        <f t="shared" si="9"/>
        <v>0</v>
      </c>
    </row>
    <row r="31" s="23" customFormat="true">
      <c r="A31" t="s">
        <v>70</v>
      </c>
      <c r="B31" s="20">
        <f t="shared" ref="B31:G31" si="10">H7</f>
        <v>0</v>
      </c>
      <c r="C31" s="20">
        <f t="shared" si="10"/>
        <v>0</v>
      </c>
      <c r="D31" s="20">
        <f t="shared" si="10"/>
        <v>0</v>
      </c>
      <c r="E31" s="20">
        <f t="shared" si="10"/>
        <v>0</v>
      </c>
      <c r="F31" s="20">
        <f t="shared" si="10"/>
        <v>0</v>
      </c>
      <c r="G31" s="20">
        <f t="shared" si="10"/>
        <v>0</v>
      </c>
    </row>
    <row r="32" s="23" customFormat="true">
      <c r="A32"/>
      <c r="B32" s="8" t="e">
        <f>(B31/B30-1)*100</f>
        <v>#DIV/0!</v>
      </c>
      <c r="C32" s="8" t="e">
        <f t="shared" ref="C32:G32" si="11">(C31/C30-1)*100</f>
        <v>#DIV/0!</v>
      </c>
      <c r="D32" s="8" t="e">
        <f t="shared" si="11"/>
        <v>#DIV/0!</v>
      </c>
      <c r="E32" s="8" t="e">
        <f t="shared" si="11"/>
        <v>#DIV/0!</v>
      </c>
      <c r="F32" s="8" t="e">
        <f t="shared" si="11"/>
        <v>#DIV/0!</v>
      </c>
      <c r="G32" s="8" t="e">
        <f t="shared" si="11"/>
        <v>#DIV/0!</v>
      </c>
    </row>
    <row r="34" s="23" customFormat="true">
      <c r="A34" s="3"/>
    </row>
    <row r="35" s="23" customFormat="true">
      <c r="A35"/>
      <c r="B35" s="19"/>
      <c r="C35" s="19"/>
      <c r="D35" s="19"/>
      <c r="E35" s="19"/>
      <c r="F35" s="19"/>
      <c r="G35" s="19"/>
    </row>
    <row r="36" s="23" customFormat="true">
      <c r="A36"/>
      <c r="B36" s="20"/>
      <c r="C36" s="20"/>
      <c r="D36" s="20"/>
      <c r="E36" s="20"/>
      <c r="F36" s="20"/>
      <c r="G36" s="20"/>
    </row>
    <row r="37" s="23" customFormat="true">
      <c r="A37"/>
      <c r="B37" s="20"/>
      <c r="C37" s="20"/>
      <c r="D37" s="20"/>
      <c r="E37" s="20"/>
      <c r="F37" s="20"/>
      <c r="G37" s="20"/>
    </row>
    <row r="38" s="23" customFormat="true">
      <c r="A38"/>
      <c r="B38" s="8"/>
      <c r="C38" s="8"/>
      <c r="D38" s="8"/>
      <c r="E38" s="8"/>
      <c r="F38" s="8"/>
      <c r="G38" s="8"/>
    </row>
    <row r="40" s="23" customFormat="true">
      <c r="A40" s="3"/>
    </row>
    <row r="41" s="23" customFormat="true">
      <c r="A41"/>
      <c r="B41" s="19"/>
      <c r="C41" s="19"/>
      <c r="D41" s="19"/>
      <c r="E41" s="19"/>
      <c r="F41" s="19"/>
      <c r="G41" s="19"/>
    </row>
    <row r="42" s="23" customFormat="true">
      <c r="A42"/>
      <c r="B42" s="20"/>
      <c r="C42" s="20"/>
      <c r="D42" s="20"/>
      <c r="E42" s="20"/>
      <c r="F42" s="20"/>
      <c r="G42" s="20"/>
    </row>
    <row r="43" s="23" customFormat="true">
      <c r="A43"/>
      <c r="B43" s="20"/>
      <c r="C43" s="20"/>
      <c r="D43" s="20"/>
      <c r="E43" s="20"/>
      <c r="F43" s="20"/>
      <c r="G43" s="20"/>
    </row>
    <row r="44" s="23" customFormat="true">
      <c r="A44"/>
      <c r="B44" s="8"/>
      <c r="C44" s="8"/>
      <c r="D44" s="8"/>
      <c r="E44" s="8"/>
      <c r="F44" s="8"/>
      <c r="G44" s="8"/>
    </row>
    <row r="46" s="23" customFormat="true">
      <c r="A46" s="3"/>
    </row>
    <row r="47" s="23" customFormat="true">
      <c r="A47"/>
      <c r="B47" s="19"/>
      <c r="C47" s="19"/>
      <c r="D47" s="19"/>
      <c r="E47" s="19"/>
      <c r="F47" s="19"/>
      <c r="G47" s="19"/>
    </row>
    <row r="48" s="23" customFormat="true">
      <c r="A48"/>
      <c r="B48" s="20"/>
      <c r="C48" s="20"/>
      <c r="D48" s="20"/>
      <c r="E48" s="20"/>
      <c r="F48" s="20"/>
      <c r="G48" s="20"/>
    </row>
    <row r="49" s="23" customFormat="true">
      <c r="A49"/>
      <c r="B49" s="20"/>
      <c r="C49" s="20"/>
      <c r="D49" s="20"/>
      <c r="E49" s="20"/>
      <c r="F49" s="20"/>
      <c r="G49" s="20"/>
    </row>
    <row r="50" s="23" customFormat="true">
      <c r="A50"/>
      <c r="B50" s="8"/>
      <c r="C50" s="8"/>
      <c r="D50" s="8"/>
      <c r="E50" s="8"/>
      <c r="F50" s="8"/>
      <c r="G50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63"/>
  <sheetViews>
    <sheetView topLeftCell="A22" workbookViewId="0">
      <selection activeCell="E39" sqref="E39"/>
    </sheetView>
  </sheetViews>
  <sheetFormatPr defaultRowHeight="14.5"/>
  <cols>
    <col min="1" max="1" width="29.90625" customWidth="true"/>
    <col min="2" max="2" width="10" style="23" customWidth="true"/>
    <col min="3" max="5" width="8.81640625" style="23" bestFit="true" customWidth="true"/>
    <col min="6" max="6" width="9.36328125" style="58" bestFit="true" customWidth="true"/>
  </cols>
  <sheetData>
    <row r="1">
      <c r="A1" t="s">
        <v>87</v>
      </c>
    </row>
    <row r="2">
      <c r="B2" s="22">
        <v>2014</v>
      </c>
      <c r="C2" s="23">
        <v>2015</v>
      </c>
      <c r="D2" s="23">
        <v>2016</v>
      </c>
      <c r="E2" s="23">
        <v>2017</v>
      </c>
      <c r="F2" s="58">
        <v>2018</v>
      </c>
    </row>
    <row r="3">
      <c r="A3" t="s">
        <v>77</v>
      </c>
      <c r="B3" s="8">
        <v>52.58595917061627</v>
      </c>
      <c r="C3" s="8">
        <v>74.54951807412904</v>
      </c>
      <c r="D3" s="8">
        <v>85.493424518985577</v>
      </c>
      <c r="E3" s="8">
        <v>90.035586693117025</v>
      </c>
      <c r="F3" s="59">
        <v>99.594641647296513</v>
      </c>
    </row>
    <row r="4">
      <c r="A4" t="s">
        <v>78</v>
      </c>
      <c r="B4" s="8">
        <v>23.303519947891072</v>
      </c>
      <c r="C4" s="8">
        <v>48.416267686992995</v>
      </c>
      <c r="D4" s="8">
        <v>54.383015727044018</v>
      </c>
      <c r="E4" s="8">
        <v>61.852699077126118</v>
      </c>
      <c r="F4" s="59">
        <v>99.131144722416138</v>
      </c>
    </row>
    <row r="5">
      <c r="A5" t="s">
        <v>79</v>
      </c>
      <c r="B5" s="8">
        <v>28.083632549530606</v>
      </c>
      <c r="C5" s="8">
        <v>47.131375455051447</v>
      </c>
      <c r="D5" s="8">
        <v>41.784847397099952</v>
      </c>
      <c r="E5" s="8">
        <v>56.325287714504746</v>
      </c>
      <c r="F5" s="59">
        <v>100</v>
      </c>
    </row>
    <row r="6">
      <c r="A6" t="s">
        <v>80</v>
      </c>
      <c r="B6" s="8">
        <v>14.119050090083951</v>
      </c>
      <c r="C6" s="8">
        <v>27.494729718996762</v>
      </c>
      <c r="D6" s="8">
        <v>19.14029557283483</v>
      </c>
      <c r="E6" s="8">
        <v>32.619429025017489</v>
      </c>
      <c r="F6" s="59">
        <v>100</v>
      </c>
    </row>
    <row r="7">
      <c r="A7" t="s">
        <v>81</v>
      </c>
      <c r="B7" s="8">
        <v>9.1119974400174559</v>
      </c>
      <c r="C7" s="8">
        <v>16.857015103399164</v>
      </c>
      <c r="D7" s="8">
        <v>9.2920465440229947</v>
      </c>
      <c r="E7" s="8">
        <v>17.790482244747231</v>
      </c>
      <c r="F7" s="59">
        <v>100</v>
      </c>
    </row>
    <row r="9">
      <c r="A9" t="s">
        <v>88</v>
      </c>
    </row>
    <row r="10">
      <c r="B10" s="22">
        <v>2014</v>
      </c>
      <c r="C10" s="23">
        <v>2015</v>
      </c>
      <c r="D10" s="23">
        <v>2016</v>
      </c>
      <c r="E10" s="23">
        <v>2017</v>
      </c>
      <c r="F10" s="58">
        <v>2018</v>
      </c>
    </row>
    <row r="11">
      <c r="A11" t="s">
        <v>77</v>
      </c>
      <c r="B11" s="8">
        <v>32.562196345169447</v>
      </c>
      <c r="C11" s="8">
        <v>48.468758471601454</v>
      </c>
      <c r="D11" s="8">
        <v>79.916146461148983</v>
      </c>
      <c r="E11" s="8">
        <v>90.292768757412915</v>
      </c>
      <c r="F11" s="59">
        <v>99.825159681329595</v>
      </c>
    </row>
    <row r="12">
      <c r="A12" t="s">
        <v>78</v>
      </c>
      <c r="B12" s="8">
        <v>11.269474050999525</v>
      </c>
      <c r="C12" s="8">
        <v>20.928200829924563</v>
      </c>
      <c r="D12" s="8">
        <v>43.143864568945965</v>
      </c>
      <c r="E12" s="8">
        <v>63.738711395910322</v>
      </c>
      <c r="F12" s="59">
        <v>99.615035126309692</v>
      </c>
    </row>
    <row r="13">
      <c r="A13" t="s">
        <v>79</v>
      </c>
      <c r="B13" s="8">
        <v>14.696620356520407</v>
      </c>
      <c r="C13" s="8">
        <v>19.809680701355489</v>
      </c>
      <c r="D13" s="8">
        <v>30.809039155395389</v>
      </c>
      <c r="E13" s="8">
        <v>57.446410435735785</v>
      </c>
      <c r="F13" s="59">
        <v>100</v>
      </c>
    </row>
    <row r="14">
      <c r="A14" t="s">
        <v>80</v>
      </c>
      <c r="B14" s="8">
        <v>6.0927259070541533</v>
      </c>
      <c r="C14" s="8">
        <v>8.6029346751980285</v>
      </c>
      <c r="D14" s="8">
        <v>12.297953171794115</v>
      </c>
      <c r="E14" s="8">
        <v>32.990209910605458</v>
      </c>
      <c r="F14" s="59">
        <v>100</v>
      </c>
    </row>
    <row r="15">
      <c r="A15" t="s">
        <v>81</v>
      </c>
      <c r="B15" s="8">
        <v>3.9673864141536974</v>
      </c>
      <c r="C15" s="8">
        <v>3.7270014994650191</v>
      </c>
      <c r="D15" s="8">
        <v>5.7310735203582954</v>
      </c>
      <c r="E15" s="8">
        <v>16.906090837965156</v>
      </c>
      <c r="F15" s="59">
        <v>100</v>
      </c>
    </row>
    <row r="17">
      <c r="A17" t="s">
        <v>89</v>
      </c>
    </row>
    <row r="18">
      <c r="B18" s="22">
        <v>2014</v>
      </c>
      <c r="C18" s="23">
        <v>2015</v>
      </c>
      <c r="D18" s="23">
        <v>2016</v>
      </c>
      <c r="E18" s="23">
        <v>2017</v>
      </c>
      <c r="F18" s="58">
        <v>2018</v>
      </c>
    </row>
    <row r="19">
      <c r="A19" t="s">
        <v>77</v>
      </c>
      <c r="B19" s="8">
        <v>50.449642851077428</v>
      </c>
      <c r="C19" s="8">
        <v>63.869362868819593</v>
      </c>
      <c r="D19" s="8">
        <v>86.321036569290627</v>
      </c>
      <c r="E19" s="8">
        <v>93.268372116285605</v>
      </c>
      <c r="F19" s="59">
        <v>99.908862406731487</v>
      </c>
    </row>
    <row r="20">
      <c r="A20" t="s">
        <v>78</v>
      </c>
      <c r="B20" s="8">
        <v>23.135764328952892</v>
      </c>
      <c r="C20" s="8">
        <v>34.638905651668757</v>
      </c>
      <c r="D20" s="8">
        <v>55.423819961729912</v>
      </c>
      <c r="E20" s="8">
        <v>68.616367500739074</v>
      </c>
      <c r="F20" s="59">
        <v>99.79914085563162</v>
      </c>
    </row>
    <row r="21">
      <c r="A21" t="s">
        <v>79</v>
      </c>
      <c r="B21" s="8">
        <v>27.328706551251038</v>
      </c>
      <c r="C21" s="8">
        <v>32.755034581898954</v>
      </c>
      <c r="D21" s="8">
        <v>42.731504286530324</v>
      </c>
      <c r="E21" s="8">
        <v>63.453676103118553</v>
      </c>
      <c r="F21" s="59">
        <v>100</v>
      </c>
    </row>
    <row r="22">
      <c r="A22" t="s">
        <v>80</v>
      </c>
      <c r="B22" s="8">
        <v>14.609058300307945</v>
      </c>
      <c r="C22" s="8">
        <v>15.695853116072895</v>
      </c>
      <c r="D22" s="8">
        <v>19.80446496333041</v>
      </c>
      <c r="E22" s="8">
        <v>38.184478309489272</v>
      </c>
      <c r="F22" s="59">
        <v>100</v>
      </c>
    </row>
    <row r="23">
      <c r="A23" t="s">
        <v>81</v>
      </c>
      <c r="B23" s="8">
        <v>9.9037661240746839</v>
      </c>
      <c r="C23" s="8">
        <v>7.4475808387033133</v>
      </c>
      <c r="D23" s="8">
        <v>9.7231065520016635</v>
      </c>
      <c r="E23" s="8">
        <v>20.416758984808837</v>
      </c>
      <c r="F23" s="59">
        <v>100</v>
      </c>
    </row>
    <row r="25">
      <c r="A25" t="s">
        <v>115</v>
      </c>
    </row>
    <row r="26">
      <c r="B26" s="22">
        <v>2014</v>
      </c>
      <c r="C26" s="23">
        <v>2015</v>
      </c>
      <c r="D26" s="23">
        <v>2016</v>
      </c>
      <c r="E26" s="23">
        <v>2017</v>
      </c>
      <c r="F26" s="58">
        <v>2018</v>
      </c>
    </row>
    <row r="27">
      <c r="A27" t="s">
        <v>77</v>
      </c>
      <c r="B27" s="31">
        <v>49.71855381063299</v>
      </c>
      <c r="C27" s="31">
        <v>63.510916928977991</v>
      </c>
      <c r="D27" s="31">
        <v>85.668497879262944</v>
      </c>
      <c r="E27" s="31">
        <v>92.983734232687027</v>
      </c>
      <c r="F27" s="60">
        <v>99.643944970577081</v>
      </c>
    </row>
    <row r="28">
      <c r="A28" t="s">
        <v>78</v>
      </c>
      <c r="B28" s="31">
        <v>22.563883761096648</v>
      </c>
      <c r="C28" s="31">
        <v>32.49577448884213</v>
      </c>
      <c r="D28" s="31">
        <v>54.305667945473054</v>
      </c>
      <c r="E28" s="31">
        <v>67.207138749299901</v>
      </c>
      <c r="F28" s="60">
        <v>99.196210761855994</v>
      </c>
    </row>
    <row r="29">
      <c r="A29" t="s">
        <v>79</v>
      </c>
      <c r="B29" s="31">
        <v>26.364126538209387</v>
      </c>
      <c r="C29" s="31">
        <v>30.794640500806842</v>
      </c>
      <c r="D29" s="31">
        <v>41.78742145937597</v>
      </c>
      <c r="E29" s="31">
        <v>61.858240439329585</v>
      </c>
      <c r="F29" s="60">
        <v>100</v>
      </c>
    </row>
    <row r="30">
      <c r="A30" t="s">
        <v>80</v>
      </c>
      <c r="B30" s="31">
        <v>14.159642223062885</v>
      </c>
      <c r="C30" s="31">
        <v>14.217217461897699</v>
      </c>
      <c r="D30" s="31">
        <v>19.261859619725374</v>
      </c>
      <c r="E30" s="31">
        <v>35.403684063370989</v>
      </c>
      <c r="F30" s="60">
        <v>100</v>
      </c>
    </row>
    <row r="31">
      <c r="A31" t="s">
        <v>81</v>
      </c>
      <c r="B31" s="31">
        <v>9.4543500468296244</v>
      </c>
      <c r="C31" s="31">
        <v>6.4938270402849874</v>
      </c>
      <c r="D31" s="31">
        <v>9.2906311521259646</v>
      </c>
      <c r="E31" s="31">
        <v>18.507870087152991</v>
      </c>
      <c r="F31" s="60">
        <v>100</v>
      </c>
    </row>
    <row r="33">
      <c r="A33" t="s">
        <v>116</v>
      </c>
    </row>
    <row r="34">
      <c r="B34" s="22">
        <v>2014</v>
      </c>
      <c r="C34" s="23">
        <v>2015</v>
      </c>
      <c r="D34" s="23">
        <v>2016</v>
      </c>
      <c r="E34" s="23">
        <v>2017</v>
      </c>
      <c r="F34" s="58">
        <v>2018</v>
      </c>
    </row>
    <row r="35">
      <c r="A35" t="s">
        <v>77</v>
      </c>
      <c r="B35" s="8">
        <v>45.91811902064029</v>
      </c>
      <c r="C35" s="8">
        <v>59.818740446263774</v>
      </c>
      <c r="D35" s="8">
        <v>82.211508277777938</v>
      </c>
      <c r="E35" s="8">
        <v>90.959017617037659</v>
      </c>
      <c r="F35" s="59">
        <v>99.575198181127405</v>
      </c>
    </row>
    <row r="36">
      <c r="A36" t="s">
        <v>78</v>
      </c>
      <c r="B36" s="8">
        <v>20.668137286693138</v>
      </c>
      <c r="C36" s="8">
        <v>30.251160481922451</v>
      </c>
      <c r="D36" s="8">
        <v>50.421520740113444</v>
      </c>
      <c r="E36" s="8">
        <v>63.077151708412707</v>
      </c>
      <c r="F36" s="59">
        <v>99.06793988924062</v>
      </c>
    </row>
    <row r="37">
      <c r="A37" t="s">
        <v>79</v>
      </c>
      <c r="B37" s="8">
        <v>25.028660405259075</v>
      </c>
      <c r="C37" s="8">
        <v>27.893559039839445</v>
      </c>
      <c r="D37" s="8">
        <v>37.323740845817049</v>
      </c>
      <c r="E37" s="8">
        <v>57.95238127356658</v>
      </c>
      <c r="F37" s="59">
        <v>100</v>
      </c>
    </row>
    <row r="38">
      <c r="A38" t="s">
        <v>80</v>
      </c>
      <c r="B38" s="8">
        <v>13.425484287106002</v>
      </c>
      <c r="C38" s="8">
        <v>12.39943652662901</v>
      </c>
      <c r="D38" s="8">
        <v>17.930483321264624</v>
      </c>
      <c r="E38" s="8">
        <v>31.973359306705916</v>
      </c>
      <c r="F38" s="59">
        <v>100</v>
      </c>
    </row>
    <row r="39">
      <c r="A39" t="s">
        <v>81</v>
      </c>
      <c r="B39" s="8">
        <v>9.2482871209645054</v>
      </c>
      <c r="C39" s="8">
        <v>6.2703648170850075</v>
      </c>
      <c r="D39" s="8">
        <v>8.882549932815289</v>
      </c>
      <c r="E39" s="8">
        <v>16.903023381507602</v>
      </c>
      <c r="F39" s="59">
        <v>100</v>
      </c>
    </row>
    <row r="41">
      <c r="A41" t="s">
        <v>90</v>
      </c>
    </row>
    <row r="42">
      <c r="B42" s="22">
        <v>2014</v>
      </c>
      <c r="C42" s="23">
        <v>2015</v>
      </c>
      <c r="D42" s="23">
        <v>2016</v>
      </c>
      <c r="E42" s="23">
        <v>2017</v>
      </c>
      <c r="F42" s="58">
        <v>2018</v>
      </c>
    </row>
    <row r="43">
      <c r="A43" t="s">
        <v>77</v>
      </c>
      <c r="B43" s="8"/>
      <c r="C43" s="8"/>
      <c r="D43" s="8"/>
      <c r="E43" s="8"/>
      <c r="F43" s="59"/>
    </row>
    <row r="44">
      <c r="A44" t="s">
        <v>78</v>
      </c>
      <c r="B44" s="8"/>
      <c r="C44" s="8"/>
      <c r="D44" s="8"/>
      <c r="E44" s="8"/>
      <c r="F44" s="59"/>
    </row>
    <row r="45">
      <c r="A45" t="s">
        <v>79</v>
      </c>
      <c r="B45" s="8"/>
      <c r="C45" s="8"/>
      <c r="D45" s="8"/>
      <c r="E45" s="8"/>
      <c r="F45" s="59"/>
    </row>
    <row r="46">
      <c r="A46" t="s">
        <v>80</v>
      </c>
      <c r="B46" s="8"/>
      <c r="C46" s="8"/>
      <c r="D46" s="8"/>
      <c r="E46" s="8"/>
      <c r="F46" s="59"/>
    </row>
    <row r="47">
      <c r="A47" t="s">
        <v>81</v>
      </c>
      <c r="B47" s="8"/>
      <c r="C47" s="8"/>
      <c r="D47" s="8"/>
      <c r="E47" s="8"/>
      <c r="F47" s="59"/>
    </row>
    <row r="49">
      <c r="A49" t="s">
        <v>91</v>
      </c>
    </row>
    <row r="50">
      <c r="B50" s="22">
        <v>2014</v>
      </c>
      <c r="C50" s="23">
        <v>2015</v>
      </c>
      <c r="D50" s="23">
        <v>2016</v>
      </c>
      <c r="E50" s="23">
        <v>2017</v>
      </c>
      <c r="F50" s="58">
        <v>2018</v>
      </c>
    </row>
    <row r="51">
      <c r="A51" t="s">
        <v>77</v>
      </c>
      <c r="B51" s="8"/>
      <c r="C51" s="8"/>
      <c r="D51" s="8"/>
      <c r="E51" s="8"/>
      <c r="F51" s="59"/>
    </row>
    <row r="52">
      <c r="A52" t="s">
        <v>78</v>
      </c>
      <c r="B52" s="8"/>
      <c r="C52" s="8"/>
      <c r="D52" s="8"/>
      <c r="E52" s="8"/>
      <c r="F52" s="59"/>
    </row>
    <row r="53">
      <c r="A53" t="s">
        <v>79</v>
      </c>
      <c r="B53" s="8"/>
      <c r="C53" s="8"/>
      <c r="D53" s="8"/>
      <c r="E53" s="8"/>
      <c r="F53" s="59"/>
    </row>
    <row r="54">
      <c r="A54" t="s">
        <v>80</v>
      </c>
      <c r="B54" s="8"/>
      <c r="C54" s="8"/>
      <c r="D54" s="8"/>
      <c r="E54" s="8"/>
      <c r="F54" s="59"/>
    </row>
    <row r="55">
      <c r="A55" t="s">
        <v>81</v>
      </c>
      <c r="B55" s="8"/>
      <c r="C55" s="8"/>
      <c r="D55" s="8"/>
      <c r="E55" s="8"/>
      <c r="F55" s="59"/>
    </row>
    <row r="57">
      <c r="A57" t="s">
        <v>92</v>
      </c>
    </row>
    <row r="58">
      <c r="B58" s="22">
        <v>2014</v>
      </c>
      <c r="C58" s="23">
        <v>2015</v>
      </c>
      <c r="D58" s="23">
        <v>2016</v>
      </c>
      <c r="E58" s="23">
        <v>2017</v>
      </c>
      <c r="F58" s="58">
        <v>2018</v>
      </c>
    </row>
    <row r="59">
      <c r="A59" t="s">
        <v>77</v>
      </c>
      <c r="B59" s="8"/>
      <c r="C59" s="8"/>
      <c r="D59" s="8"/>
      <c r="E59" s="8"/>
      <c r="F59" s="59"/>
    </row>
    <row r="60">
      <c r="A60" t="s">
        <v>78</v>
      </c>
      <c r="B60" s="8"/>
      <c r="C60" s="8"/>
      <c r="D60" s="8"/>
      <c r="E60" s="8"/>
      <c r="F60" s="59"/>
    </row>
    <row r="61">
      <c r="A61" t="s">
        <v>79</v>
      </c>
      <c r="B61" s="8"/>
      <c r="C61" s="8"/>
      <c r="D61" s="8"/>
      <c r="E61" s="8"/>
      <c r="F61" s="59"/>
    </row>
    <row r="62">
      <c r="A62" t="s">
        <v>80</v>
      </c>
      <c r="B62" s="8"/>
      <c r="C62" s="8"/>
      <c r="D62" s="8"/>
      <c r="E62" s="8"/>
      <c r="F62" s="59"/>
    </row>
    <row r="63">
      <c r="A63" t="s">
        <v>81</v>
      </c>
      <c r="B63" s="8"/>
      <c r="C63" s="8"/>
      <c r="D63" s="8"/>
      <c r="E63" s="8"/>
      <c r="F63" s="5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F63"/>
  <sheetViews>
    <sheetView tabSelected="true" topLeftCell="A22" workbookViewId="0">
      <selection activeCell="J37" sqref="J37"/>
    </sheetView>
  </sheetViews>
  <sheetFormatPr defaultRowHeight="14.5"/>
  <cols>
    <col min="1" max="1" width="29.90625" customWidth="true"/>
    <col min="2" max="2" width="10" style="23" customWidth="true"/>
    <col min="3" max="5" width="8.81640625" style="23" bestFit="true" customWidth="true"/>
    <col min="6" max="6" width="9.36328125" style="58" bestFit="true" customWidth="true"/>
  </cols>
  <sheetData>
    <row r="1">
      <c r="A1" t="s">
        <v>87</v>
      </c>
    </row>
    <row r="2">
      <c r="B2" s="22">
        <v>2014</v>
      </c>
      <c r="C2" s="23">
        <v>2015</v>
      </c>
      <c r="D2" s="23">
        <v>2016</v>
      </c>
      <c r="E2" s="23">
        <v>2017</v>
      </c>
      <c r="F2" s="58">
        <v>2018</v>
      </c>
    </row>
    <row r="3">
      <c r="A3" t="s">
        <v>77</v>
      </c>
      <c r="B3" s="8">
        <v>52.58595917061627</v>
      </c>
      <c r="C3" s="8">
        <v>74.54951807412904</v>
      </c>
      <c r="D3" s="8">
        <v>85.493424518985577</v>
      </c>
      <c r="E3" s="8">
        <v>90.035586693117025</v>
      </c>
      <c r="F3" s="59">
        <v>99.594641647296513</v>
      </c>
    </row>
    <row r="4">
      <c r="A4" t="s">
        <v>78</v>
      </c>
      <c r="B4" s="8">
        <v>23.303519947891072</v>
      </c>
      <c r="C4" s="8">
        <v>48.416267686992995</v>
      </c>
      <c r="D4" s="8">
        <v>54.383015727044018</v>
      </c>
      <c r="E4" s="8">
        <v>61.852699077126118</v>
      </c>
      <c r="F4" s="59">
        <v>99.131144722416138</v>
      </c>
    </row>
    <row r="5">
      <c r="A5" t="s">
        <v>79</v>
      </c>
      <c r="B5" s="8">
        <v>23.840971083040085</v>
      </c>
      <c r="C5" s="8">
        <v>36.18138997101952</v>
      </c>
      <c r="D5" s="8">
        <v>14.127451802994079</v>
      </c>
      <c r="E5" s="8">
        <v>4.596617311132718</v>
      </c>
      <c r="F5" s="59">
        <v>100</v>
      </c>
    </row>
    <row r="6">
      <c r="A6" t="s">
        <v>80</v>
      </c>
      <c r="B6" s="8">
        <v>11.456280919970119</v>
      </c>
      <c r="C6" s="8">
        <v>21.300143682541474</v>
      </c>
      <c r="D6" s="8">
        <v>6.8469886991629298</v>
      </c>
      <c r="E6" s="8">
        <v>3.9283674380851612</v>
      </c>
      <c r="F6" s="59">
        <v>100</v>
      </c>
    </row>
    <row r="7">
      <c r="A7" t="s">
        <v>81</v>
      </c>
      <c r="B7" s="8">
        <v>8.7610808397994617</v>
      </c>
      <c r="C7" s="8">
        <v>15.749318537191956</v>
      </c>
      <c r="D7" s="8">
        <v>4.6872387341387567</v>
      </c>
      <c r="E7" s="8">
        <v>3.8538596962903</v>
      </c>
      <c r="F7" s="59">
        <v>100</v>
      </c>
    </row>
    <row r="9">
      <c r="A9" t="s">
        <v>88</v>
      </c>
    </row>
    <row r="10">
      <c r="B10" s="22">
        <v>2014</v>
      </c>
      <c r="C10" s="23">
        <v>2015</v>
      </c>
      <c r="D10" s="23">
        <v>2016</v>
      </c>
      <c r="E10" s="23">
        <v>2017</v>
      </c>
      <c r="F10" s="58">
        <v>2018</v>
      </c>
    </row>
    <row r="11">
      <c r="A11" t="s">
        <v>77</v>
      </c>
      <c r="B11" s="8">
        <v>32.562196345169447</v>
      </c>
      <c r="C11" s="8">
        <v>48.468758471601454</v>
      </c>
      <c r="D11" s="8">
        <v>79.916146461148983</v>
      </c>
      <c r="E11" s="8">
        <v>90.292768757412915</v>
      </c>
      <c r="F11" s="59">
        <v>99.825159681329595</v>
      </c>
    </row>
    <row r="12">
      <c r="A12" t="s">
        <v>78</v>
      </c>
      <c r="B12" s="8">
        <v>11.269474050999525</v>
      </c>
      <c r="C12" s="8">
        <v>20.928200829924563</v>
      </c>
      <c r="D12" s="8">
        <v>43.143864568945965</v>
      </c>
      <c r="E12" s="8">
        <v>63.738711395910322</v>
      </c>
      <c r="F12" s="59">
        <v>99.615035126309692</v>
      </c>
    </row>
    <row r="13">
      <c r="A13" t="s">
        <v>79</v>
      </c>
      <c r="B13" s="8">
        <v>11.684448632503914</v>
      </c>
      <c r="C13" s="8">
        <v>13.135423793364346</v>
      </c>
      <c r="D13" s="8">
        <v>9.0168718633400644</v>
      </c>
      <c r="E13" s="8">
        <v>4.0843078507858293</v>
      </c>
      <c r="F13" s="59">
        <v>100</v>
      </c>
    </row>
    <row r="14">
      <c r="A14" t="s">
        <v>80</v>
      </c>
      <c r="B14" s="8">
        <v>4.98587008298363</v>
      </c>
      <c r="C14" s="8">
        <v>5.8966745338856246</v>
      </c>
      <c r="D14" s="8">
        <v>4.3560752106675178</v>
      </c>
      <c r="E14" s="8">
        <v>3.5798982714072913</v>
      </c>
      <c r="F14" s="59">
        <v>100</v>
      </c>
    </row>
    <row r="15">
      <c r="A15" t="s">
        <v>81</v>
      </c>
      <c r="B15" s="8">
        <v>3.6788985035362298</v>
      </c>
      <c r="C15" s="8">
        <v>3.4901855264949662</v>
      </c>
      <c r="D15" s="8">
        <v>3.1016546316651512</v>
      </c>
      <c r="E15" s="8">
        <v>3.5430179144135239</v>
      </c>
      <c r="F15" s="59">
        <v>100</v>
      </c>
    </row>
    <row r="17">
      <c r="A17" t="s">
        <v>89</v>
      </c>
    </row>
    <row r="18">
      <c r="B18" s="22">
        <v>2014</v>
      </c>
      <c r="C18" s="23">
        <v>2015</v>
      </c>
      <c r="D18" s="23">
        <v>2016</v>
      </c>
      <c r="E18" s="23">
        <v>2017</v>
      </c>
      <c r="F18" s="58">
        <v>2018</v>
      </c>
    </row>
    <row r="19">
      <c r="A19" t="s">
        <v>77</v>
      </c>
      <c r="B19" s="8">
        <v>50.449642851077428</v>
      </c>
      <c r="C19" s="8">
        <v>63.869362868819593</v>
      </c>
      <c r="D19" s="8">
        <v>86.321036569290627</v>
      </c>
      <c r="E19" s="8">
        <v>93.268372116285605</v>
      </c>
      <c r="F19" s="59">
        <v>99.908862406731487</v>
      </c>
    </row>
    <row r="20">
      <c r="A20" t="s">
        <v>78</v>
      </c>
      <c r="B20" s="8">
        <v>23.135764328952892</v>
      </c>
      <c r="C20" s="8">
        <v>34.638905651668757</v>
      </c>
      <c r="D20" s="8">
        <v>55.423819961729912</v>
      </c>
      <c r="E20" s="8">
        <v>68.616367500739074</v>
      </c>
      <c r="F20" s="59">
        <v>99.79914085563162</v>
      </c>
    </row>
    <row r="21">
      <c r="A21" t="s">
        <v>79</v>
      </c>
      <c r="B21" s="8">
        <v>23.542937572606938</v>
      </c>
      <c r="C21" s="8">
        <v>23.431927667914181</v>
      </c>
      <c r="D21" s="8">
        <v>14.557592246356924</v>
      </c>
      <c r="E21" s="8">
        <v>5.3099242522485008</v>
      </c>
      <c r="F21" s="59">
        <v>100</v>
      </c>
    </row>
    <row r="22">
      <c r="A22" t="s">
        <v>80</v>
      </c>
      <c r="B22" s="8">
        <v>12.041908996025235</v>
      </c>
      <c r="C22" s="8">
        <v>10.79217555803393</v>
      </c>
      <c r="D22" s="8">
        <v>7.0707220458289584</v>
      </c>
      <c r="E22" s="8">
        <v>4.6748125522809145</v>
      </c>
      <c r="F22" s="59">
        <v>100</v>
      </c>
    </row>
    <row r="23">
      <c r="A23" t="s">
        <v>81</v>
      </c>
      <c r="B23" s="8">
        <v>9.4261307746094225</v>
      </c>
      <c r="C23" s="8">
        <v>6.7585208552815565</v>
      </c>
      <c r="D23" s="8">
        <v>4.845491920624192</v>
      </c>
      <c r="E23" s="8">
        <v>4.5988592722814845</v>
      </c>
      <c r="F23" s="59">
        <v>100</v>
      </c>
    </row>
    <row r="25">
      <c r="A25" t="s">
        <v>115</v>
      </c>
    </row>
    <row r="26">
      <c r="B26" s="22">
        <v>2014</v>
      </c>
      <c r="C26" s="23">
        <v>2015</v>
      </c>
      <c r="D26" s="23">
        <v>2016</v>
      </c>
      <c r="E26" s="23">
        <v>2017</v>
      </c>
      <c r="F26" s="58">
        <v>2018</v>
      </c>
    </row>
    <row r="27">
      <c r="A27" t="s">
        <v>77</v>
      </c>
      <c r="B27" s="31">
        <v>49.71855381063299</v>
      </c>
      <c r="C27" s="31">
        <v>63.510916928977991</v>
      </c>
      <c r="D27" s="31">
        <v>85.668497879262944</v>
      </c>
      <c r="E27" s="31">
        <v>92.983734232687027</v>
      </c>
      <c r="F27" s="60">
        <v>99.643944970577081</v>
      </c>
    </row>
    <row r="28">
      <c r="A28" t="s">
        <v>78</v>
      </c>
      <c r="B28" s="31">
        <v>22.563883761096648</v>
      </c>
      <c r="C28" s="31">
        <v>32.49577448884213</v>
      </c>
      <c r="D28" s="31">
        <v>54.305667945473054</v>
      </c>
      <c r="E28" s="31">
        <v>67.207138749299901</v>
      </c>
      <c r="F28" s="60">
        <v>99.196210761855994</v>
      </c>
    </row>
    <row r="29">
      <c r="A29" t="s">
        <v>79</v>
      </c>
      <c r="B29" s="31">
        <v>22.971057004750698</v>
      </c>
      <c r="C29" s="31">
        <v>21.532327231086065</v>
      </c>
      <c r="D29" s="31">
        <v>14.129641807442155</v>
      </c>
      <c r="E29" s="31">
        <v>4.0827536644840769</v>
      </c>
      <c r="F29" s="60">
        <v>100</v>
      </c>
    </row>
    <row r="30">
      <c r="A30" t="s">
        <v>80</v>
      </c>
      <c r="B30" s="31">
        <v>11.592492918780174</v>
      </c>
      <c r="C30" s="31">
        <v>9.7452937122753731</v>
      </c>
      <c r="D30" s="31">
        <v>6.7387594361872862</v>
      </c>
      <c r="E30" s="31">
        <v>3.4906852320200423</v>
      </c>
      <c r="F30" s="60">
        <v>100</v>
      </c>
    </row>
    <row r="31">
      <c r="A31" t="s">
        <v>81</v>
      </c>
      <c r="B31" s="31">
        <v>8.9767146973643612</v>
      </c>
      <c r="C31" s="31">
        <v>5.7468879525693257</v>
      </c>
      <c r="D31" s="31">
        <v>4.5475889886428638</v>
      </c>
      <c r="E31" s="31">
        <v>3.4147319520206123</v>
      </c>
      <c r="F31" s="60">
        <v>100</v>
      </c>
    </row>
    <row r="33">
      <c r="A33" t="s">
        <v>116</v>
      </c>
    </row>
    <row r="34">
      <c r="B34" s="22">
        <v>2014</v>
      </c>
      <c r="C34" s="23">
        <v>2015</v>
      </c>
      <c r="D34" s="23">
        <v>2016</v>
      </c>
      <c r="E34" s="23">
        <v>2017</v>
      </c>
      <c r="F34" s="58">
        <v>2018</v>
      </c>
    </row>
    <row r="35">
      <c r="A35" t="s">
        <v>77</v>
      </c>
      <c r="B35" s="8">
        <v>45.91811902064029</v>
      </c>
      <c r="C35" s="8">
        <v>59.818740446263774</v>
      </c>
      <c r="D35" s="8">
        <v>82.211508277777938</v>
      </c>
      <c r="E35" s="8">
        <v>90.959017617037659</v>
      </c>
      <c r="F35" s="59">
        <v>99.575198181127405</v>
      </c>
    </row>
    <row r="36">
      <c r="A36" t="s">
        <v>78</v>
      </c>
      <c r="B36" s="8">
        <v>20.668137286693138</v>
      </c>
      <c r="C36" s="8">
        <v>30.251160481922451</v>
      </c>
      <c r="D36" s="8">
        <v>50.421520740113444</v>
      </c>
      <c r="E36" s="8">
        <v>63.077151708412707</v>
      </c>
      <c r="F36" s="59">
        <v>99.06793988924062</v>
      </c>
    </row>
    <row r="37">
      <c r="A37" t="s">
        <v>79</v>
      </c>
      <c r="B37" s="8">
        <v>21.53013938446696</v>
      </c>
      <c r="C37" s="8">
        <v>19.417534414852025</v>
      </c>
      <c r="D37" s="8">
        <v>13.19512134436977</v>
      </c>
      <c r="E37" s="8">
        <v>3.9783159160125279</v>
      </c>
      <c r="F37" s="59">
        <v>100</v>
      </c>
    </row>
    <row r="38">
      <c r="A38" t="s">
        <v>80</v>
      </c>
      <c r="B38" s="8">
        <v>11.276555588208781</v>
      </c>
      <c r="C38" s="8">
        <v>8.9776947184712856</v>
      </c>
      <c r="D38" s="8">
        <v>6.5353811338520833</v>
      </c>
      <c r="E38" s="8">
        <v>3.484659365462889</v>
      </c>
      <c r="F38" s="59">
        <v>100</v>
      </c>
    </row>
    <row r="39">
      <c r="A39" t="s">
        <v>81</v>
      </c>
      <c r="B39" s="8">
        <v>8.7541353532558617</v>
      </c>
      <c r="C39" s="8">
        <v>5.4507125315057037</v>
      </c>
      <c r="D39" s="8">
        <v>4.5164911622097952</v>
      </c>
      <c r="E39" s="8">
        <v>3.4147319520206123</v>
      </c>
      <c r="F39" s="59">
        <v>100</v>
      </c>
    </row>
    <row r="41">
      <c r="A41" t="s">
        <v>90</v>
      </c>
    </row>
    <row r="42">
      <c r="B42" s="22">
        <v>2014</v>
      </c>
      <c r="C42" s="23">
        <v>2015</v>
      </c>
      <c r="D42" s="23">
        <v>2016</v>
      </c>
      <c r="E42" s="23">
        <v>2017</v>
      </c>
      <c r="F42" s="58">
        <v>2018</v>
      </c>
    </row>
    <row r="43">
      <c r="A43" t="s">
        <v>77</v>
      </c>
      <c r="B43" s="8"/>
      <c r="C43" s="8"/>
      <c r="D43" s="8"/>
      <c r="E43" s="8"/>
      <c r="F43" s="59"/>
    </row>
    <row r="44">
      <c r="A44" t="s">
        <v>78</v>
      </c>
      <c r="B44" s="8"/>
      <c r="C44" s="8"/>
      <c r="D44" s="8"/>
      <c r="E44" s="8"/>
      <c r="F44" s="59"/>
    </row>
    <row r="45">
      <c r="A45" t="s">
        <v>79</v>
      </c>
      <c r="B45" s="8"/>
      <c r="C45" s="8"/>
      <c r="D45" s="8"/>
      <c r="E45" s="8"/>
      <c r="F45" s="59"/>
    </row>
    <row r="46">
      <c r="A46" t="s">
        <v>80</v>
      </c>
      <c r="B46" s="8"/>
      <c r="C46" s="8"/>
      <c r="D46" s="8"/>
      <c r="E46" s="8"/>
      <c r="F46" s="59"/>
    </row>
    <row r="47">
      <c r="A47" t="s">
        <v>81</v>
      </c>
      <c r="B47" s="8"/>
      <c r="C47" s="8"/>
      <c r="D47" s="8"/>
      <c r="E47" s="8"/>
      <c r="F47" s="59"/>
    </row>
    <row r="49">
      <c r="A49" t="s">
        <v>91</v>
      </c>
    </row>
    <row r="50">
      <c r="B50" s="22">
        <v>2014</v>
      </c>
      <c r="C50" s="23">
        <v>2015</v>
      </c>
      <c r="D50" s="23">
        <v>2016</v>
      </c>
      <c r="E50" s="23">
        <v>2017</v>
      </c>
      <c r="F50" s="58">
        <v>2018</v>
      </c>
    </row>
    <row r="51">
      <c r="A51" t="s">
        <v>77</v>
      </c>
      <c r="B51" s="8"/>
      <c r="C51" s="8"/>
      <c r="D51" s="8"/>
      <c r="E51" s="8"/>
      <c r="F51" s="59"/>
    </row>
    <row r="52">
      <c r="A52" t="s">
        <v>78</v>
      </c>
      <c r="B52" s="8"/>
      <c r="C52" s="8"/>
      <c r="D52" s="8"/>
      <c r="E52" s="8"/>
      <c r="F52" s="59"/>
    </row>
    <row r="53">
      <c r="A53" t="s">
        <v>79</v>
      </c>
      <c r="B53" s="8"/>
      <c r="C53" s="8"/>
      <c r="D53" s="8"/>
      <c r="E53" s="8"/>
      <c r="F53" s="59"/>
    </row>
    <row r="54">
      <c r="A54" t="s">
        <v>80</v>
      </c>
      <c r="B54" s="8"/>
      <c r="C54" s="8"/>
      <c r="D54" s="8"/>
      <c r="E54" s="8"/>
      <c r="F54" s="59"/>
    </row>
    <row r="55">
      <c r="A55" t="s">
        <v>81</v>
      </c>
      <c r="B55" s="8"/>
      <c r="C55" s="8"/>
      <c r="D55" s="8"/>
      <c r="E55" s="8"/>
      <c r="F55" s="59"/>
    </row>
    <row r="57">
      <c r="A57" t="s">
        <v>92</v>
      </c>
    </row>
    <row r="58">
      <c r="B58" s="22">
        <v>2014</v>
      </c>
      <c r="C58" s="23">
        <v>2015</v>
      </c>
      <c r="D58" s="23">
        <v>2016</v>
      </c>
      <c r="E58" s="23">
        <v>2017</v>
      </c>
      <c r="F58" s="58">
        <v>2018</v>
      </c>
    </row>
    <row r="59">
      <c r="A59" t="s">
        <v>77</v>
      </c>
      <c r="B59" s="8"/>
      <c r="C59" s="8"/>
      <c r="D59" s="8"/>
      <c r="E59" s="8"/>
      <c r="F59" s="59"/>
    </row>
    <row r="60">
      <c r="A60" t="s">
        <v>78</v>
      </c>
      <c r="B60" s="8"/>
      <c r="C60" s="8"/>
      <c r="D60" s="8"/>
      <c r="E60" s="8"/>
      <c r="F60" s="59"/>
    </row>
    <row r="61">
      <c r="A61" t="s">
        <v>79</v>
      </c>
      <c r="B61" s="8"/>
      <c r="C61" s="8"/>
      <c r="D61" s="8"/>
      <c r="E61" s="8"/>
      <c r="F61" s="59"/>
    </row>
    <row r="62">
      <c r="A62" t="s">
        <v>80</v>
      </c>
      <c r="B62" s="8"/>
      <c r="C62" s="8"/>
      <c r="D62" s="8"/>
      <c r="E62" s="8"/>
      <c r="F62" s="59"/>
    </row>
    <row r="63">
      <c r="A63" t="s">
        <v>81</v>
      </c>
      <c r="B63" s="8"/>
      <c r="C63" s="8"/>
      <c r="D63" s="8"/>
      <c r="E63" s="8"/>
      <c r="F63" s="5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F63"/>
  <sheetViews>
    <sheetView topLeftCell="A28" workbookViewId="0">
      <selection activeCell="E37" sqref="E37:E39"/>
    </sheetView>
  </sheetViews>
  <sheetFormatPr defaultRowHeight="14.5"/>
  <cols>
    <col min="1" max="1" width="29.90625" customWidth="true"/>
    <col min="2" max="2" width="10" style="23" customWidth="true"/>
    <col min="3" max="5" width="8.81640625" style="23" bestFit="true" customWidth="true"/>
    <col min="6" max="6" width="9.36328125" style="23" bestFit="true" customWidth="true"/>
  </cols>
  <sheetData>
    <row r="1">
      <c r="A1" t="s">
        <v>87</v>
      </c>
    </row>
    <row r="2">
      <c r="B2" s="22">
        <v>2014</v>
      </c>
      <c r="C2" s="23">
        <v>2015</v>
      </c>
      <c r="D2" s="23">
        <v>2016</v>
      </c>
      <c r="E2" s="23">
        <v>2017</v>
      </c>
      <c r="F2" s="23">
        <v>2018</v>
      </c>
    </row>
    <row r="3">
      <c r="A3" t="s">
        <v>77</v>
      </c>
      <c r="B3" s="8">
        <v>52.58595917061627</v>
      </c>
      <c r="C3" s="8">
        <v>74.54951807412904</v>
      </c>
      <c r="D3" s="8">
        <v>85.493424518985577</v>
      </c>
      <c r="E3" s="8">
        <v>90.035586693117025</v>
      </c>
      <c r="F3" s="8">
        <v>99.594641647296513</v>
      </c>
    </row>
    <row r="4">
      <c r="A4" t="s">
        <v>78</v>
      </c>
      <c r="B4" s="8">
        <v>23.303519947891072</v>
      </c>
      <c r="C4" s="8">
        <v>48.416267686992995</v>
      </c>
      <c r="D4" s="8">
        <v>54.383015727044018</v>
      </c>
      <c r="E4" s="8">
        <v>61.852699077126118</v>
      </c>
      <c r="F4" s="8">
        <v>99.131144722416138</v>
      </c>
    </row>
    <row r="5">
      <c r="A5" t="s">
        <v>79</v>
      </c>
      <c r="B5" s="8">
        <v>36.20172130684022</v>
      </c>
      <c r="C5" s="8">
        <v>70.567752953511956</v>
      </c>
      <c r="D5" s="8">
        <v>90.965900636247397</v>
      </c>
      <c r="E5" s="8">
        <v>79.214934395065711</v>
      </c>
      <c r="F5" s="8">
        <v>100</v>
      </c>
    </row>
    <row r="6">
      <c r="A6" t="s">
        <v>80</v>
      </c>
      <c r="B6" s="8">
        <v>18.242276416650345</v>
      </c>
      <c r="C6" s="8">
        <v>49.599195805464575</v>
      </c>
      <c r="D6" s="8">
        <v>71.475863386265431</v>
      </c>
      <c r="E6" s="8">
        <v>54.096759887403422</v>
      </c>
      <c r="F6" s="8">
        <v>100</v>
      </c>
    </row>
    <row r="7">
      <c r="A7" t="s">
        <v>81</v>
      </c>
      <c r="B7" s="8">
        <v>9.7072069581474629</v>
      </c>
      <c r="C7" s="8">
        <v>28.689600847988366</v>
      </c>
      <c r="D7" s="8">
        <v>46.315800854889346</v>
      </c>
      <c r="E7" s="8">
        <v>32.019065064861614</v>
      </c>
      <c r="F7" s="8">
        <v>100</v>
      </c>
    </row>
    <row r="9">
      <c r="A9" t="s">
        <v>88</v>
      </c>
    </row>
    <row r="10">
      <c r="B10" s="22">
        <v>2014</v>
      </c>
      <c r="C10" s="23">
        <v>2015</v>
      </c>
      <c r="D10" s="23">
        <v>2016</v>
      </c>
      <c r="E10" s="23">
        <v>2017</v>
      </c>
      <c r="F10" s="23">
        <v>2018</v>
      </c>
    </row>
    <row r="11">
      <c r="A11" t="s">
        <v>77</v>
      </c>
      <c r="B11" s="8">
        <v>32.562196345169447</v>
      </c>
      <c r="C11" s="8">
        <v>48.468758471601454</v>
      </c>
      <c r="D11" s="8">
        <v>79.916146461148983</v>
      </c>
      <c r="E11" s="8">
        <v>90.292768757412915</v>
      </c>
      <c r="F11" s="8">
        <v>99.825159681329595</v>
      </c>
    </row>
    <row r="12">
      <c r="A12" t="s">
        <v>78</v>
      </c>
      <c r="B12" s="8">
        <v>11.269474050999525</v>
      </c>
      <c r="C12" s="8">
        <v>20.928200829924563</v>
      </c>
      <c r="D12" s="8">
        <v>43.143864568945965</v>
      </c>
      <c r="E12" s="8">
        <v>63.738711395910322</v>
      </c>
      <c r="F12" s="8">
        <v>99.615035126309692</v>
      </c>
    </row>
    <row r="13">
      <c r="A13" t="s">
        <v>79</v>
      </c>
      <c r="B13" s="8">
        <v>19.830425009225419</v>
      </c>
      <c r="C13" s="8">
        <v>42.759433819438648</v>
      </c>
      <c r="D13" s="8">
        <v>87.210838664099526</v>
      </c>
      <c r="E13" s="8">
        <v>80.262357235790375</v>
      </c>
      <c r="F13" s="8">
        <v>100</v>
      </c>
    </row>
    <row r="14">
      <c r="A14" t="s">
        <v>80</v>
      </c>
      <c r="B14" s="8">
        <v>8.4343218911489526</v>
      </c>
      <c r="C14" s="8">
        <v>21.996838726477584</v>
      </c>
      <c r="D14" s="8">
        <v>62.362727907242629</v>
      </c>
      <c r="E14" s="8">
        <v>55.178052335164907</v>
      </c>
      <c r="F14" s="8">
        <v>100</v>
      </c>
    </row>
    <row r="15">
      <c r="A15" t="s">
        <v>81</v>
      </c>
      <c r="B15" s="8">
        <v>4.1268049326371399</v>
      </c>
      <c r="C15" s="8">
        <v>9.112244040124919</v>
      </c>
      <c r="D15" s="8">
        <v>34.765384151001641</v>
      </c>
      <c r="E15" s="8">
        <v>32.191900355931956</v>
      </c>
      <c r="F15" s="8">
        <v>100</v>
      </c>
    </row>
    <row r="17">
      <c r="A17" t="s">
        <v>89</v>
      </c>
    </row>
    <row r="18">
      <c r="B18" s="22">
        <v>2014</v>
      </c>
      <c r="C18" s="23">
        <v>2015</v>
      </c>
      <c r="D18" s="23">
        <v>2016</v>
      </c>
      <c r="E18" s="23">
        <v>2017</v>
      </c>
      <c r="F18" s="23">
        <v>2018</v>
      </c>
    </row>
    <row r="19">
      <c r="A19" t="s">
        <v>77</v>
      </c>
      <c r="B19" s="8">
        <v>50.449642851077428</v>
      </c>
      <c r="C19" s="8">
        <v>63.869362868819593</v>
      </c>
      <c r="D19" s="8">
        <v>86.321036569290627</v>
      </c>
      <c r="E19" s="8">
        <v>93.268372116285605</v>
      </c>
      <c r="F19" s="8">
        <v>99.908862406731487</v>
      </c>
    </row>
    <row r="20">
      <c r="A20" t="s">
        <v>78</v>
      </c>
      <c r="B20" s="8">
        <v>23.135764328952892</v>
      </c>
      <c r="C20" s="8">
        <v>34.638905651668757</v>
      </c>
      <c r="D20" s="8">
        <v>55.423819961729912</v>
      </c>
      <c r="E20" s="8">
        <v>68.616367500739074</v>
      </c>
      <c r="F20" s="8">
        <v>99.79914085563162</v>
      </c>
    </row>
    <row r="21">
      <c r="A21" t="s">
        <v>79</v>
      </c>
      <c r="B21" s="8">
        <v>35.062310000358529</v>
      </c>
      <c r="C21" s="8">
        <v>58.23063963729269</v>
      </c>
      <c r="D21" s="8">
        <v>91.426317327648292</v>
      </c>
      <c r="E21" s="8">
        <v>84.693863071695347</v>
      </c>
      <c r="F21" s="8">
        <v>100</v>
      </c>
    </row>
    <row r="22">
      <c r="A22" t="s">
        <v>80</v>
      </c>
      <c r="B22" s="8">
        <v>18.304124367139618</v>
      </c>
      <c r="C22" s="8">
        <v>35.649120493453836</v>
      </c>
      <c r="D22" s="8">
        <v>72.671050292427211</v>
      </c>
      <c r="E22" s="8">
        <v>61.216402930543708</v>
      </c>
      <c r="F22" s="8">
        <v>100</v>
      </c>
    </row>
    <row r="23">
      <c r="A23" t="s">
        <v>81</v>
      </c>
      <c r="B23" s="8">
        <v>10.419168420687772</v>
      </c>
      <c r="C23" s="8">
        <v>16.616210599430364</v>
      </c>
      <c r="D23" s="8">
        <v>47.309133988219379</v>
      </c>
      <c r="E23" s="8">
        <v>37.378590242473997</v>
      </c>
      <c r="F23" s="8">
        <v>100</v>
      </c>
    </row>
    <row r="25">
      <c r="A25" t="s">
        <v>115</v>
      </c>
    </row>
    <row r="26">
      <c r="B26" s="22">
        <v>2014</v>
      </c>
      <c r="C26" s="23">
        <v>2015</v>
      </c>
      <c r="D26" s="23">
        <v>2016</v>
      </c>
      <c r="E26" s="23">
        <v>2017</v>
      </c>
      <c r="F26" s="23">
        <v>2018</v>
      </c>
    </row>
    <row r="27">
      <c r="A27" t="s">
        <v>77</v>
      </c>
      <c r="B27" s="31">
        <v>49.71855381063299</v>
      </c>
      <c r="C27" s="31">
        <v>63.510916928977991</v>
      </c>
      <c r="D27" s="31">
        <v>85.668497879262944</v>
      </c>
      <c r="E27" s="31">
        <v>92.983734232687027</v>
      </c>
      <c r="F27" s="31">
        <v>99.643944970577081</v>
      </c>
    </row>
    <row r="28">
      <c r="A28" t="s">
        <v>78</v>
      </c>
      <c r="B28" s="31">
        <v>22.563883761096648</v>
      </c>
      <c r="C28" s="31">
        <v>32.49577448884213</v>
      </c>
      <c r="D28" s="31">
        <v>54.305667945473054</v>
      </c>
      <c r="E28" s="31">
        <v>67.207138749299901</v>
      </c>
      <c r="F28" s="31">
        <v>99.196210761855994</v>
      </c>
    </row>
    <row r="29">
      <c r="A29" t="s">
        <v>79</v>
      </c>
      <c r="B29" s="31">
        <v>34.15556228042044</v>
      </c>
      <c r="C29" s="31">
        <v>57.188920317490123</v>
      </c>
      <c r="D29" s="31">
        <v>90.878303946655478</v>
      </c>
      <c r="E29" s="31">
        <v>84.033108032524666</v>
      </c>
      <c r="F29" s="31">
        <v>100</v>
      </c>
    </row>
    <row r="30">
      <c r="A30" t="s">
        <v>80</v>
      </c>
      <c r="B30" s="31">
        <v>17.854708289894557</v>
      </c>
      <c r="C30" s="31">
        <v>33.798518309306729</v>
      </c>
      <c r="D30" s="31">
        <v>71.680235318596573</v>
      </c>
      <c r="E30" s="31">
        <v>59.384078171587916</v>
      </c>
      <c r="F30" s="31">
        <v>100</v>
      </c>
    </row>
    <row r="31">
      <c r="A31" t="s">
        <v>81</v>
      </c>
      <c r="B31" s="31">
        <v>9.9697523434427122</v>
      </c>
      <c r="C31" s="31">
        <v>15.180930361020994</v>
      </c>
      <c r="D31" s="31">
        <v>46.408570069793974</v>
      </c>
      <c r="E31" s="31">
        <v>34.567739839351795</v>
      </c>
      <c r="F31" s="31">
        <v>100</v>
      </c>
    </row>
    <row r="33">
      <c r="A33" t="s">
        <v>116</v>
      </c>
    </row>
    <row r="34">
      <c r="B34" s="22">
        <v>2014</v>
      </c>
      <c r="C34" s="23">
        <v>2015</v>
      </c>
      <c r="D34" s="23">
        <v>2016</v>
      </c>
      <c r="E34" s="23">
        <v>2017</v>
      </c>
      <c r="F34" s="23">
        <v>2018</v>
      </c>
    </row>
    <row r="35">
      <c r="A35" t="s">
        <v>77</v>
      </c>
      <c r="B35" s="8">
        <v>45.91811902064029</v>
      </c>
      <c r="C35" s="8">
        <v>59.818740446263774</v>
      </c>
      <c r="D35" s="8">
        <v>82.211508277777938</v>
      </c>
      <c r="E35" s="8">
        <v>90.959017617037659</v>
      </c>
      <c r="F35" s="8">
        <v>99.575198181127405</v>
      </c>
    </row>
    <row r="36">
      <c r="A36" t="s">
        <v>78</v>
      </c>
      <c r="B36" s="8">
        <v>20.668137286693138</v>
      </c>
      <c r="C36" s="8">
        <v>30.251160481922451</v>
      </c>
      <c r="D36" s="8">
        <v>50.421520740113444</v>
      </c>
      <c r="E36" s="8">
        <v>63.077151708412707</v>
      </c>
      <c r="F36" s="8">
        <v>99.06793988924062</v>
      </c>
    </row>
    <row r="37">
      <c r="A37" t="s">
        <v>79</v>
      </c>
      <c r="B37" s="8">
        <v>31.629609670589652</v>
      </c>
      <c r="C37" s="8">
        <v>53.150240320484386</v>
      </c>
      <c r="D37" s="8">
        <v>89.230006343969478</v>
      </c>
      <c r="E37" s="8">
        <v>81.45022882385139</v>
      </c>
      <c r="F37" s="8">
        <v>100</v>
      </c>
    </row>
    <row r="38">
      <c r="A38" t="s">
        <v>80</v>
      </c>
      <c r="B38" s="8">
        <v>17.173420107264352</v>
      </c>
      <c r="C38" s="8">
        <v>31.075530924134949</v>
      </c>
      <c r="D38" s="8">
        <v>68.928179200830016</v>
      </c>
      <c r="E38" s="8">
        <v>55.888474254405594</v>
      </c>
      <c r="F38" s="8">
        <v>100</v>
      </c>
    </row>
    <row r="39">
      <c r="A39" t="s">
        <v>81</v>
      </c>
      <c r="B39" s="8">
        <v>9.9222887458569495</v>
      </c>
      <c r="C39" s="8">
        <v>14.585478735898667</v>
      </c>
      <c r="D39" s="8">
        <v>43.329069857533341</v>
      </c>
      <c r="E39" s="8">
        <v>30.954259282284298</v>
      </c>
      <c r="F39" s="8">
        <v>100</v>
      </c>
    </row>
    <row r="41">
      <c r="A41" t="s">
        <v>90</v>
      </c>
    </row>
    <row r="42">
      <c r="B42" s="22">
        <v>2014</v>
      </c>
      <c r="C42" s="23">
        <v>2015</v>
      </c>
      <c r="D42" s="23">
        <v>2016</v>
      </c>
      <c r="E42" s="23">
        <v>2017</v>
      </c>
      <c r="F42" s="23">
        <v>2018</v>
      </c>
    </row>
    <row r="43">
      <c r="A43" t="s">
        <v>77</v>
      </c>
      <c r="B43" s="8"/>
      <c r="C43" s="8"/>
      <c r="D43" s="8"/>
      <c r="E43" s="8"/>
      <c r="F43" s="8"/>
    </row>
    <row r="44">
      <c r="A44" t="s">
        <v>78</v>
      </c>
      <c r="B44" s="8"/>
      <c r="C44" s="8"/>
      <c r="D44" s="8"/>
      <c r="E44" s="8"/>
      <c r="F44" s="8"/>
    </row>
    <row r="45">
      <c r="A45" t="s">
        <v>79</v>
      </c>
      <c r="B45" s="8"/>
      <c r="C45" s="8"/>
      <c r="D45" s="8"/>
      <c r="E45" s="8"/>
      <c r="F45" s="8"/>
    </row>
    <row r="46">
      <c r="A46" t="s">
        <v>80</v>
      </c>
      <c r="B46" s="8"/>
      <c r="C46" s="8"/>
      <c r="D46" s="8"/>
      <c r="E46" s="8"/>
      <c r="F46" s="8"/>
    </row>
    <row r="47">
      <c r="A47" t="s">
        <v>81</v>
      </c>
      <c r="B47" s="8"/>
      <c r="C47" s="8"/>
      <c r="D47" s="8"/>
      <c r="E47" s="8"/>
      <c r="F47" s="8"/>
    </row>
    <row r="49">
      <c r="A49" t="s">
        <v>91</v>
      </c>
    </row>
    <row r="50">
      <c r="B50" s="22">
        <v>2014</v>
      </c>
      <c r="C50" s="23">
        <v>2015</v>
      </c>
      <c r="D50" s="23">
        <v>2016</v>
      </c>
      <c r="E50" s="23">
        <v>2017</v>
      </c>
      <c r="F50" s="23">
        <v>2018</v>
      </c>
    </row>
    <row r="51">
      <c r="A51" t="s">
        <v>77</v>
      </c>
      <c r="B51" s="8"/>
      <c r="C51" s="8"/>
      <c r="D51" s="8"/>
      <c r="E51" s="8"/>
      <c r="F51" s="8"/>
    </row>
    <row r="52">
      <c r="A52" t="s">
        <v>78</v>
      </c>
      <c r="B52" s="8"/>
      <c r="C52" s="8"/>
      <c r="D52" s="8"/>
      <c r="E52" s="8"/>
      <c r="F52" s="8"/>
    </row>
    <row r="53">
      <c r="A53" t="s">
        <v>79</v>
      </c>
      <c r="B53" s="8"/>
      <c r="C53" s="8"/>
      <c r="D53" s="8"/>
      <c r="E53" s="8"/>
      <c r="F53" s="8"/>
    </row>
    <row r="54">
      <c r="A54" t="s">
        <v>80</v>
      </c>
      <c r="B54" s="8"/>
      <c r="C54" s="8"/>
      <c r="D54" s="8"/>
      <c r="E54" s="8"/>
      <c r="F54" s="8"/>
    </row>
    <row r="55">
      <c r="A55" t="s">
        <v>81</v>
      </c>
      <c r="B55" s="8"/>
      <c r="C55" s="8"/>
      <c r="D55" s="8"/>
      <c r="E55" s="8"/>
      <c r="F55" s="8"/>
    </row>
    <row r="57">
      <c r="A57" t="s">
        <v>92</v>
      </c>
    </row>
    <row r="58">
      <c r="B58" s="22">
        <v>2014</v>
      </c>
      <c r="C58" s="23">
        <v>2015</v>
      </c>
      <c r="D58" s="23">
        <v>2016</v>
      </c>
      <c r="E58" s="23">
        <v>2017</v>
      </c>
      <c r="F58" s="23">
        <v>2018</v>
      </c>
    </row>
    <row r="59">
      <c r="A59" t="s">
        <v>77</v>
      </c>
      <c r="B59" s="8"/>
      <c r="C59" s="8"/>
      <c r="D59" s="8"/>
      <c r="E59" s="8"/>
      <c r="F59" s="8"/>
    </row>
    <row r="60">
      <c r="A60" t="s">
        <v>78</v>
      </c>
      <c r="B60" s="8"/>
      <c r="C60" s="8"/>
      <c r="D60" s="8"/>
      <c r="E60" s="8"/>
      <c r="F60" s="8"/>
    </row>
    <row r="61">
      <c r="A61" t="s">
        <v>79</v>
      </c>
      <c r="B61" s="8"/>
      <c r="C61" s="8"/>
      <c r="D61" s="8"/>
      <c r="E61" s="8"/>
      <c r="F61" s="8"/>
    </row>
    <row r="62">
      <c r="A62" t="s">
        <v>80</v>
      </c>
      <c r="B62" s="8"/>
      <c r="C62" s="8"/>
      <c r="D62" s="8"/>
      <c r="E62" s="8"/>
      <c r="F62" s="8"/>
    </row>
    <row r="63">
      <c r="A63" t="s">
        <v>81</v>
      </c>
      <c r="B63" s="8"/>
      <c r="C63" s="8"/>
      <c r="D63" s="8"/>
      <c r="E63" s="8"/>
      <c r="F63" s="8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63"/>
  <sheetViews>
    <sheetView topLeftCell="A28" workbookViewId="0">
      <selection activeCell="H39" sqref="H39"/>
    </sheetView>
  </sheetViews>
  <sheetFormatPr defaultRowHeight="14.5"/>
  <cols>
    <col min="1" max="1" width="29.90625" customWidth="true"/>
    <col min="2" max="2" width="10" style="23" customWidth="true"/>
    <col min="3" max="5" width="8.81640625" style="23" bestFit="true" customWidth="true"/>
    <col min="6" max="6" width="9.36328125" style="23" bestFit="true" customWidth="true"/>
  </cols>
  <sheetData>
    <row r="1">
      <c r="A1" t="s">
        <v>87</v>
      </c>
    </row>
    <row r="2">
      <c r="B2" s="22">
        <v>2014</v>
      </c>
      <c r="C2" s="23">
        <v>2015</v>
      </c>
      <c r="D2" s="23">
        <v>2016</v>
      </c>
      <c r="E2" s="23">
        <v>2017</v>
      </c>
      <c r="F2" s="23">
        <v>2018</v>
      </c>
    </row>
    <row r="3">
      <c r="A3" t="s">
        <v>77</v>
      </c>
      <c r="B3" s="8">
        <v>52.58595917061627</v>
      </c>
      <c r="C3" s="8">
        <v>74.54951807412904</v>
      </c>
      <c r="D3" s="8">
        <v>85.493424518985577</v>
      </c>
      <c r="E3" s="8">
        <v>90.035586693117025</v>
      </c>
      <c r="F3" s="8">
        <v>99.594641647296513</v>
      </c>
    </row>
    <row r="4">
      <c r="A4" t="s">
        <v>78</v>
      </c>
      <c r="B4" s="8">
        <v>23.303519947891072</v>
      </c>
      <c r="C4" s="8">
        <v>48.416267686992995</v>
      </c>
      <c r="D4" s="8">
        <v>54.383015727044018</v>
      </c>
      <c r="E4" s="8">
        <v>61.852699077126118</v>
      </c>
      <c r="F4" s="8">
        <v>99.131144722416138</v>
      </c>
    </row>
    <row r="5">
      <c r="A5" t="s">
        <v>79</v>
      </c>
      <c r="B5" s="8">
        <v>47.332569537156601</v>
      </c>
      <c r="C5" s="8">
        <v>82.666264267195345</v>
      </c>
      <c r="D5" s="8">
        <v>97.174200429892181</v>
      </c>
      <c r="E5" s="8">
        <v>92.13316202989202</v>
      </c>
      <c r="F5" s="8">
        <v>100</v>
      </c>
    </row>
    <row r="6">
      <c r="A6" t="s">
        <v>80</v>
      </c>
      <c r="B6" s="8">
        <v>23.893955295188903</v>
      </c>
      <c r="C6" s="8">
        <v>63.699693755130006</v>
      </c>
      <c r="D6" s="8">
        <v>90.965900636247397</v>
      </c>
      <c r="E6" s="8">
        <v>74.792143304354425</v>
      </c>
      <c r="F6" s="8">
        <v>100</v>
      </c>
    </row>
    <row r="7">
      <c r="A7" t="s">
        <v>81</v>
      </c>
      <c r="B7" s="8">
        <v>11.471908378612488</v>
      </c>
      <c r="C7" s="8">
        <v>43.787815566458612</v>
      </c>
      <c r="D7" s="8">
        <v>72.319342460002318</v>
      </c>
      <c r="E7" s="8">
        <v>50.959452179123929</v>
      </c>
      <c r="F7" s="8">
        <v>100</v>
      </c>
    </row>
    <row r="9">
      <c r="A9" t="s">
        <v>88</v>
      </c>
    </row>
    <row r="10">
      <c r="B10" s="22">
        <v>2014</v>
      </c>
      <c r="C10" s="23">
        <v>2015</v>
      </c>
      <c r="D10" s="23">
        <v>2016</v>
      </c>
      <c r="E10" s="23">
        <v>2017</v>
      </c>
      <c r="F10" s="23">
        <v>2018</v>
      </c>
    </row>
    <row r="11">
      <c r="A11" t="s">
        <v>77</v>
      </c>
      <c r="B11" s="8">
        <v>32.562196345169447</v>
      </c>
      <c r="C11" s="8">
        <v>48.468758471601454</v>
      </c>
      <c r="D11" s="8">
        <v>79.916146461148983</v>
      </c>
      <c r="E11" s="8">
        <v>90.292768757412915</v>
      </c>
      <c r="F11" s="8">
        <v>99.825159681329595</v>
      </c>
    </row>
    <row r="12">
      <c r="A12" t="s">
        <v>78</v>
      </c>
      <c r="B12" s="8">
        <v>11.269474050999525</v>
      </c>
      <c r="C12" s="8">
        <v>20.928200829924563</v>
      </c>
      <c r="D12" s="8">
        <v>43.143864568945965</v>
      </c>
      <c r="E12" s="8">
        <v>63.738711395910322</v>
      </c>
      <c r="F12" s="8">
        <v>99.615035126309692</v>
      </c>
    </row>
    <row r="13">
      <c r="A13" t="s">
        <v>79</v>
      </c>
      <c r="B13" s="8">
        <v>27.831540130578581</v>
      </c>
      <c r="C13" s="8">
        <v>58.62748998600685</v>
      </c>
      <c r="D13" s="8">
        <v>96.08192954612916</v>
      </c>
      <c r="E13" s="8">
        <v>92.393275672609548</v>
      </c>
      <c r="F13" s="8">
        <v>100</v>
      </c>
    </row>
    <row r="14">
      <c r="A14" t="s">
        <v>80</v>
      </c>
      <c r="B14" s="8">
        <v>11.714571800199685</v>
      </c>
      <c r="C14" s="8">
        <v>35.199025999339099</v>
      </c>
      <c r="D14" s="8">
        <v>87.210838664099526</v>
      </c>
      <c r="E14" s="8">
        <v>76.091971871666786</v>
      </c>
      <c r="F14" s="8">
        <v>100</v>
      </c>
    </row>
    <row r="15">
      <c r="A15" t="s">
        <v>81</v>
      </c>
      <c r="B15" s="8">
        <v>5.0026395320326014</v>
      </c>
      <c r="C15" s="8">
        <v>17.345978495917073</v>
      </c>
      <c r="D15" s="8">
        <v>63.423033174248388</v>
      </c>
      <c r="E15" s="8">
        <v>51.958222267225707</v>
      </c>
      <c r="F15" s="8">
        <v>100</v>
      </c>
    </row>
    <row r="17">
      <c r="A17" t="s">
        <v>89</v>
      </c>
    </row>
    <row r="18">
      <c r="B18" s="22">
        <v>2014</v>
      </c>
      <c r="C18" s="23">
        <v>2015</v>
      </c>
      <c r="D18" s="23">
        <v>2016</v>
      </c>
      <c r="E18" s="23">
        <v>2017</v>
      </c>
      <c r="F18" s="23">
        <v>2018</v>
      </c>
    </row>
    <row r="19">
      <c r="A19" t="s">
        <v>77</v>
      </c>
      <c r="B19" s="8">
        <v>50.449642851077428</v>
      </c>
      <c r="C19" s="8">
        <v>63.869362868819593</v>
      </c>
      <c r="D19" s="8">
        <v>86.321036569290627</v>
      </c>
      <c r="E19" s="8">
        <v>93.268372116285605</v>
      </c>
      <c r="F19" s="8">
        <v>99.908862406731487</v>
      </c>
    </row>
    <row r="20">
      <c r="A20" t="s">
        <v>78</v>
      </c>
      <c r="B20" s="8">
        <v>23.135764328952892</v>
      </c>
      <c r="C20" s="8">
        <v>34.638905651668757</v>
      </c>
      <c r="D20" s="8">
        <v>55.423819961729912</v>
      </c>
      <c r="E20" s="8">
        <v>68.616367500739074</v>
      </c>
      <c r="F20" s="8">
        <v>99.79914085563162</v>
      </c>
    </row>
    <row r="21">
      <c r="A21" t="s">
        <v>79</v>
      </c>
      <c r="B21" s="8">
        <v>46.088715843350201</v>
      </c>
      <c r="C21" s="8">
        <v>74.554023922687833</v>
      </c>
      <c r="D21" s="8">
        <v>97.663634384185684</v>
      </c>
      <c r="E21" s="8">
        <v>95.072810539246973</v>
      </c>
      <c r="F21" s="8">
        <v>100</v>
      </c>
    </row>
    <row r="22">
      <c r="A22" t="s">
        <v>80</v>
      </c>
      <c r="B22" s="8">
        <v>23.542937572606938</v>
      </c>
      <c r="C22" s="8">
        <v>49.493136340055976</v>
      </c>
      <c r="D22" s="8">
        <v>91.426317327648292</v>
      </c>
      <c r="E22" s="8">
        <v>81.121074612445156</v>
      </c>
      <c r="F22" s="8">
        <v>100</v>
      </c>
    </row>
    <row r="23">
      <c r="A23" t="s">
        <v>81</v>
      </c>
      <c r="B23" s="8">
        <v>12.055819998121585</v>
      </c>
      <c r="C23" s="8">
        <v>29.4503906251404</v>
      </c>
      <c r="D23" s="8">
        <v>73.643027376787302</v>
      </c>
      <c r="E23" s="8">
        <v>57.298940631024678</v>
      </c>
      <c r="F23" s="8">
        <v>100</v>
      </c>
    </row>
    <row r="25">
      <c r="A25" t="s">
        <v>115</v>
      </c>
    </row>
    <row r="26">
      <c r="B26" s="22">
        <v>2014</v>
      </c>
      <c r="C26" s="23">
        <v>2015</v>
      </c>
      <c r="D26" s="23">
        <v>2016</v>
      </c>
      <c r="E26" s="23">
        <v>2017</v>
      </c>
      <c r="F26" s="23">
        <v>2018</v>
      </c>
    </row>
    <row r="27">
      <c r="A27" t="s">
        <v>77</v>
      </c>
      <c r="B27" s="31">
        <v>49.71855381063299</v>
      </c>
      <c r="C27" s="31">
        <v>63.510916928977991</v>
      </c>
      <c r="D27" s="31">
        <v>85.668497879262944</v>
      </c>
      <c r="E27" s="31">
        <v>92.983734232687027</v>
      </c>
      <c r="F27" s="31">
        <v>99.643944970577081</v>
      </c>
    </row>
    <row r="28">
      <c r="A28" t="s">
        <v>78</v>
      </c>
      <c r="B28" s="31">
        <v>22.563883761096648</v>
      </c>
      <c r="C28" s="31">
        <v>32.49577448884213</v>
      </c>
      <c r="D28" s="31">
        <v>54.305667945473054</v>
      </c>
      <c r="E28" s="31">
        <v>67.207138749299901</v>
      </c>
      <c r="F28" s="31">
        <v>99.196210761855994</v>
      </c>
    </row>
    <row r="29">
      <c r="A29" t="s">
        <v>79</v>
      </c>
      <c r="B29" s="31">
        <v>45.282887444665114</v>
      </c>
      <c r="C29" s="31">
        <v>74.785056761482764</v>
      </c>
      <c r="D29" s="31">
        <v>97.323408241848981</v>
      </c>
      <c r="E29" s="31">
        <v>95.001308255717163</v>
      </c>
      <c r="F29" s="31">
        <v>100</v>
      </c>
    </row>
    <row r="30">
      <c r="A30" t="s">
        <v>80</v>
      </c>
      <c r="B30" s="31">
        <v>22.971057004750698</v>
      </c>
      <c r="C30" s="31">
        <v>48.728814570007494</v>
      </c>
      <c r="D30" s="31">
        <v>90.878303946655478</v>
      </c>
      <c r="E30" s="31">
        <v>80.285213108874999</v>
      </c>
      <c r="F30" s="31">
        <v>100</v>
      </c>
    </row>
    <row r="31">
      <c r="A31" t="s">
        <v>81</v>
      </c>
      <c r="B31" s="31">
        <v>11.606403920876526</v>
      </c>
      <c r="C31" s="31">
        <v>27.237294165924169</v>
      </c>
      <c r="D31" s="31">
        <v>72.627550721138263</v>
      </c>
      <c r="E31" s="31">
        <v>55.371541442117767</v>
      </c>
      <c r="F31" s="31">
        <v>100</v>
      </c>
    </row>
    <row r="33">
      <c r="A33" t="s">
        <v>116</v>
      </c>
    </row>
    <row r="34">
      <c r="B34" s="22">
        <v>2014</v>
      </c>
      <c r="C34" s="23">
        <v>2015</v>
      </c>
      <c r="D34" s="23">
        <v>2016</v>
      </c>
      <c r="E34" s="23">
        <v>2017</v>
      </c>
      <c r="F34" s="23">
        <v>2018</v>
      </c>
    </row>
    <row r="35">
      <c r="A35" t="s">
        <v>77</v>
      </c>
      <c r="B35" s="8">
        <v>45.91811902064029</v>
      </c>
      <c r="C35" s="8">
        <v>59.818740446263774</v>
      </c>
      <c r="D35" s="8">
        <v>82.211508277777938</v>
      </c>
      <c r="E35" s="8">
        <v>90.959017617037659</v>
      </c>
      <c r="F35" s="8">
        <v>99.575198181127405</v>
      </c>
    </row>
    <row r="36">
      <c r="A36" t="s">
        <v>78</v>
      </c>
      <c r="B36" s="8">
        <v>20.668137286693138</v>
      </c>
      <c r="C36" s="8">
        <v>30.251160481922451</v>
      </c>
      <c r="D36" s="8">
        <v>50.421520740113444</v>
      </c>
      <c r="E36" s="8">
        <v>63.077151708412707</v>
      </c>
      <c r="F36" s="8">
        <v>99.06793988924062</v>
      </c>
    </row>
    <row r="37">
      <c r="A37" t="s">
        <v>79</v>
      </c>
      <c r="B37" s="8">
        <v>41.763556200365706</v>
      </c>
      <c r="C37" s="8">
        <v>70.173810159478606</v>
      </c>
      <c r="D37" s="8">
        <v>96.698454409986994</v>
      </c>
      <c r="E37" s="8">
        <v>93.809465662805238</v>
      </c>
      <c r="F37" s="8">
        <v>100</v>
      </c>
    </row>
    <row r="38">
      <c r="A38" t="s">
        <v>80</v>
      </c>
      <c r="B38" s="8">
        <v>21.53013938446696</v>
      </c>
      <c r="C38" s="8">
        <v>46.196830842942795</v>
      </c>
      <c r="D38" s="8">
        <v>89.230006343969478</v>
      </c>
      <c r="E38" s="8">
        <v>77.185226102348608</v>
      </c>
      <c r="F38" s="8">
        <v>100</v>
      </c>
    </row>
    <row r="39">
      <c r="A39" t="s">
        <v>81</v>
      </c>
      <c r="B39" s="8">
        <v>11.29046659030513</v>
      </c>
      <c r="C39" s="8">
        <v>23.768900113716072</v>
      </c>
      <c r="D39" s="8">
        <v>69.283037339436405</v>
      </c>
      <c r="E39" s="8">
        <v>50.822724859951094</v>
      </c>
      <c r="F39" s="8">
        <v>100</v>
      </c>
    </row>
    <row r="41">
      <c r="A41" t="s">
        <v>90</v>
      </c>
    </row>
    <row r="42">
      <c r="B42" s="22">
        <v>2014</v>
      </c>
      <c r="C42" s="23">
        <v>2015</v>
      </c>
      <c r="D42" s="23">
        <v>2016</v>
      </c>
      <c r="E42" s="23">
        <v>2017</v>
      </c>
      <c r="F42" s="23">
        <v>2018</v>
      </c>
    </row>
    <row r="43">
      <c r="A43" t="s">
        <v>77</v>
      </c>
      <c r="B43" s="8"/>
      <c r="C43" s="8"/>
      <c r="D43" s="8"/>
      <c r="E43" s="8"/>
      <c r="F43" s="8"/>
    </row>
    <row r="44">
      <c r="A44" t="s">
        <v>78</v>
      </c>
      <c r="B44" s="8"/>
      <c r="C44" s="8"/>
      <c r="D44" s="8"/>
      <c r="E44" s="8"/>
      <c r="F44" s="8"/>
    </row>
    <row r="45">
      <c r="A45" t="s">
        <v>79</v>
      </c>
      <c r="B45" s="8"/>
      <c r="C45" s="8"/>
      <c r="D45" s="8"/>
      <c r="E45" s="8"/>
      <c r="F45" s="8"/>
    </row>
    <row r="46">
      <c r="A46" t="s">
        <v>80</v>
      </c>
      <c r="B46" s="8"/>
      <c r="C46" s="8"/>
      <c r="D46" s="8"/>
      <c r="E46" s="8"/>
      <c r="F46" s="8"/>
    </row>
    <row r="47">
      <c r="A47" t="s">
        <v>81</v>
      </c>
      <c r="B47" s="8"/>
      <c r="C47" s="8"/>
      <c r="D47" s="8"/>
      <c r="E47" s="8"/>
      <c r="F47" s="8"/>
    </row>
    <row r="49">
      <c r="A49" t="s">
        <v>91</v>
      </c>
    </row>
    <row r="50">
      <c r="B50" s="22">
        <v>2014</v>
      </c>
      <c r="C50" s="23">
        <v>2015</v>
      </c>
      <c r="D50" s="23">
        <v>2016</v>
      </c>
      <c r="E50" s="23">
        <v>2017</v>
      </c>
      <c r="F50" s="23">
        <v>2018</v>
      </c>
    </row>
    <row r="51">
      <c r="A51" t="s">
        <v>77</v>
      </c>
      <c r="B51" s="8"/>
      <c r="C51" s="8"/>
      <c r="D51" s="8"/>
      <c r="E51" s="8"/>
      <c r="F51" s="8"/>
    </row>
    <row r="52">
      <c r="A52" t="s">
        <v>78</v>
      </c>
      <c r="B52" s="8"/>
      <c r="C52" s="8"/>
      <c r="D52" s="8"/>
      <c r="E52" s="8"/>
      <c r="F52" s="8"/>
    </row>
    <row r="53">
      <c r="A53" t="s">
        <v>79</v>
      </c>
      <c r="B53" s="8"/>
      <c r="C53" s="8"/>
      <c r="D53" s="8"/>
      <c r="E53" s="8"/>
      <c r="F53" s="8"/>
    </row>
    <row r="54">
      <c r="A54" t="s">
        <v>80</v>
      </c>
      <c r="B54" s="8"/>
      <c r="C54" s="8"/>
      <c r="D54" s="8"/>
      <c r="E54" s="8"/>
      <c r="F54" s="8"/>
    </row>
    <row r="55">
      <c r="A55" t="s">
        <v>81</v>
      </c>
      <c r="B55" s="8"/>
      <c r="C55" s="8"/>
      <c r="D55" s="8"/>
      <c r="E55" s="8"/>
      <c r="F55" s="8"/>
    </row>
    <row r="57">
      <c r="A57" t="s">
        <v>92</v>
      </c>
    </row>
    <row r="58">
      <c r="B58" s="22">
        <v>2014</v>
      </c>
      <c r="C58" s="23">
        <v>2015</v>
      </c>
      <c r="D58" s="23">
        <v>2016</v>
      </c>
      <c r="E58" s="23">
        <v>2017</v>
      </c>
      <c r="F58" s="23">
        <v>2018</v>
      </c>
    </row>
    <row r="59">
      <c r="A59" t="s">
        <v>77</v>
      </c>
      <c r="B59" s="8"/>
      <c r="C59" s="8"/>
      <c r="D59" s="8"/>
      <c r="E59" s="8"/>
      <c r="F59" s="8"/>
    </row>
    <row r="60">
      <c r="A60" t="s">
        <v>78</v>
      </c>
      <c r="B60" s="8"/>
      <c r="C60" s="8"/>
      <c r="D60" s="8"/>
      <c r="E60" s="8"/>
      <c r="F60" s="8"/>
    </row>
    <row r="61">
      <c r="A61" t="s">
        <v>79</v>
      </c>
      <c r="B61" s="8"/>
      <c r="C61" s="8"/>
      <c r="D61" s="8"/>
      <c r="E61" s="8"/>
      <c r="F61" s="8"/>
    </row>
    <row r="62">
      <c r="A62" t="s">
        <v>80</v>
      </c>
      <c r="B62" s="8"/>
      <c r="C62" s="8"/>
      <c r="D62" s="8"/>
      <c r="E62" s="8"/>
      <c r="F62" s="8"/>
    </row>
    <row r="63">
      <c r="A63" t="s">
        <v>81</v>
      </c>
      <c r="B63" s="8"/>
      <c r="C63" s="8"/>
      <c r="D63" s="8"/>
      <c r="E63" s="8"/>
      <c r="F63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69"/>
  <sheetViews>
    <sheetView topLeftCell="A60" workbookViewId="0">
      <selection activeCell="L69" sqref="L69"/>
    </sheetView>
  </sheetViews>
  <sheetFormatPr defaultRowHeight="14.5"/>
  <cols>
    <col min="1" max="1" width="33.54296875" customWidth="true"/>
    <col min="2" max="4" width="8.7265625" style="24"/>
    <col min="5" max="5" width="9.36328125" style="24" bestFit="true" customWidth="true"/>
    <col min="6" max="6" width="8.7265625" style="24"/>
    <col min="7" max="7" width="9.36328125" style="24" bestFit="true" customWidth="true"/>
    <col min="8" max="13" width="8.7265625" style="24"/>
  </cols>
  <sheetData>
    <row r="1" s="28" customFormat="true">
      <c r="A1" s="26" t="s">
        <v>2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>
      <c r="A2" s="3"/>
      <c r="B2" s="52">
        <v>2014</v>
      </c>
      <c r="C2" s="52"/>
      <c r="D2" s="52">
        <v>2015</v>
      </c>
      <c r="E2" s="52"/>
      <c r="F2" s="52">
        <v>2016</v>
      </c>
      <c r="G2" s="52"/>
      <c r="H2" s="52">
        <v>2017</v>
      </c>
      <c r="I2" s="52"/>
      <c r="J2" s="52">
        <v>2018</v>
      </c>
      <c r="K2" s="52"/>
      <c r="L2" s="52">
        <v>2019</v>
      </c>
      <c r="M2" s="52"/>
    </row>
    <row r="3">
      <c r="B3" s="24" t="s">
        <v>3</v>
      </c>
      <c r="C3" s="24" t="s">
        <v>4</v>
      </c>
      <c r="D3" s="24" t="s">
        <v>3</v>
      </c>
      <c r="E3" s="24" t="s">
        <v>4</v>
      </c>
      <c r="F3" s="24" t="s">
        <v>3</v>
      </c>
      <c r="G3" s="24" t="s">
        <v>4</v>
      </c>
      <c r="H3" s="24" t="s">
        <v>3</v>
      </c>
      <c r="I3" s="24" t="s">
        <v>4</v>
      </c>
      <c r="J3" s="24" t="s">
        <v>3</v>
      </c>
      <c r="K3" s="24" t="s">
        <v>4</v>
      </c>
      <c r="L3" s="24" t="s">
        <v>3</v>
      </c>
      <c r="M3" s="24" t="s">
        <v>4</v>
      </c>
    </row>
    <row r="4" ht="29">
      <c r="A4" s="4" t="s">
        <v>8</v>
      </c>
      <c r="B4" s="6">
        <v>49</v>
      </c>
      <c r="C4" s="7">
        <v>2.3015500234852042</v>
      </c>
      <c r="D4" s="6">
        <v>55</v>
      </c>
      <c r="E4" s="7">
        <v>2.512562814070352</v>
      </c>
      <c r="F4" s="6">
        <v>164</v>
      </c>
      <c r="G4" s="7">
        <v>1.6945649927671007</v>
      </c>
      <c r="H4" s="6">
        <v>207</v>
      </c>
      <c r="I4" s="7">
        <v>2.392233907315382</v>
      </c>
      <c r="J4" s="6">
        <v>154</v>
      </c>
      <c r="K4" s="7">
        <v>2.0107063585324454</v>
      </c>
    </row>
    <row r="5" ht="43.5">
      <c r="A5" s="2" t="s">
        <v>0</v>
      </c>
      <c r="B5" s="6">
        <v>113</v>
      </c>
      <c r="C5" s="7">
        <v>5.3076561766087371</v>
      </c>
      <c r="D5" s="6">
        <v>92</v>
      </c>
      <c r="E5" s="7">
        <v>4.202832343535861</v>
      </c>
      <c r="F5" s="6">
        <v>121</v>
      </c>
      <c r="G5" s="7">
        <v>1.2502583178342634</v>
      </c>
      <c r="H5" s="6">
        <v>793</v>
      </c>
      <c r="I5" s="7">
        <v>9.1644516352710035</v>
      </c>
      <c r="J5" s="6">
        <v>486</v>
      </c>
      <c r="K5" s="7">
        <v>6.3454759106933016</v>
      </c>
    </row>
    <row r="6" ht="43.5">
      <c r="A6" s="2" t="s">
        <v>5</v>
      </c>
      <c r="B6" s="6">
        <v>250</v>
      </c>
      <c r="C6" s="7">
        <v>11.742602160638798</v>
      </c>
      <c r="D6" s="6">
        <v>345</v>
      </c>
      <c r="E6" s="7">
        <v>15.760621288259479</v>
      </c>
      <c r="F6" s="6">
        <v>132</v>
      </c>
      <c r="G6" s="7">
        <v>1.3639181649101055</v>
      </c>
      <c r="H6" s="6">
        <v>1236</v>
      </c>
      <c r="I6" s="7">
        <v>14.284063330636773</v>
      </c>
      <c r="J6" s="6">
        <v>1057</v>
      </c>
      <c r="K6" s="7">
        <v>13.80075727901815</v>
      </c>
    </row>
    <row r="7">
      <c r="A7" s="43" t="s">
        <v>7</v>
      </c>
      <c r="B7" s="44">
        <v>363</v>
      </c>
      <c r="C7" s="45">
        <v>17.050258337247534</v>
      </c>
      <c r="D7" s="44">
        <v>437</v>
      </c>
      <c r="E7" s="45">
        <v>19.963453631795343</v>
      </c>
      <c r="F7" s="44">
        <v>253</v>
      </c>
      <c r="G7" s="45">
        <v>2.614176482744369</v>
      </c>
      <c r="H7" s="44">
        <v>2029</v>
      </c>
      <c r="I7" s="45">
        <v>23.448514965907776</v>
      </c>
      <c r="J7" s="44">
        <v>1543</v>
      </c>
      <c r="K7" s="45">
        <v>20.146233189711452</v>
      </c>
    </row>
    <row r="8" ht="29">
      <c r="A8" s="4" t="s">
        <v>6</v>
      </c>
      <c r="B8" s="6">
        <v>1717</v>
      </c>
      <c r="C8" s="7">
        <v>80.648191639267267</v>
      </c>
      <c r="D8" s="6">
        <v>1697</v>
      </c>
      <c r="E8" s="7">
        <v>77.523983554134318</v>
      </c>
      <c r="F8" s="6">
        <v>9261</v>
      </c>
      <c r="G8" s="7">
        <v>95.691258524488532</v>
      </c>
      <c r="H8" s="6">
        <v>6417</v>
      </c>
      <c r="I8" s="7">
        <v>74.159251126776837</v>
      </c>
      <c r="J8" s="6">
        <v>5962</v>
      </c>
      <c r="K8" s="7">
        <v>77.843060451756102</v>
      </c>
    </row>
    <row r="9">
      <c r="A9" s="2" t="s">
        <v>1</v>
      </c>
      <c r="B9" s="6">
        <v>2129</v>
      </c>
      <c r="C9" s="7">
        <v>100</v>
      </c>
      <c r="D9" s="6">
        <v>2189</v>
      </c>
      <c r="E9" s="7">
        <v>100</v>
      </c>
      <c r="F9" s="6">
        <v>9678</v>
      </c>
      <c r="G9" s="7">
        <v>100</v>
      </c>
      <c r="H9" s="6">
        <v>8653</v>
      </c>
      <c r="I9" s="7">
        <v>100</v>
      </c>
      <c r="J9" s="6">
        <v>7659</v>
      </c>
      <c r="K9" s="7">
        <v>100</v>
      </c>
    </row>
    <row r="10">
      <c r="A10" s="2"/>
      <c r="F10" s="6"/>
    </row>
    <row r="11" s="28" customFormat="true">
      <c r="A11" s="29" t="s">
        <v>83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  <c r="L11" s="27"/>
      <c r="M11" s="27"/>
    </row>
    <row r="12">
      <c r="A12" s="3"/>
      <c r="B12" s="52">
        <v>2014</v>
      </c>
      <c r="C12" s="52"/>
      <c r="D12" s="52">
        <v>2015</v>
      </c>
      <c r="E12" s="52"/>
      <c r="F12" s="52">
        <v>2016</v>
      </c>
      <c r="G12" s="52"/>
      <c r="H12" s="52">
        <v>2017</v>
      </c>
      <c r="I12" s="52"/>
      <c r="J12" s="52">
        <v>2018</v>
      </c>
      <c r="K12" s="52"/>
      <c r="L12" s="52">
        <v>2019</v>
      </c>
      <c r="M12" s="52"/>
    </row>
    <row r="13">
      <c r="B13" s="24" t="s">
        <v>3</v>
      </c>
      <c r="C13" s="24" t="s">
        <v>4</v>
      </c>
      <c r="D13" s="24" t="s">
        <v>3</v>
      </c>
      <c r="E13" s="24" t="s">
        <v>4</v>
      </c>
      <c r="F13" s="24" t="s">
        <v>3</v>
      </c>
      <c r="G13" s="24" t="s">
        <v>4</v>
      </c>
      <c r="H13" s="24" t="s">
        <v>3</v>
      </c>
      <c r="I13" s="24" t="s">
        <v>4</v>
      </c>
      <c r="J13" s="24" t="s">
        <v>3</v>
      </c>
      <c r="K13" s="24" t="s">
        <v>4</v>
      </c>
      <c r="L13" s="24" t="s">
        <v>3</v>
      </c>
      <c r="M13" s="24" t="s">
        <v>4</v>
      </c>
    </row>
    <row r="14" ht="43.5">
      <c r="A14" s="4" t="s">
        <v>122</v>
      </c>
      <c r="B14" s="24">
        <v>43</v>
      </c>
      <c r="C14" s="25">
        <v>11.653116531165312</v>
      </c>
      <c r="D14" s="24">
        <v>72</v>
      </c>
      <c r="E14" s="25">
        <v>16.783216783216783</v>
      </c>
      <c r="F14" s="24">
        <v>379</v>
      </c>
      <c r="G14" s="25">
        <v>19.346605410923942</v>
      </c>
      <c r="H14" s="24">
        <v>271</v>
      </c>
      <c r="I14" s="25">
        <v>14.461045891141943</v>
      </c>
      <c r="J14" s="24">
        <v>313</v>
      </c>
      <c r="K14" s="25">
        <v>13.740122914837578</v>
      </c>
    </row>
    <row r="15" ht="43.5">
      <c r="A15" s="2" t="s">
        <v>123</v>
      </c>
      <c r="B15" s="24">
        <v>39</v>
      </c>
      <c r="C15" s="25">
        <v>10.569105691056912</v>
      </c>
      <c r="D15" s="24">
        <v>24</v>
      </c>
      <c r="E15" s="25">
        <v>5.5944055944055942</v>
      </c>
      <c r="F15" s="24">
        <v>52</v>
      </c>
      <c r="G15" s="25">
        <v>2.6544155181214903</v>
      </c>
      <c r="H15" s="24">
        <v>35</v>
      </c>
      <c r="I15" s="25">
        <v>1.8676627534685166</v>
      </c>
      <c r="J15" s="24">
        <v>4</v>
      </c>
      <c r="K15" s="25">
        <v>0.17559262510974538</v>
      </c>
    </row>
    <row r="16" ht="43.5">
      <c r="A16" s="2" t="s">
        <v>124</v>
      </c>
      <c r="B16" s="24">
        <v>4</v>
      </c>
      <c r="C16" s="25">
        <v>1.084010840108401</v>
      </c>
      <c r="D16" s="24">
        <v>12</v>
      </c>
      <c r="E16" s="25">
        <v>2.7972027972027971</v>
      </c>
      <c r="F16" s="24">
        <v>79</v>
      </c>
      <c r="G16" s="25">
        <v>4.0326697294538025</v>
      </c>
      <c r="H16" s="24">
        <v>293</v>
      </c>
      <c r="I16" s="25">
        <v>15.635005336179294</v>
      </c>
      <c r="J16" s="24">
        <v>478</v>
      </c>
      <c r="K16" s="25">
        <v>20.983318700614575</v>
      </c>
    </row>
    <row r="17">
      <c r="A17" s="43" t="s">
        <v>7</v>
      </c>
      <c r="B17" s="41">
        <v>43</v>
      </c>
      <c r="C17" s="46">
        <v>11.653116531165312</v>
      </c>
      <c r="D17" s="41">
        <v>36</v>
      </c>
      <c r="E17" s="46">
        <v>8.3916083916083917</v>
      </c>
      <c r="F17" s="41">
        <v>131</v>
      </c>
      <c r="G17" s="46">
        <v>6.6870852475752933</v>
      </c>
      <c r="H17" s="41">
        <v>328</v>
      </c>
      <c r="I17" s="46">
        <v>17.502668089647813</v>
      </c>
      <c r="J17" s="41">
        <v>482</v>
      </c>
      <c r="K17" s="46">
        <v>21.158911325724318</v>
      </c>
    </row>
    <row r="18" ht="29">
      <c r="A18" s="4" t="s">
        <v>125</v>
      </c>
      <c r="B18" s="24">
        <v>283</v>
      </c>
      <c r="C18" s="25">
        <v>76.693766937669366</v>
      </c>
      <c r="D18" s="24">
        <v>321</v>
      </c>
      <c r="E18" s="25">
        <v>74.825174825174827</v>
      </c>
      <c r="F18" s="24">
        <v>1449</v>
      </c>
      <c r="G18" s="25">
        <v>73.966309341500775</v>
      </c>
      <c r="H18" s="24">
        <v>1275</v>
      </c>
      <c r="I18" s="25">
        <v>68.036286019210252</v>
      </c>
      <c r="J18" s="24">
        <v>1483</v>
      </c>
      <c r="K18" s="25">
        <v>65.100965759438097</v>
      </c>
    </row>
    <row r="19">
      <c r="A19" s="2" t="s">
        <v>121</v>
      </c>
      <c r="B19" s="24">
        <v>369</v>
      </c>
      <c r="C19" s="25">
        <v>100</v>
      </c>
      <c r="D19" s="24">
        <v>429</v>
      </c>
      <c r="E19" s="25">
        <v>100</v>
      </c>
      <c r="F19" s="24">
        <v>1959</v>
      </c>
      <c r="G19" s="25">
        <v>100</v>
      </c>
      <c r="H19" s="24">
        <v>1874</v>
      </c>
      <c r="I19" s="25">
        <v>100</v>
      </c>
      <c r="J19" s="24">
        <v>2278</v>
      </c>
      <c r="K19" s="25">
        <v>100</v>
      </c>
    </row>
    <row r="21" s="28" customFormat="true">
      <c r="A21" s="30" t="s">
        <v>84</v>
      </c>
      <c r="B21" s="27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</row>
    <row r="22">
      <c r="A22" s="3"/>
      <c r="B22" s="52">
        <v>2014</v>
      </c>
      <c r="C22" s="52"/>
      <c r="D22" s="52">
        <v>2015</v>
      </c>
      <c r="E22" s="52"/>
      <c r="F22" s="52">
        <v>2016</v>
      </c>
      <c r="G22" s="52"/>
      <c r="H22" s="52">
        <v>2017</v>
      </c>
      <c r="I22" s="52"/>
      <c r="J22" s="52">
        <v>2018</v>
      </c>
      <c r="K22" s="52"/>
      <c r="L22" s="52">
        <v>2019</v>
      </c>
      <c r="M22" s="52"/>
    </row>
    <row r="23">
      <c r="B23" s="24" t="s">
        <v>3</v>
      </c>
      <c r="C23" s="24" t="s">
        <v>4</v>
      </c>
      <c r="D23" s="24" t="s">
        <v>3</v>
      </c>
      <c r="E23" s="24" t="s">
        <v>4</v>
      </c>
      <c r="F23" s="24" t="s">
        <v>3</v>
      </c>
      <c r="G23" s="24" t="s">
        <v>4</v>
      </c>
      <c r="H23" s="24" t="s">
        <v>3</v>
      </c>
      <c r="I23" s="24" t="s">
        <v>4</v>
      </c>
      <c r="J23" s="24" t="s">
        <v>3</v>
      </c>
      <c r="K23" s="24" t="s">
        <v>4</v>
      </c>
      <c r="L23" s="24" t="s">
        <v>3</v>
      </c>
      <c r="M23" s="24" t="s">
        <v>4</v>
      </c>
    </row>
    <row r="24" ht="43.5">
      <c r="A24" s="4" t="s">
        <v>127</v>
      </c>
      <c r="B24" s="24">
        <v>278</v>
      </c>
      <c r="C24" s="25">
        <v>75.33875338753387</v>
      </c>
      <c r="D24" s="24">
        <v>362</v>
      </c>
      <c r="E24" s="25">
        <v>84.382284382284382</v>
      </c>
      <c r="F24" s="24">
        <v>1592</v>
      </c>
      <c r="G24" s="25">
        <v>81.265952016334865</v>
      </c>
      <c r="H24" s="24">
        <v>1544</v>
      </c>
      <c r="I24" s="25">
        <v>82.390608324439697</v>
      </c>
      <c r="J24" s="24">
        <v>2039</v>
      </c>
      <c r="K24" s="25">
        <v>89.508340649692713</v>
      </c>
    </row>
    <row r="25" ht="43.5">
      <c r="A25" s="2" t="s">
        <v>126</v>
      </c>
      <c r="B25" s="24">
        <v>39</v>
      </c>
      <c r="C25" s="25">
        <v>10.569105691056912</v>
      </c>
      <c r="D25" s="24">
        <v>0</v>
      </c>
      <c r="E25" s="25">
        <v>0</v>
      </c>
      <c r="F25" s="24">
        <v>5</v>
      </c>
      <c r="G25" s="25">
        <v>0.25523226135783561</v>
      </c>
      <c r="H25" s="24">
        <v>28</v>
      </c>
      <c r="I25" s="25">
        <v>1.4941302027748131</v>
      </c>
      <c r="J25" s="24">
        <v>9</v>
      </c>
      <c r="K25" s="25">
        <v>0.39508340649692714</v>
      </c>
    </row>
    <row r="26" ht="43.5">
      <c r="A26" s="2" t="s">
        <v>124</v>
      </c>
      <c r="B26" s="24">
        <v>3</v>
      </c>
      <c r="C26" s="25">
        <v>0.81300813008130091</v>
      </c>
      <c r="D26" s="24">
        <v>6</v>
      </c>
      <c r="E26" s="25">
        <v>1.3986013986013985</v>
      </c>
      <c r="F26" s="24">
        <v>38</v>
      </c>
      <c r="G26" s="25">
        <v>1.9397651863195506</v>
      </c>
      <c r="H26" s="24">
        <v>61</v>
      </c>
      <c r="I26" s="25">
        <v>3.2550693703308431</v>
      </c>
      <c r="J26" s="24">
        <v>42</v>
      </c>
      <c r="K26" s="25">
        <v>1.8437225636523267</v>
      </c>
    </row>
    <row r="27">
      <c r="A27" s="43" t="s">
        <v>7</v>
      </c>
      <c r="B27" s="41">
        <v>42</v>
      </c>
      <c r="C27" s="46">
        <v>11.38211382113821</v>
      </c>
      <c r="D27" s="41">
        <v>6</v>
      </c>
      <c r="E27" s="46">
        <v>1.3986013986013985</v>
      </c>
      <c r="F27" s="41">
        <v>43</v>
      </c>
      <c r="G27" s="46">
        <v>2.1949974476773866</v>
      </c>
      <c r="H27" s="41">
        <v>89</v>
      </c>
      <c r="I27" s="46">
        <v>4.7491995731056562</v>
      </c>
      <c r="J27" s="41">
        <v>51</v>
      </c>
      <c r="K27" s="46">
        <v>2.2388059701492535</v>
      </c>
    </row>
    <row r="28" ht="43.5">
      <c r="A28" s="4" t="s">
        <v>128</v>
      </c>
      <c r="B28" s="24">
        <v>49</v>
      </c>
      <c r="C28" s="25">
        <v>13.279132791327914</v>
      </c>
      <c r="D28" s="24">
        <v>61</v>
      </c>
      <c r="E28" s="25">
        <v>14.219114219114218</v>
      </c>
      <c r="F28" s="24">
        <v>324</v>
      </c>
      <c r="G28" s="25">
        <v>16.539050535987748</v>
      </c>
      <c r="H28" s="24">
        <v>241</v>
      </c>
      <c r="I28" s="25">
        <v>12.860192102454644</v>
      </c>
      <c r="J28" s="24">
        <v>188</v>
      </c>
      <c r="K28" s="25">
        <v>8.252853380158033</v>
      </c>
    </row>
    <row r="29">
      <c r="A29" s="2" t="s">
        <v>121</v>
      </c>
      <c r="B29" s="24">
        <v>369</v>
      </c>
      <c r="C29" s="25">
        <v>100</v>
      </c>
      <c r="D29" s="24">
        <v>429</v>
      </c>
      <c r="E29" s="25">
        <v>100</v>
      </c>
      <c r="F29" s="24">
        <v>1959</v>
      </c>
      <c r="G29" s="25">
        <v>100</v>
      </c>
      <c r="H29" s="24">
        <v>1874</v>
      </c>
      <c r="I29" s="25">
        <v>100</v>
      </c>
      <c r="J29" s="24">
        <v>2278</v>
      </c>
      <c r="K29" s="25">
        <v>100</v>
      </c>
    </row>
    <row r="31" s="28" customFormat="true">
      <c r="A31" s="30" t="s">
        <v>85</v>
      </c>
      <c r="B31" s="27"/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2">
      <c r="A32" s="3"/>
      <c r="B32" s="52">
        <v>2014</v>
      </c>
      <c r="C32" s="52"/>
      <c r="D32" s="52">
        <v>2015</v>
      </c>
      <c r="E32" s="52"/>
      <c r="F32" s="52">
        <v>2016</v>
      </c>
      <c r="G32" s="52"/>
      <c r="H32" s="52">
        <v>2017</v>
      </c>
      <c r="I32" s="52"/>
      <c r="J32" s="52">
        <v>2018</v>
      </c>
      <c r="K32" s="52"/>
      <c r="L32" s="52">
        <v>2019</v>
      </c>
      <c r="M32" s="52"/>
    </row>
    <row r="33">
      <c r="B33" s="24" t="s">
        <v>3</v>
      </c>
      <c r="C33" s="24" t="s">
        <v>4</v>
      </c>
      <c r="D33" s="24" t="s">
        <v>3</v>
      </c>
      <c r="E33" s="24" t="s">
        <v>4</v>
      </c>
      <c r="F33" s="24" t="s">
        <v>3</v>
      </c>
      <c r="G33" s="24" t="s">
        <v>4</v>
      </c>
      <c r="H33" s="24" t="s">
        <v>3</v>
      </c>
      <c r="I33" s="24" t="s">
        <v>4</v>
      </c>
      <c r="J33" s="24" t="s">
        <v>3</v>
      </c>
      <c r="K33" s="24" t="s">
        <v>4</v>
      </c>
      <c r="L33" s="24" t="s">
        <v>3</v>
      </c>
      <c r="M33" s="24" t="s">
        <v>4</v>
      </c>
    </row>
    <row r="34" ht="43.5">
      <c r="A34" s="4" t="s">
        <v>129</v>
      </c>
      <c r="B34" s="24">
        <v>324</v>
      </c>
      <c r="C34" s="25">
        <v>87.804878048780495</v>
      </c>
      <c r="D34" s="24">
        <v>408</v>
      </c>
      <c r="E34" s="25">
        <v>95.104895104895107</v>
      </c>
      <c r="F34" s="24">
        <v>1916</v>
      </c>
      <c r="G34" s="25">
        <v>97.80500255232262</v>
      </c>
      <c r="H34" s="24">
        <v>1802</v>
      </c>
      <c r="I34" s="25">
        <v>96.157950907150479</v>
      </c>
      <c r="J34" s="24">
        <v>2224</v>
      </c>
      <c r="K34" s="25">
        <v>97.629499561018434</v>
      </c>
    </row>
    <row r="35" ht="43.5">
      <c r="A35" s="2" t="s">
        <v>130</v>
      </c>
      <c r="B35" s="24">
        <v>39</v>
      </c>
      <c r="C35" s="25">
        <v>10.569105691056912</v>
      </c>
      <c r="D35" s="24">
        <v>0</v>
      </c>
      <c r="E35" s="25">
        <v>0</v>
      </c>
      <c r="F35" s="24">
        <v>5</v>
      </c>
      <c r="G35" s="25">
        <v>0.25523226135783561</v>
      </c>
      <c r="H35" s="24">
        <v>28</v>
      </c>
      <c r="I35" s="25">
        <v>1.4941302027748131</v>
      </c>
      <c r="J35" s="24">
        <v>9</v>
      </c>
      <c r="K35" s="25">
        <v>0.39508340649692714</v>
      </c>
    </row>
    <row r="36" ht="43.5">
      <c r="A36" s="2" t="s">
        <v>124</v>
      </c>
      <c r="B36" s="24">
        <v>1</v>
      </c>
      <c r="C36" s="25">
        <v>0.27100271002710025</v>
      </c>
      <c r="D36" s="24">
        <v>3</v>
      </c>
      <c r="E36" s="25">
        <v>0.69930069930069927</v>
      </c>
      <c r="F36" s="24">
        <v>4</v>
      </c>
      <c r="G36" s="25">
        <v>0.20418580908626852</v>
      </c>
      <c r="H36" s="24">
        <v>8</v>
      </c>
      <c r="I36" s="25">
        <v>0.42689434364994666</v>
      </c>
      <c r="J36" s="24">
        <v>9</v>
      </c>
      <c r="K36" s="25">
        <v>0.39508340649692714</v>
      </c>
    </row>
    <row r="37">
      <c r="A37" s="43" t="s">
        <v>7</v>
      </c>
      <c r="B37" s="41">
        <v>40</v>
      </c>
      <c r="C37" s="46">
        <v>10.840108401084011</v>
      </c>
      <c r="D37" s="41">
        <v>3</v>
      </c>
      <c r="E37" s="46">
        <v>0.69930069930069927</v>
      </c>
      <c r="F37" s="41">
        <v>9</v>
      </c>
      <c r="G37" s="46">
        <v>0.45941807044410415</v>
      </c>
      <c r="H37" s="41">
        <v>36</v>
      </c>
      <c r="I37" s="46">
        <v>1.9210245464247599</v>
      </c>
      <c r="J37" s="41">
        <v>18</v>
      </c>
      <c r="K37" s="46">
        <v>0.79016681299385427</v>
      </c>
    </row>
    <row r="38" ht="43.5">
      <c r="A38" s="4" t="s">
        <v>131</v>
      </c>
      <c r="B38" s="24">
        <v>5</v>
      </c>
      <c r="C38" s="25">
        <v>1.3550135501355014</v>
      </c>
      <c r="D38" s="24">
        <v>18</v>
      </c>
      <c r="E38" s="25">
        <v>4.1958041958041958</v>
      </c>
      <c r="F38" s="24">
        <v>34</v>
      </c>
      <c r="G38" s="25">
        <v>1.7355793772332824</v>
      </c>
      <c r="H38" s="24">
        <v>36</v>
      </c>
      <c r="I38" s="25">
        <v>1.9210245464247599</v>
      </c>
      <c r="J38" s="24">
        <v>36</v>
      </c>
      <c r="K38" s="25">
        <v>1.5803336259877085</v>
      </c>
    </row>
    <row r="39">
      <c r="A39" s="2" t="s">
        <v>121</v>
      </c>
      <c r="B39" s="24">
        <v>369</v>
      </c>
      <c r="C39" s="25">
        <v>100</v>
      </c>
      <c r="D39" s="24">
        <v>429</v>
      </c>
      <c r="E39" s="25">
        <v>100</v>
      </c>
      <c r="F39" s="24">
        <v>1959</v>
      </c>
      <c r="G39" s="25">
        <v>100</v>
      </c>
      <c r="H39" s="24">
        <v>1874</v>
      </c>
      <c r="I39" s="25">
        <v>100</v>
      </c>
      <c r="J39" s="24">
        <v>2278</v>
      </c>
      <c r="K39" s="25">
        <v>100</v>
      </c>
    </row>
    <row r="41" s="28" customFormat="true">
      <c r="A41" s="30" t="s">
        <v>86</v>
      </c>
      <c r="B41" s="27"/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</row>
    <row r="42">
      <c r="A42" s="3"/>
      <c r="B42" s="52">
        <v>2014</v>
      </c>
      <c r="C42" s="52"/>
      <c r="D42" s="52">
        <v>2015</v>
      </c>
      <c r="E42" s="52"/>
      <c r="F42" s="52">
        <v>2016</v>
      </c>
      <c r="G42" s="52"/>
      <c r="H42" s="52">
        <v>2017</v>
      </c>
      <c r="I42" s="52"/>
      <c r="J42" s="52">
        <v>2018</v>
      </c>
      <c r="K42" s="52"/>
      <c r="L42" s="52">
        <v>2019</v>
      </c>
      <c r="M42" s="52"/>
    </row>
    <row r="43">
      <c r="B43" s="24" t="s">
        <v>3</v>
      </c>
      <c r="C43" s="24" t="s">
        <v>4</v>
      </c>
      <c r="D43" s="24" t="s">
        <v>3</v>
      </c>
      <c r="E43" s="24" t="s">
        <v>4</v>
      </c>
      <c r="F43" s="24" t="s">
        <v>3</v>
      </c>
      <c r="G43" s="24" t="s">
        <v>4</v>
      </c>
      <c r="H43" s="24" t="s">
        <v>3</v>
      </c>
      <c r="I43" s="24" t="s">
        <v>4</v>
      </c>
      <c r="J43" s="24" t="s">
        <v>3</v>
      </c>
      <c r="K43" s="24" t="s">
        <v>4</v>
      </c>
      <c r="L43" s="24" t="s">
        <v>3</v>
      </c>
      <c r="M43" s="24" t="s">
        <v>4</v>
      </c>
    </row>
    <row r="44" ht="43.5">
      <c r="A44" s="4" t="s">
        <v>132</v>
      </c>
      <c r="B44" s="24">
        <v>324</v>
      </c>
      <c r="C44" s="25">
        <v>87.804878048780495</v>
      </c>
      <c r="D44" s="24">
        <v>404</v>
      </c>
      <c r="E44" s="25">
        <v>94.172494172494169</v>
      </c>
      <c r="F44" s="24">
        <v>1882</v>
      </c>
      <c r="G44" s="25">
        <v>96.069423175089327</v>
      </c>
      <c r="H44" s="24">
        <v>1794</v>
      </c>
      <c r="I44" s="25">
        <v>95.731056563500545</v>
      </c>
      <c r="J44" s="24">
        <v>2106</v>
      </c>
      <c r="K44" s="25">
        <v>92.449517120280944</v>
      </c>
    </row>
    <row r="45" ht="43.5">
      <c r="A45" s="2" t="s">
        <v>133</v>
      </c>
      <c r="B45" s="24">
        <v>39</v>
      </c>
      <c r="C45" s="25">
        <v>10.569105691056912</v>
      </c>
      <c r="D45" s="24">
        <v>0</v>
      </c>
      <c r="E45" s="25">
        <v>0</v>
      </c>
      <c r="F45" s="24">
        <v>6</v>
      </c>
      <c r="G45" s="25">
        <v>0.30627871362940279</v>
      </c>
      <c r="H45" s="24">
        <v>30</v>
      </c>
      <c r="I45" s="25">
        <v>1.6008537886872998</v>
      </c>
      <c r="J45" s="24">
        <v>9</v>
      </c>
      <c r="K45" s="25">
        <v>0.39508340649692714</v>
      </c>
    </row>
    <row r="46" ht="43.5">
      <c r="A46" s="2" t="s">
        <v>124</v>
      </c>
      <c r="B46" s="24">
        <v>0</v>
      </c>
      <c r="C46" s="25">
        <v>0</v>
      </c>
      <c r="D46" s="24">
        <v>20</v>
      </c>
      <c r="E46" s="25">
        <v>4.6620046620046622</v>
      </c>
      <c r="F46" s="24">
        <v>5</v>
      </c>
      <c r="G46" s="25">
        <v>0.25523226135783561</v>
      </c>
      <c r="H46" s="24">
        <v>7</v>
      </c>
      <c r="I46" s="25">
        <v>0.37353255069370328</v>
      </c>
      <c r="J46" s="24">
        <v>25</v>
      </c>
      <c r="K46" s="25">
        <v>1.0974539069359086</v>
      </c>
    </row>
    <row r="47">
      <c r="A47" s="43" t="s">
        <v>7</v>
      </c>
      <c r="B47" s="41">
        <v>39</v>
      </c>
      <c r="C47" s="46">
        <v>10.569105691056912</v>
      </c>
      <c r="D47" s="41">
        <v>20</v>
      </c>
      <c r="E47" s="46">
        <v>4.6620046620046622</v>
      </c>
      <c r="F47" s="41">
        <v>11</v>
      </c>
      <c r="G47" s="46">
        <v>0.56151097498723834</v>
      </c>
      <c r="H47" s="41">
        <v>37</v>
      </c>
      <c r="I47" s="46">
        <v>1.9743863393810033</v>
      </c>
      <c r="J47" s="41">
        <v>34</v>
      </c>
      <c r="K47" s="46">
        <v>1.4925373134328357</v>
      </c>
    </row>
    <row r="48" ht="43.5">
      <c r="A48" s="4" t="s">
        <v>134</v>
      </c>
      <c r="B48" s="24">
        <v>6</v>
      </c>
      <c r="C48" s="25">
        <v>1.6260162601626018</v>
      </c>
      <c r="D48" s="24">
        <v>5</v>
      </c>
      <c r="E48" s="25">
        <v>1.1655011655011656</v>
      </c>
      <c r="F48" s="24">
        <v>66</v>
      </c>
      <c r="G48" s="25">
        <v>3.3690658499234303</v>
      </c>
      <c r="H48" s="24">
        <v>43</v>
      </c>
      <c r="I48" s="25">
        <v>2.2945570971184632</v>
      </c>
      <c r="J48" s="24">
        <v>138</v>
      </c>
      <c r="K48" s="25">
        <v>6.0579455662862163</v>
      </c>
    </row>
    <row r="49">
      <c r="A49" s="2" t="s">
        <v>121</v>
      </c>
      <c r="B49" s="24">
        <v>369</v>
      </c>
      <c r="C49" s="25">
        <v>100</v>
      </c>
      <c r="D49" s="24">
        <v>429</v>
      </c>
      <c r="E49" s="25">
        <v>100</v>
      </c>
      <c r="F49" s="24">
        <v>1959</v>
      </c>
      <c r="G49" s="25">
        <v>100</v>
      </c>
      <c r="H49" s="24">
        <v>1874</v>
      </c>
      <c r="I49" s="25">
        <v>100</v>
      </c>
      <c r="J49" s="24">
        <v>2278</v>
      </c>
      <c r="K49" s="25">
        <v>100</v>
      </c>
    </row>
    <row r="51" s="28" customFormat="true">
      <c r="A51" s="30" t="s">
        <v>94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</row>
    <row r="52">
      <c r="A52" s="3"/>
      <c r="B52" s="52">
        <v>2014</v>
      </c>
      <c r="C52" s="52"/>
      <c r="D52" s="52">
        <v>2015</v>
      </c>
      <c r="E52" s="52"/>
      <c r="F52" s="52">
        <v>2016</v>
      </c>
      <c r="G52" s="52"/>
      <c r="H52" s="52">
        <v>2017</v>
      </c>
      <c r="I52" s="52"/>
      <c r="J52" s="52">
        <v>2018</v>
      </c>
      <c r="K52" s="52"/>
      <c r="L52" s="52">
        <v>2019</v>
      </c>
      <c r="M52" s="52"/>
    </row>
    <row r="53">
      <c r="B53" s="32" t="s">
        <v>3</v>
      </c>
      <c r="C53" s="32" t="s">
        <v>4</v>
      </c>
      <c r="D53" s="32" t="s">
        <v>3</v>
      </c>
      <c r="E53" s="32" t="s">
        <v>4</v>
      </c>
      <c r="F53" s="32" t="s">
        <v>3</v>
      </c>
      <c r="G53" s="32" t="s">
        <v>4</v>
      </c>
      <c r="H53" s="32" t="s">
        <v>3</v>
      </c>
      <c r="I53" s="32" t="s">
        <v>4</v>
      </c>
      <c r="J53" s="32" t="s">
        <v>3</v>
      </c>
      <c r="K53" s="32" t="s">
        <v>4</v>
      </c>
      <c r="L53" s="32" t="s">
        <v>3</v>
      </c>
      <c r="M53" s="32" t="s">
        <v>4</v>
      </c>
    </row>
    <row r="54" ht="43.5">
      <c r="A54" s="4" t="s">
        <v>135</v>
      </c>
      <c r="B54" s="32"/>
      <c r="C54" s="25"/>
      <c r="D54" s="32">
        <v>0</v>
      </c>
      <c r="E54" s="25">
        <v>0</v>
      </c>
      <c r="F54" s="32">
        <v>0</v>
      </c>
      <c r="G54" s="25">
        <v>0</v>
      </c>
      <c r="H54" s="32">
        <v>0</v>
      </c>
      <c r="I54" s="25">
        <v>0</v>
      </c>
      <c r="J54" s="32">
        <v>0</v>
      </c>
      <c r="K54" s="25">
        <v>0</v>
      </c>
      <c r="L54" s="32"/>
      <c r="M54" s="32"/>
    </row>
    <row r="55" ht="43.5">
      <c r="A55" s="2" t="s">
        <v>136</v>
      </c>
      <c r="B55" s="32"/>
      <c r="C55" s="25"/>
      <c r="D55" s="42">
        <v>1</v>
      </c>
      <c r="E55" s="25">
        <v>1.4084507042253522</v>
      </c>
      <c r="F55" s="32">
        <v>0</v>
      </c>
      <c r="G55" s="25">
        <v>0</v>
      </c>
      <c r="H55" s="32">
        <v>0</v>
      </c>
      <c r="I55" s="25">
        <v>0</v>
      </c>
      <c r="J55" s="32">
        <v>0</v>
      </c>
      <c r="K55" s="25">
        <v>0</v>
      </c>
      <c r="L55" s="32"/>
      <c r="M55" s="32"/>
    </row>
    <row r="56" ht="43.5">
      <c r="A56" s="2" t="s">
        <v>124</v>
      </c>
      <c r="B56" s="32"/>
      <c r="C56" s="25"/>
      <c r="D56" s="42">
        <v>6</v>
      </c>
      <c r="E56" s="25">
        <v>8.4507042253521121</v>
      </c>
      <c r="F56" s="32">
        <v>91</v>
      </c>
      <c r="G56" s="25">
        <v>37.759336099585063</v>
      </c>
      <c r="H56" s="32">
        <v>206</v>
      </c>
      <c r="I56" s="25">
        <v>13.273195876288661</v>
      </c>
      <c r="J56" s="32">
        <v>489</v>
      </c>
      <c r="K56" s="25">
        <v>23.680387409200968</v>
      </c>
      <c r="L56" s="32"/>
      <c r="M56" s="32"/>
    </row>
    <row r="57">
      <c r="A57" s="43" t="s">
        <v>7</v>
      </c>
      <c r="B57" s="41"/>
      <c r="C57" s="46"/>
      <c r="D57" s="41">
        <v>6</v>
      </c>
      <c r="E57" s="46">
        <v>8.4507042253521121</v>
      </c>
      <c r="F57" s="41">
        <v>91</v>
      </c>
      <c r="G57" s="46">
        <v>37.759336099585063</v>
      </c>
      <c r="H57" s="41">
        <v>206</v>
      </c>
      <c r="I57" s="46">
        <v>13.273195876288661</v>
      </c>
      <c r="J57" s="41">
        <v>489</v>
      </c>
      <c r="K57" s="46">
        <v>23.680387409200968</v>
      </c>
      <c r="L57" s="32"/>
      <c r="M57" s="32"/>
    </row>
    <row r="58" ht="29">
      <c r="A58" s="4" t="s">
        <v>137</v>
      </c>
      <c r="B58" s="32"/>
      <c r="C58" s="25"/>
      <c r="D58" s="32">
        <v>65</v>
      </c>
      <c r="E58" s="25">
        <v>91.549295774647888</v>
      </c>
      <c r="F58" s="32">
        <v>150</v>
      </c>
      <c r="G58" s="25">
        <v>62.240663900414937</v>
      </c>
      <c r="H58" s="32">
        <v>1346</v>
      </c>
      <c r="I58" s="25">
        <v>86.726804123711347</v>
      </c>
      <c r="J58" s="32">
        <v>1576</v>
      </c>
      <c r="K58" s="25">
        <v>76.319612590799039</v>
      </c>
      <c r="L58" s="32"/>
      <c r="M58" s="32"/>
    </row>
    <row r="59">
      <c r="A59" s="2" t="s">
        <v>121</v>
      </c>
      <c r="B59" s="32"/>
      <c r="C59" s="25"/>
      <c r="D59" s="32">
        <v>71</v>
      </c>
      <c r="E59" s="25">
        <v>100</v>
      </c>
      <c r="F59" s="32">
        <v>241</v>
      </c>
      <c r="G59" s="25">
        <v>100</v>
      </c>
      <c r="H59" s="32">
        <v>1552</v>
      </c>
      <c r="I59" s="25">
        <v>100</v>
      </c>
      <c r="J59" s="32">
        <v>2065</v>
      </c>
      <c r="K59" s="25">
        <v>100</v>
      </c>
      <c r="L59" s="32"/>
      <c r="M59" s="32"/>
    </row>
    <row r="61" s="28" customFormat="true">
      <c r="A61" s="30" t="s">
        <v>93</v>
      </c>
      <c r="B61" s="27"/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</row>
    <row r="62">
      <c r="A62" s="3"/>
      <c r="B62" s="52">
        <v>2014</v>
      </c>
      <c r="C62" s="52"/>
      <c r="D62" s="52">
        <v>2015</v>
      </c>
      <c r="E62" s="52"/>
      <c r="F62" s="52">
        <v>2016</v>
      </c>
      <c r="G62" s="52"/>
      <c r="H62" s="52">
        <v>2017</v>
      </c>
      <c r="I62" s="52"/>
      <c r="J62" s="52">
        <v>2018</v>
      </c>
      <c r="K62" s="52"/>
      <c r="L62" s="52">
        <v>2019</v>
      </c>
      <c r="M62" s="52"/>
    </row>
    <row r="63">
      <c r="B63" s="32" t="s">
        <v>3</v>
      </c>
      <c r="C63" s="32" t="s">
        <v>4</v>
      </c>
      <c r="D63" s="32" t="s">
        <v>3</v>
      </c>
      <c r="E63" s="32" t="s">
        <v>4</v>
      </c>
      <c r="F63" s="32" t="s">
        <v>3</v>
      </c>
      <c r="G63" s="32" t="s">
        <v>4</v>
      </c>
      <c r="H63" s="32" t="s">
        <v>3</v>
      </c>
      <c r="I63" s="32" t="s">
        <v>4</v>
      </c>
      <c r="J63" s="32" t="s">
        <v>3</v>
      </c>
      <c r="K63" s="32" t="s">
        <v>4</v>
      </c>
      <c r="L63" s="32" t="s">
        <v>3</v>
      </c>
      <c r="M63" s="32" t="s">
        <v>4</v>
      </c>
    </row>
    <row r="64">
      <c r="A64" s="4"/>
      <c r="B64" s="32"/>
      <c r="C64" s="25"/>
      <c r="D64" s="32">
        <v>0</v>
      </c>
      <c r="E64" s="25">
        <v>0</v>
      </c>
      <c r="F64" s="32">
        <v>0</v>
      </c>
      <c r="G64" s="25">
        <v>0</v>
      </c>
      <c r="H64" s="32">
        <v>0</v>
      </c>
      <c r="I64" s="25">
        <v>0</v>
      </c>
      <c r="J64" s="32">
        <v>0</v>
      </c>
      <c r="K64" s="25">
        <v>0</v>
      </c>
      <c r="L64" s="32"/>
      <c r="M64" s="32"/>
    </row>
    <row r="65" ht="29">
      <c r="A65" s="2" t="s">
        <v>138</v>
      </c>
      <c r="B65" s="32"/>
      <c r="C65" s="25"/>
      <c r="D65" s="42">
        <v>4</v>
      </c>
      <c r="E65" s="25">
        <v>6.8965517241379306</v>
      </c>
      <c r="F65" s="32">
        <v>0</v>
      </c>
      <c r="G65" s="25">
        <v>0</v>
      </c>
      <c r="H65" s="32">
        <v>0</v>
      </c>
      <c r="I65" s="25">
        <v>0</v>
      </c>
      <c r="J65" s="32">
        <v>0</v>
      </c>
      <c r="K65" s="25">
        <v>0</v>
      </c>
      <c r="L65" s="32"/>
      <c r="M65" s="32"/>
    </row>
    <row r="66" ht="43.5">
      <c r="A66" s="2" t="s">
        <v>140</v>
      </c>
      <c r="B66" s="32"/>
      <c r="C66" s="25"/>
      <c r="D66" s="42">
        <v>10</v>
      </c>
      <c r="E66" s="25">
        <v>17.241379310344829</v>
      </c>
      <c r="F66" s="32">
        <v>79</v>
      </c>
      <c r="G66" s="25">
        <v>35.111111111111107</v>
      </c>
      <c r="H66" s="32">
        <v>214</v>
      </c>
      <c r="I66" s="25">
        <v>23.883928571428573</v>
      </c>
      <c r="J66" s="32">
        <v>599</v>
      </c>
      <c r="K66" s="25">
        <v>16.537824406405303</v>
      </c>
      <c r="L66" s="32"/>
      <c r="M66" s="32"/>
    </row>
    <row r="67">
      <c r="A67" s="43" t="s">
        <v>7</v>
      </c>
      <c r="B67" s="41"/>
      <c r="C67" s="46"/>
      <c r="D67" s="41">
        <v>10</v>
      </c>
      <c r="E67" s="46">
        <v>17.241379310344829</v>
      </c>
      <c r="F67" s="41">
        <v>79</v>
      </c>
      <c r="G67" s="46">
        <v>35.111111111111107</v>
      </c>
      <c r="H67" s="41">
        <v>214</v>
      </c>
      <c r="I67" s="46">
        <v>23.883928571428573</v>
      </c>
      <c r="J67" s="41">
        <v>599</v>
      </c>
      <c r="K67" s="46">
        <v>16.537824406405303</v>
      </c>
      <c r="L67" s="32"/>
      <c r="M67" s="32"/>
    </row>
    <row r="68" ht="29">
      <c r="A68" s="4" t="s">
        <v>139</v>
      </c>
      <c r="B68" s="32"/>
      <c r="C68" s="25"/>
      <c r="D68" s="32">
        <v>48</v>
      </c>
      <c r="E68" s="25">
        <v>82.758620689655174</v>
      </c>
      <c r="F68" s="32">
        <v>146</v>
      </c>
      <c r="G68" s="25">
        <v>64.888888888888886</v>
      </c>
      <c r="H68" s="32">
        <v>682</v>
      </c>
      <c r="I68" s="25">
        <v>76.116071428571431</v>
      </c>
      <c r="J68" s="32">
        <v>3023</v>
      </c>
      <c r="K68" s="25">
        <v>83.462175593594708</v>
      </c>
      <c r="L68" s="32"/>
      <c r="M68" s="32"/>
    </row>
    <row r="69">
      <c r="A69" s="2" t="s">
        <v>121</v>
      </c>
      <c r="B69" s="32"/>
      <c r="C69" s="25"/>
      <c r="D69" s="32">
        <v>58</v>
      </c>
      <c r="E69" s="25">
        <v>100</v>
      </c>
      <c r="F69" s="32">
        <v>225</v>
      </c>
      <c r="G69" s="25">
        <v>100</v>
      </c>
      <c r="H69" s="32">
        <v>896</v>
      </c>
      <c r="I69" s="25">
        <v>100</v>
      </c>
      <c r="J69" s="32">
        <v>3622</v>
      </c>
      <c r="K69" s="25">
        <v>100</v>
      </c>
      <c r="L69" s="32"/>
      <c r="M69" s="32"/>
    </row>
  </sheetData>
  <mergeCells count="42">
    <mergeCell ref="B42:C42"/>
    <mergeCell ref="D42:E42"/>
    <mergeCell ref="F42:G42"/>
    <mergeCell ref="H42:I42"/>
    <mergeCell ref="L42:M42"/>
    <mergeCell ref="J42:K42"/>
    <mergeCell ref="B22:C22"/>
    <mergeCell ref="D22:E22"/>
    <mergeCell ref="F22:G22"/>
    <mergeCell ref="H22:I22"/>
    <mergeCell ref="L22:M22"/>
    <mergeCell ref="J22:K22"/>
    <mergeCell ref="B32:C32"/>
    <mergeCell ref="D32:E32"/>
    <mergeCell ref="F32:G32"/>
    <mergeCell ref="H32:I32"/>
    <mergeCell ref="L32:M32"/>
    <mergeCell ref="J32:K32"/>
    <mergeCell ref="B2:C2"/>
    <mergeCell ref="D2:E2"/>
    <mergeCell ref="F2:G2"/>
    <mergeCell ref="H2:I2"/>
    <mergeCell ref="L2:M2"/>
    <mergeCell ref="J2:K2"/>
    <mergeCell ref="B12:C12"/>
    <mergeCell ref="D12:E12"/>
    <mergeCell ref="F12:G12"/>
    <mergeCell ref="H12:I12"/>
    <mergeCell ref="L12:M12"/>
    <mergeCell ref="J12:K12"/>
    <mergeCell ref="L52:M52"/>
    <mergeCell ref="B62:C62"/>
    <mergeCell ref="D62:E62"/>
    <mergeCell ref="F62:G62"/>
    <mergeCell ref="H62:I62"/>
    <mergeCell ref="J62:K62"/>
    <mergeCell ref="L62:M62"/>
    <mergeCell ref="B52:C52"/>
    <mergeCell ref="D52:E52"/>
    <mergeCell ref="F52:G52"/>
    <mergeCell ref="H52:I52"/>
    <mergeCell ref="J52:K5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activeCell="M4" sqref="M4"/>
    </sheetView>
  </sheetViews>
  <sheetFormatPr defaultRowHeight="14.5"/>
  <cols>
    <col min="2" max="2" width="20.90625" customWidth="true"/>
  </cols>
  <sheetData>
    <row r="1">
      <c r="A1" s="10" t="s">
        <v>111</v>
      </c>
      <c r="B1" s="10"/>
      <c r="C1" s="39"/>
      <c r="D1" s="39"/>
      <c r="E1" s="39"/>
      <c r="F1" s="39"/>
      <c r="G1" s="39"/>
    </row>
    <row r="2" ht="29">
      <c r="A2" s="10"/>
      <c r="B2" s="10"/>
      <c r="C2" s="40" t="s">
        <v>107</v>
      </c>
      <c r="D2" s="40" t="s">
        <v>112</v>
      </c>
      <c r="E2" s="40" t="s">
        <v>110</v>
      </c>
      <c r="F2" s="40" t="s">
        <v>108</v>
      </c>
      <c r="G2" s="40" t="s">
        <v>109</v>
      </c>
    </row>
    <row r="3">
      <c r="A3" s="53">
        <v>2014</v>
      </c>
      <c r="B3" s="37" t="s">
        <v>105</v>
      </c>
      <c r="C3" s="37"/>
      <c r="D3" s="37"/>
      <c r="E3" s="37"/>
      <c r="F3" s="37"/>
      <c r="G3" s="37"/>
    </row>
    <row r="4">
      <c r="A4" s="53"/>
      <c r="B4" s="37" t="s">
        <v>98</v>
      </c>
      <c r="C4" s="37"/>
      <c r="D4" s="37"/>
      <c r="E4" s="37"/>
      <c r="F4" s="37"/>
      <c r="G4" s="37"/>
    </row>
    <row r="5">
      <c r="A5" s="54"/>
      <c r="B5" s="10" t="s">
        <v>106</v>
      </c>
      <c r="C5" s="10"/>
      <c r="D5" s="10"/>
      <c r="E5" s="10"/>
      <c r="F5" s="10"/>
      <c r="G5" s="10"/>
    </row>
    <row r="6">
      <c r="A6" s="55">
        <v>2015</v>
      </c>
      <c r="B6" s="38" t="s">
        <v>105</v>
      </c>
      <c r="C6" s="38"/>
      <c r="D6" s="38"/>
      <c r="E6" s="38"/>
      <c r="F6" s="38"/>
      <c r="G6" s="38"/>
    </row>
    <row r="7">
      <c r="A7" s="53"/>
      <c r="B7" s="37" t="s">
        <v>98</v>
      </c>
      <c r="C7" s="37"/>
      <c r="D7" s="37"/>
      <c r="E7" s="37"/>
      <c r="F7" s="37"/>
      <c r="G7" s="37"/>
    </row>
    <row r="8">
      <c r="A8" s="54"/>
      <c r="B8" s="10" t="s">
        <v>106</v>
      </c>
      <c r="C8" s="10"/>
      <c r="D8" s="10"/>
      <c r="E8" s="10"/>
      <c r="F8" s="10"/>
      <c r="G8" s="10"/>
    </row>
    <row r="9">
      <c r="A9" s="55">
        <v>2016</v>
      </c>
      <c r="B9" s="38" t="s">
        <v>105</v>
      </c>
      <c r="C9" s="38"/>
      <c r="D9" s="38"/>
      <c r="E9" s="38"/>
      <c r="F9" s="38"/>
      <c r="G9" s="38"/>
    </row>
    <row r="10">
      <c r="A10" s="53"/>
      <c r="B10" s="37" t="s">
        <v>98</v>
      </c>
      <c r="C10" s="37"/>
      <c r="D10" s="37"/>
      <c r="E10" s="37"/>
      <c r="F10" s="37"/>
      <c r="G10" s="37"/>
    </row>
    <row r="11">
      <c r="A11" s="54"/>
      <c r="B11" s="10" t="s">
        <v>106</v>
      </c>
      <c r="C11" s="10"/>
      <c r="D11" s="10"/>
      <c r="E11" s="10"/>
      <c r="F11" s="10"/>
      <c r="G11" s="10"/>
    </row>
    <row r="12">
      <c r="A12" s="55">
        <v>2017</v>
      </c>
      <c r="B12" s="38" t="s">
        <v>105</v>
      </c>
      <c r="C12" s="38"/>
      <c r="D12" s="38"/>
      <c r="E12" s="38"/>
      <c r="F12" s="38"/>
      <c r="G12" s="38"/>
    </row>
    <row r="13">
      <c r="A13" s="53"/>
      <c r="B13" s="37" t="s">
        <v>98</v>
      </c>
      <c r="C13" s="37"/>
      <c r="D13" s="37"/>
      <c r="E13" s="37"/>
      <c r="F13" s="37"/>
      <c r="G13" s="37"/>
    </row>
    <row r="14">
      <c r="A14" s="54"/>
      <c r="B14" s="10" t="s">
        <v>106</v>
      </c>
      <c r="C14" s="10"/>
      <c r="D14" s="10"/>
      <c r="E14" s="10"/>
      <c r="F14" s="10"/>
      <c r="G14" s="10"/>
    </row>
    <row r="15">
      <c r="A15" s="55">
        <v>2018</v>
      </c>
      <c r="B15" s="38" t="s">
        <v>105</v>
      </c>
      <c r="C15" s="38"/>
      <c r="D15" s="38"/>
      <c r="E15" s="38"/>
      <c r="F15" s="38"/>
      <c r="G15" s="38"/>
    </row>
    <row r="16">
      <c r="A16" s="53"/>
      <c r="B16" s="37" t="s">
        <v>98</v>
      </c>
      <c r="C16" s="37"/>
      <c r="D16" s="37"/>
      <c r="E16" s="37"/>
      <c r="F16" s="37"/>
      <c r="G16" s="37"/>
    </row>
    <row r="17">
      <c r="A17" s="54"/>
      <c r="B17" s="10" t="s">
        <v>106</v>
      </c>
      <c r="C17" s="10"/>
      <c r="D17" s="10"/>
      <c r="E17" s="10"/>
      <c r="F17" s="10"/>
      <c r="G17" s="10"/>
    </row>
  </sheetData>
  <mergeCells count="5">
    <mergeCell ref="A3:A5"/>
    <mergeCell ref="A6:A8"/>
    <mergeCell ref="A9:A11"/>
    <mergeCell ref="A12:A14"/>
    <mergeCell ref="A15:A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R28" sqref="R28"/>
    </sheetView>
  </sheetViews>
  <sheetFormatPr defaultRowHeight="14.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2"/>
  <sheetViews>
    <sheetView topLeftCell="A19" workbookViewId="0">
      <selection activeCell="C66" sqref="C66"/>
    </sheetView>
  </sheetViews>
  <sheetFormatPr defaultRowHeight="14.5"/>
  <cols>
    <col min="1" max="1" width="35.81640625" customWidth="true"/>
  </cols>
  <sheetData>
    <row r="1">
      <c r="A1" t="s">
        <v>60</v>
      </c>
    </row>
    <row r="2">
      <c r="B2" s="1" t="s">
        <v>105</v>
      </c>
      <c r="C2" s="1" t="s">
        <v>98</v>
      </c>
      <c r="D2" s="1" t="s">
        <v>11</v>
      </c>
      <c r="E2" s="1" t="s">
        <v>12</v>
      </c>
      <c r="F2" s="1" t="s">
        <v>13</v>
      </c>
      <c r="G2" s="1" t="s">
        <v>82</v>
      </c>
    </row>
    <row r="3">
      <c r="A3" s="9" t="s">
        <v>23</v>
      </c>
      <c r="B3"/>
      <c r="C3"/>
    </row>
    <row r="4">
      <c r="A4" t="s">
        <v>21</v>
      </c>
      <c r="B4" s="8">
        <v>33.27163350300787</v>
      </c>
      <c r="C4" s="8">
        <v>54.54545454545454</v>
      </c>
      <c r="D4" s="8">
        <v>40.316205533596836</v>
      </c>
      <c r="E4" s="8">
        <v>34.450468210941345</v>
      </c>
      <c r="F4" s="8">
        <v>34.67271548930654</v>
      </c>
    </row>
    <row r="5">
      <c r="A5" t="s">
        <v>22</v>
      </c>
      <c r="B5" s="8">
        <v>66.728366496992138</v>
      </c>
      <c r="C5" s="8">
        <v>45.454545454545453</v>
      </c>
      <c r="D5" s="8">
        <v>59.683794466403164</v>
      </c>
      <c r="E5" s="8">
        <v>65.549531789058648</v>
      </c>
      <c r="F5" s="8">
        <v>65.327284510693445</v>
      </c>
    </row>
    <row r="6">
      <c r="A6" s="9" t="s">
        <v>24</v>
      </c>
      <c r="B6" s="8"/>
      <c r="C6" s="8"/>
      <c r="D6" s="8"/>
      <c r="E6" s="8"/>
      <c r="F6" s="8"/>
    </row>
    <row r="7">
      <c r="A7" t="s">
        <v>14</v>
      </c>
      <c r="B7" s="8">
        <v>0.37019898195279966</v>
      </c>
      <c r="C7" s="8">
        <v>0.60606060606060608</v>
      </c>
      <c r="D7" s="8">
        <v>1.1857707509881421</v>
      </c>
      <c r="E7" s="8">
        <v>1.1335633316904878</v>
      </c>
      <c r="F7" s="8">
        <v>0.51847051198963057</v>
      </c>
    </row>
    <row r="8">
      <c r="A8" t="s">
        <v>15</v>
      </c>
      <c r="B8" s="8">
        <v>12.447940768162887</v>
      </c>
      <c r="C8" s="8">
        <v>0</v>
      </c>
      <c r="D8" s="8">
        <v>16.600790513833992</v>
      </c>
      <c r="E8" s="8">
        <v>17.052735337604734</v>
      </c>
      <c r="F8" s="8">
        <v>16.46143875567077</v>
      </c>
    </row>
    <row r="9">
      <c r="A9" t="s">
        <v>16</v>
      </c>
      <c r="B9" s="8">
        <v>22.073114298935678</v>
      </c>
      <c r="C9" s="8">
        <v>0</v>
      </c>
      <c r="D9" s="8">
        <v>24.505928853754941</v>
      </c>
      <c r="E9" s="8">
        <v>26.466239526860523</v>
      </c>
      <c r="F9" s="8">
        <v>26.895657809462087</v>
      </c>
    </row>
    <row r="10">
      <c r="A10" t="s">
        <v>17</v>
      </c>
      <c r="B10" s="8">
        <v>23.183711244794079</v>
      </c>
      <c r="C10" s="8">
        <v>1.2121212121212122</v>
      </c>
      <c r="D10" s="8">
        <v>18.181818181818183</v>
      </c>
      <c r="E10" s="8">
        <v>21.981271562345984</v>
      </c>
      <c r="F10" s="8">
        <v>22.42384964355152</v>
      </c>
    </row>
    <row r="11">
      <c r="A11" t="s">
        <v>18</v>
      </c>
      <c r="B11" s="8">
        <v>20.546043498380378</v>
      </c>
      <c r="C11" s="8">
        <v>4.8484848484848486</v>
      </c>
      <c r="D11" s="8">
        <v>21.343873517786559</v>
      </c>
      <c r="E11" s="8">
        <v>19.024149827501233</v>
      </c>
      <c r="F11" s="8">
        <v>19.377835385612443</v>
      </c>
    </row>
    <row r="12">
      <c r="A12" t="s">
        <v>19</v>
      </c>
      <c r="B12" s="8">
        <v>14.669134659879685</v>
      </c>
      <c r="C12" s="8">
        <v>39.393939393939391</v>
      </c>
      <c r="D12" s="8">
        <v>14.624505928853754</v>
      </c>
      <c r="E12" s="8">
        <v>11.335633316904879</v>
      </c>
      <c r="F12" s="8">
        <v>12.054439403758911</v>
      </c>
    </row>
    <row r="13">
      <c r="A13" t="s">
        <v>20</v>
      </c>
      <c r="B13" s="8">
        <v>6.7098565478944936</v>
      </c>
      <c r="C13" s="8">
        <v>53.939393939393945</v>
      </c>
      <c r="D13" s="8">
        <v>3.5573122529644272</v>
      </c>
      <c r="E13" s="8">
        <v>3.0064070970921635</v>
      </c>
      <c r="F13" s="8">
        <v>2.268308489954634</v>
      </c>
    </row>
    <row r="14">
      <c r="A14" s="9" t="s">
        <v>25</v>
      </c>
      <c r="B14" s="8"/>
      <c r="C14" s="8"/>
      <c r="D14" s="8"/>
      <c r="E14" s="8"/>
      <c r="F14" s="8"/>
    </row>
    <row r="15">
      <c r="A15" t="s">
        <v>26</v>
      </c>
      <c r="B15" s="8">
        <v>23.553910226746876</v>
      </c>
      <c r="C15" s="8">
        <v>38.787878787878789</v>
      </c>
      <c r="D15" s="8">
        <v>29.249011857707508</v>
      </c>
      <c r="E15" s="8">
        <v>23.804829965500247</v>
      </c>
      <c r="F15" s="8">
        <v>24.173687621516528</v>
      </c>
    </row>
    <row r="16">
      <c r="A16" t="s">
        <v>28</v>
      </c>
      <c r="B16" s="8">
        <v>32.993984266543272</v>
      </c>
      <c r="C16" s="8">
        <v>15.151515151515152</v>
      </c>
      <c r="D16" s="8">
        <v>23.320158102766801</v>
      </c>
      <c r="E16" s="8">
        <v>32.626909807787086</v>
      </c>
      <c r="F16" s="8">
        <v>29.617627997407649</v>
      </c>
    </row>
    <row r="17">
      <c r="A17" t="s">
        <v>29</v>
      </c>
      <c r="B17" s="8">
        <v>29.477093937991672</v>
      </c>
      <c r="C17" s="8">
        <v>9.6969696969696972</v>
      </c>
      <c r="D17" s="8">
        <v>8.3003952569169961</v>
      </c>
      <c r="E17" s="8">
        <v>10.892065056678167</v>
      </c>
      <c r="F17" s="8">
        <v>10.758263123784834</v>
      </c>
    </row>
    <row r="18">
      <c r="A18" t="s">
        <v>30</v>
      </c>
      <c r="B18" s="8">
        <v>11.059694585839889</v>
      </c>
      <c r="C18" s="8">
        <v>12.121212121212121</v>
      </c>
      <c r="D18" s="8">
        <v>1.5810276679841897</v>
      </c>
      <c r="E18" s="8">
        <v>1.6757023164120255</v>
      </c>
      <c r="F18" s="8">
        <v>2.3331173039533377</v>
      </c>
    </row>
    <row r="19">
      <c r="A19" t="s">
        <v>27</v>
      </c>
      <c r="B19" s="8">
        <v>2.7764923646459971</v>
      </c>
      <c r="C19" s="8">
        <v>23.636363636363637</v>
      </c>
      <c r="D19" s="8">
        <v>37.549407114624508</v>
      </c>
      <c r="E19" s="8">
        <v>30.606209955643177</v>
      </c>
      <c r="F19" s="8">
        <v>33.052495139338951</v>
      </c>
    </row>
    <row r="20">
      <c r="A20" t="s">
        <v>31</v>
      </c>
      <c r="B20" s="8">
        <v>0.13882461823229986</v>
      </c>
      <c r="C20" s="8">
        <v>0.60606060606060608</v>
      </c>
      <c r="D20" s="8">
        <v>0</v>
      </c>
      <c r="E20" s="8">
        <v>0.39428289797930016</v>
      </c>
      <c r="F20" s="8">
        <v>6.4808813998703821E-2</v>
      </c>
    </row>
    <row r="21">
      <c r="A21" s="9" t="s">
        <v>32</v>
      </c>
      <c r="B21" s="8"/>
      <c r="C21" s="8"/>
      <c r="D21" s="8"/>
      <c r="E21" s="8"/>
      <c r="F21" s="8"/>
    </row>
    <row r="22">
      <c r="A22" t="s">
        <v>33</v>
      </c>
      <c r="B22" s="8">
        <v>0.32392410920869968</v>
      </c>
      <c r="C22" s="8">
        <v>0</v>
      </c>
      <c r="D22" s="8">
        <v>0</v>
      </c>
      <c r="E22" s="8">
        <v>4.1892557910300638</v>
      </c>
      <c r="F22" s="8">
        <v>2.5923525599481532</v>
      </c>
    </row>
    <row r="23">
      <c r="A23" t="s">
        <v>34</v>
      </c>
      <c r="B23" s="8">
        <v>0.13882461823229986</v>
      </c>
      <c r="C23" s="8">
        <v>0.60606060606060608</v>
      </c>
      <c r="D23" s="8">
        <v>0</v>
      </c>
      <c r="E23" s="8">
        <v>0</v>
      </c>
      <c r="F23" s="8">
        <v>0.19442644199611148</v>
      </c>
    </row>
    <row r="24">
      <c r="A24" t="s">
        <v>35</v>
      </c>
      <c r="B24" s="8">
        <v>26.330402591392875</v>
      </c>
      <c r="C24" s="8">
        <v>50.303030303030305</v>
      </c>
      <c r="D24" s="8">
        <v>11.857707509881422</v>
      </c>
      <c r="E24" s="8">
        <v>21.09413504189256</v>
      </c>
      <c r="F24" s="8">
        <v>17.822423849643553</v>
      </c>
    </row>
    <row r="25">
      <c r="A25" t="s">
        <v>36</v>
      </c>
      <c r="B25" s="8">
        <v>47.107820453493751</v>
      </c>
      <c r="C25" s="8">
        <v>23.030303030303031</v>
      </c>
      <c r="D25" s="8">
        <v>42.292490118577078</v>
      </c>
      <c r="E25" s="8">
        <v>41.301133563331689</v>
      </c>
      <c r="F25" s="8">
        <v>41.412832145171741</v>
      </c>
    </row>
    <row r="26">
      <c r="A26" t="s">
        <v>37</v>
      </c>
      <c r="B26" s="8">
        <v>5.876908838500694</v>
      </c>
      <c r="C26" s="8">
        <v>7.878787878787878</v>
      </c>
      <c r="D26" s="8">
        <v>9.0909090909090917</v>
      </c>
      <c r="E26" s="8">
        <v>10.152784622966978</v>
      </c>
      <c r="F26" s="8">
        <v>9.2028515878159425</v>
      </c>
    </row>
    <row r="27">
      <c r="A27" t="s">
        <v>38</v>
      </c>
      <c r="B27" s="8">
        <v>14.854234150856085</v>
      </c>
      <c r="C27" s="8">
        <v>9.0909090909090917</v>
      </c>
      <c r="D27" s="8">
        <v>20.948616600790515</v>
      </c>
      <c r="E27" s="8">
        <v>19.911286347954658</v>
      </c>
      <c r="F27" s="8">
        <v>22.618276085547635</v>
      </c>
    </row>
    <row r="28">
      <c r="A28" t="s">
        <v>39</v>
      </c>
      <c r="B28" s="8">
        <v>0.55529847292919943</v>
      </c>
      <c r="C28" s="8">
        <v>0</v>
      </c>
      <c r="D28" s="8">
        <v>2.766798418972332</v>
      </c>
      <c r="E28" s="8">
        <v>0.68999507146377526</v>
      </c>
      <c r="F28" s="8">
        <v>2.5275437459494494</v>
      </c>
    </row>
    <row r="29">
      <c r="A29" t="s">
        <v>31</v>
      </c>
      <c r="B29" s="8">
        <v>4.8125867653863956</v>
      </c>
      <c r="C29" s="8">
        <v>9.0909090909090917</v>
      </c>
      <c r="D29" s="8">
        <v>13.043478260869565</v>
      </c>
      <c r="E29" s="8">
        <v>2.661409561360276</v>
      </c>
      <c r="F29" s="8">
        <v>3.6292935839274141</v>
      </c>
    </row>
    <row r="30">
      <c r="A30" s="9" t="s">
        <v>40</v>
      </c>
      <c r="B30" s="8"/>
      <c r="C30" s="8"/>
      <c r="D30" s="8"/>
      <c r="E30" s="8"/>
      <c r="F30" s="8"/>
    </row>
    <row r="31">
      <c r="A31" t="s">
        <v>42</v>
      </c>
      <c r="B31" s="8">
        <v>9.6251735307727913</v>
      </c>
      <c r="C31" s="8">
        <v>9.0909090909090917</v>
      </c>
      <c r="D31" s="8">
        <v>9.8814229249011856</v>
      </c>
      <c r="E31" s="8">
        <v>20.157713159191719</v>
      </c>
      <c r="F31" s="8">
        <v>20.933246921581336</v>
      </c>
    </row>
    <row r="32">
      <c r="A32" t="s">
        <v>43</v>
      </c>
      <c r="B32" s="8">
        <v>6.5247570569180926</v>
      </c>
      <c r="C32" s="8">
        <v>3.0303030303030303</v>
      </c>
      <c r="D32" s="8">
        <v>0.79051383399209485</v>
      </c>
      <c r="E32" s="8">
        <v>6.3578117299162145</v>
      </c>
      <c r="F32" s="8">
        <v>3.1108230719377836</v>
      </c>
    </row>
    <row r="33">
      <c r="A33" t="s">
        <v>44</v>
      </c>
      <c r="B33" s="8">
        <v>10.36557149467839</v>
      </c>
      <c r="C33" s="8">
        <v>3.0303030303030303</v>
      </c>
      <c r="D33" s="8">
        <v>16.205533596837945</v>
      </c>
      <c r="E33" s="8">
        <v>11.680630852636767</v>
      </c>
      <c r="F33" s="8">
        <v>14.906027219701878</v>
      </c>
    </row>
    <row r="34">
      <c r="A34" t="s">
        <v>45</v>
      </c>
      <c r="B34" s="8">
        <v>66.496992133271632</v>
      </c>
      <c r="C34" s="8">
        <v>10.303030303030303</v>
      </c>
      <c r="D34" s="8">
        <v>1.1857707509881421</v>
      </c>
      <c r="E34" s="8">
        <v>6.8506653523903411</v>
      </c>
      <c r="F34" s="8">
        <v>6.4160725858716781</v>
      </c>
    </row>
    <row r="35">
      <c r="A35" t="s">
        <v>46</v>
      </c>
      <c r="B35" s="8">
        <v>0.41647385469689957</v>
      </c>
      <c r="C35" s="8">
        <v>0</v>
      </c>
      <c r="D35" s="8">
        <v>5.1383399209486171</v>
      </c>
      <c r="E35" s="8">
        <v>3.4499753573188761</v>
      </c>
      <c r="F35" s="8">
        <v>1.6202203499675956</v>
      </c>
    </row>
    <row r="36">
      <c r="A36" t="s">
        <v>47</v>
      </c>
      <c r="B36" s="8">
        <v>3.7945395650161959</v>
      </c>
      <c r="C36" s="8">
        <v>0</v>
      </c>
      <c r="D36" s="8">
        <v>35.573122529644266</v>
      </c>
      <c r="E36" s="8">
        <v>40.11828486939379</v>
      </c>
      <c r="F36" s="8">
        <v>42.709008425145825</v>
      </c>
    </row>
    <row r="37">
      <c r="A37" t="s">
        <v>48</v>
      </c>
      <c r="B37" s="8">
        <v>2.4525682554372974</v>
      </c>
      <c r="C37" s="8">
        <v>1.8181818181818181</v>
      </c>
      <c r="D37" s="8">
        <v>0.79051383399209485</v>
      </c>
      <c r="E37" s="8">
        <v>2.5628388368654509</v>
      </c>
      <c r="F37" s="8">
        <v>0.51847051198963057</v>
      </c>
    </row>
    <row r="38">
      <c r="A38" t="s">
        <v>49</v>
      </c>
      <c r="B38" s="8">
        <v>0.32392410920869968</v>
      </c>
      <c r="C38" s="8">
        <v>72.727272727272734</v>
      </c>
      <c r="D38" s="8">
        <v>1.1857707509881421</v>
      </c>
      <c r="E38" s="8">
        <v>1.9714144898965007</v>
      </c>
      <c r="F38" s="8">
        <v>1.3609850939727801</v>
      </c>
    </row>
    <row r="39">
      <c r="A39" t="s">
        <v>50</v>
      </c>
      <c r="B39" s="8"/>
      <c r="C39" s="8"/>
      <c r="D39" s="8">
        <v>0.79051383399209485</v>
      </c>
      <c r="E39" s="8">
        <v>1.0842779694430755</v>
      </c>
      <c r="F39" s="8">
        <v>1.2313674659753726</v>
      </c>
    </row>
    <row r="40">
      <c r="A40" t="s">
        <v>31</v>
      </c>
      <c r="B40" s="8">
        <v>17.075428042572881</v>
      </c>
      <c r="C40" s="8">
        <v>6.0606060606060606</v>
      </c>
      <c r="D40" s="8">
        <v>28.458498023715418</v>
      </c>
      <c r="E40" s="8">
        <v>5.7663873829472649</v>
      </c>
      <c r="F40" s="8">
        <v>7.193778353856124</v>
      </c>
    </row>
    <row r="41">
      <c r="A41" s="9" t="s">
        <v>141</v>
      </c>
      <c r="B41" s="8">
        <v>0.64784821841739937</v>
      </c>
      <c r="C41" s="8">
        <v>0.60606060606060608</v>
      </c>
      <c r="D41" s="8"/>
      <c r="E41" s="8"/>
      <c r="F41" s="8"/>
    </row>
    <row r="42">
      <c r="A42" s="48">
        <v>1</v>
      </c>
      <c r="B42" s="8">
        <v>1.8047200370198981</v>
      </c>
      <c r="C42" s="8">
        <v>0.60606060606060608</v>
      </c>
      <c r="D42" s="8">
        <v>20.948616600790515</v>
      </c>
      <c r="E42" s="8">
        <v>29.226219812715627</v>
      </c>
      <c r="F42" s="8">
        <v>27.802981205443938</v>
      </c>
    </row>
    <row r="43">
      <c r="A43" s="48" t="s">
        <v>142</v>
      </c>
      <c r="B43" s="8">
        <v>1.4807959278111986</v>
      </c>
      <c r="C43" s="8">
        <v>0.60606060606060608</v>
      </c>
      <c r="D43" s="8">
        <v>17.391304347826086</v>
      </c>
      <c r="E43" s="8">
        <v>21.636274026614096</v>
      </c>
      <c r="F43" s="8">
        <v>21.127673363577447</v>
      </c>
    </row>
    <row r="44">
      <c r="A44" s="48">
        <v>5</v>
      </c>
      <c r="B44" s="8">
        <v>5.9231837112447945</v>
      </c>
      <c r="C44" s="8">
        <v>2.4242424242424243</v>
      </c>
      <c r="D44" s="8">
        <v>4.7430830039525684</v>
      </c>
      <c r="E44" s="8">
        <v>5.8156727451946768</v>
      </c>
      <c r="F44" s="8">
        <v>6.9993519118600132</v>
      </c>
    </row>
    <row r="45">
      <c r="A45" s="48" t="s">
        <v>143</v>
      </c>
      <c r="B45" s="8">
        <v>20.31466913465988</v>
      </c>
      <c r="C45" s="8">
        <v>1.2121212121212122</v>
      </c>
      <c r="D45" s="8">
        <v>7.5098814229249005</v>
      </c>
      <c r="E45" s="8">
        <v>7.2449482503696396</v>
      </c>
      <c r="F45" s="8">
        <v>7.453013609850939</v>
      </c>
    </row>
    <row r="46">
      <c r="A46" s="48" t="s">
        <v>144</v>
      </c>
      <c r="B46" s="8">
        <v>11.568718186024988</v>
      </c>
      <c r="C46" s="8">
        <v>2.4242424242424243</v>
      </c>
      <c r="D46" s="8">
        <v>3.5573122529644272</v>
      </c>
      <c r="E46" s="8">
        <v>5.519960571710202</v>
      </c>
      <c r="F46" s="8">
        <v>6.4808813998703823</v>
      </c>
    </row>
    <row r="47">
      <c r="A47" s="48" t="s">
        <v>145</v>
      </c>
      <c r="B47" s="8">
        <v>3.3780657103192966</v>
      </c>
      <c r="C47" s="8">
        <v>0.60606060606060608</v>
      </c>
      <c r="D47" s="8">
        <v>5.1383399209486171</v>
      </c>
      <c r="E47" s="8">
        <v>10.842779694430755</v>
      </c>
      <c r="F47" s="8">
        <v>10.499027867790019</v>
      </c>
    </row>
    <row r="48">
      <c r="A48" s="48" t="s">
        <v>146</v>
      </c>
      <c r="B48" s="8">
        <v>9.254974548819991</v>
      </c>
      <c r="C48" s="8">
        <v>6.666666666666667</v>
      </c>
      <c r="D48" s="8">
        <v>9.8814229249011856</v>
      </c>
      <c r="E48" s="8">
        <v>8.1813701330704784</v>
      </c>
      <c r="F48" s="8">
        <v>10.434219053791317</v>
      </c>
    </row>
    <row r="49">
      <c r="A49" s="48" t="s">
        <v>31</v>
      </c>
      <c r="B49" s="8">
        <v>28.227672373900969</v>
      </c>
      <c r="C49" s="8">
        <v>6.0606060606060606</v>
      </c>
      <c r="D49" s="8">
        <v>30.830039525691699</v>
      </c>
      <c r="E49" s="8">
        <v>11.53277476589453</v>
      </c>
      <c r="F49" s="8">
        <v>9.2028515878159425</v>
      </c>
    </row>
    <row r="50">
      <c r="A50" s="49" t="s">
        <v>147</v>
      </c>
      <c r="B50" s="8">
        <v>0.32392410920869968</v>
      </c>
      <c r="C50" s="8">
        <v>72.727272727272734</v>
      </c>
      <c r="D50" s="8"/>
      <c r="E50" s="8"/>
      <c r="F50" s="8"/>
    </row>
    <row r="51">
      <c r="A51" s="48" t="s">
        <v>148</v>
      </c>
      <c r="B51" s="8"/>
      <c r="C51" s="8"/>
      <c r="D51" s="8">
        <v>25.691699604743086</v>
      </c>
      <c r="E51" s="8">
        <v>29.620502710694925</v>
      </c>
      <c r="F51" s="8">
        <v>33.182112767336356</v>
      </c>
    </row>
    <row r="52">
      <c r="A52" s="48" t="s">
        <v>149</v>
      </c>
      <c r="B52" s="8">
        <v>20.31466913465988</v>
      </c>
      <c r="C52" s="8">
        <v>10.303030303030303</v>
      </c>
      <c r="D52" s="8">
        <v>49.802371541501977</v>
      </c>
      <c r="E52" s="8">
        <v>61.458846722523411</v>
      </c>
      <c r="F52" s="8">
        <v>53.791315618924173</v>
      </c>
    </row>
    <row r="53">
      <c r="A53" s="48" t="s">
        <v>31</v>
      </c>
      <c r="B53" s="8">
        <v>79.68533086534012</v>
      </c>
      <c r="C53" s="8">
        <v>89.696969696969703</v>
      </c>
      <c r="D53" s="8">
        <v>24.505928853754941</v>
      </c>
      <c r="E53" s="8">
        <v>8.9206505667816653</v>
      </c>
      <c r="F53" s="8">
        <v>13.026571613739469</v>
      </c>
    </row>
    <row r="54">
      <c r="A54" s="49" t="s">
        <v>150</v>
      </c>
      <c r="B54">
        <v>0</v>
      </c>
      <c r="C54">
        <v>0</v>
      </c>
    </row>
    <row r="55">
      <c r="A55" s="48" t="s">
        <v>151</v>
      </c>
      <c r="B55" s="8"/>
      <c r="C55" s="8"/>
      <c r="D55" s="8">
        <v>84.980237154150188</v>
      </c>
      <c r="E55" s="8">
        <v>76.540167570231645</v>
      </c>
      <c r="F55" s="8">
        <v>80.168502916396633</v>
      </c>
    </row>
    <row r="56">
      <c r="A56" s="48" t="s">
        <v>152</v>
      </c>
      <c r="B56" s="8"/>
      <c r="C56" s="8"/>
      <c r="D56" s="8">
        <v>15.019762845849801</v>
      </c>
      <c r="E56" s="8">
        <v>23.410547067520945</v>
      </c>
      <c r="F56" s="8">
        <v>18.600129617627996</v>
      </c>
    </row>
    <row r="57">
      <c r="A57" s="48" t="s">
        <v>31</v>
      </c>
      <c r="B57" s="8"/>
      <c r="C57" s="8"/>
      <c r="D57" s="8">
        <v>0</v>
      </c>
      <c r="E57" s="8">
        <v>4.928536224741252E-2</v>
      </c>
      <c r="F57" s="8">
        <v>1.2313674659753726</v>
      </c>
    </row>
    <row r="58">
      <c r="A58" s="9" t="s">
        <v>41</v>
      </c>
      <c r="B58"/>
      <c r="C58"/>
    </row>
    <row r="59">
      <c r="A59" t="s">
        <v>51</v>
      </c>
      <c r="B59"/>
      <c r="C59"/>
    </row>
    <row r="60">
      <c r="A60" t="s">
        <v>52</v>
      </c>
      <c r="B60"/>
      <c r="C60"/>
    </row>
    <row r="61">
      <c r="A61" t="s">
        <v>53</v>
      </c>
      <c r="B61"/>
      <c r="C61"/>
    </row>
    <row r="62">
      <c r="A62" t="s">
        <v>54</v>
      </c>
      <c r="B62"/>
      <c r="C62"/>
    </row>
    <row r="63">
      <c r="A63" t="s">
        <v>55</v>
      </c>
      <c r="B63"/>
      <c r="C63"/>
    </row>
    <row r="64">
      <c r="A64" t="s">
        <v>56</v>
      </c>
      <c r="B64"/>
      <c r="C64"/>
    </row>
    <row r="65">
      <c r="A65" t="s">
        <v>57</v>
      </c>
      <c r="B65"/>
      <c r="C65"/>
    </row>
    <row r="66">
      <c r="A66" t="s">
        <v>58</v>
      </c>
      <c r="B66"/>
      <c r="C66"/>
    </row>
    <row r="67">
      <c r="A67" t="s">
        <v>59</v>
      </c>
      <c r="B67"/>
      <c r="C67"/>
    </row>
    <row r="68">
      <c r="B68"/>
      <c r="C68"/>
    </row>
    <row r="69">
      <c r="B69"/>
      <c r="C69"/>
    </row>
    <row r="70">
      <c r="B70"/>
      <c r="C70"/>
    </row>
    <row r="71">
      <c r="B71"/>
      <c r="C71"/>
    </row>
    <row r="72">
      <c r="B72"/>
      <c r="C72"/>
    </row>
    <row r="73">
      <c r="B73"/>
      <c r="C73"/>
    </row>
    <row r="74">
      <c r="B74"/>
      <c r="C74"/>
    </row>
    <row r="75">
      <c r="B75"/>
      <c r="C75"/>
    </row>
    <row r="76">
      <c r="B76"/>
      <c r="C76"/>
    </row>
    <row r="77">
      <c r="B77"/>
      <c r="C77"/>
    </row>
    <row r="78">
      <c r="B78"/>
      <c r="C78"/>
    </row>
    <row r="79">
      <c r="B79"/>
      <c r="C79"/>
    </row>
    <row r="80">
      <c r="B80"/>
      <c r="C80"/>
    </row>
    <row r="81">
      <c r="B81"/>
      <c r="C81"/>
    </row>
    <row r="82">
      <c r="B82"/>
      <c r="C82"/>
    </row>
    <row r="83">
      <c r="B83"/>
      <c r="C83"/>
    </row>
    <row r="84">
      <c r="B84"/>
      <c r="C84"/>
    </row>
    <row r="85">
      <c r="B85"/>
      <c r="C85"/>
    </row>
    <row r="86">
      <c r="B86"/>
      <c r="C86"/>
    </row>
    <row r="87">
      <c r="B87"/>
      <c r="C87"/>
    </row>
    <row r="88">
      <c r="B88"/>
      <c r="C88"/>
    </row>
    <row r="89">
      <c r="B89"/>
      <c r="C89"/>
    </row>
    <row r="90">
      <c r="B90"/>
      <c r="C90"/>
    </row>
    <row r="91">
      <c r="B91"/>
      <c r="C91"/>
    </row>
    <row r="92">
      <c r="B92"/>
      <c r="C92"/>
    </row>
    <row r="93">
      <c r="B93"/>
      <c r="C93"/>
    </row>
    <row r="94">
      <c r="B94"/>
      <c r="C94"/>
    </row>
    <row r="95">
      <c r="B95"/>
      <c r="C95"/>
    </row>
    <row r="96">
      <c r="B96"/>
      <c r="C96"/>
    </row>
    <row r="97">
      <c r="B97"/>
      <c r="C97"/>
    </row>
    <row r="98">
      <c r="B98"/>
      <c r="C98"/>
    </row>
    <row r="99">
      <c r="B99"/>
      <c r="C99"/>
    </row>
    <row r="100">
      <c r="B100"/>
      <c r="C100"/>
    </row>
    <row r="101">
      <c r="B101"/>
      <c r="C101"/>
    </row>
    <row r="102">
      <c r="B102"/>
      <c r="C10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52"/>
  <sheetViews>
    <sheetView topLeftCell="A55" zoomScale="80" zoomScaleNormal="80" workbookViewId="0">
      <selection activeCell="G81" sqref="G81"/>
    </sheetView>
  </sheetViews>
  <sheetFormatPr defaultRowHeight="14.5"/>
  <cols>
    <col min="1" max="1" width="24.26953125" customWidth="true"/>
    <col min="2" max="13" width="10.1796875" style="5" customWidth="true"/>
  </cols>
  <sheetData>
    <row r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>
      <c r="A2" s="12"/>
      <c r="B2" s="56" t="s">
        <v>61</v>
      </c>
      <c r="C2" s="56"/>
      <c r="D2" s="56"/>
      <c r="E2" s="56"/>
      <c r="F2" s="56"/>
      <c r="G2" s="57"/>
      <c r="H2" s="56" t="s">
        <v>62</v>
      </c>
      <c r="I2" s="56"/>
      <c r="J2" s="56"/>
      <c r="K2" s="56"/>
      <c r="L2" s="56"/>
      <c r="M2" s="56"/>
    </row>
    <row r="3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>
      <c r="A4" s="21" t="s">
        <v>9</v>
      </c>
      <c r="B4" s="14">
        <v>5788.2073383808965</v>
      </c>
      <c r="C4" s="14">
        <v>3000</v>
      </c>
      <c r="D4" s="14">
        <v>4000</v>
      </c>
      <c r="E4" s="14">
        <v>4500</v>
      </c>
      <c r="F4" s="14">
        <v>6000</v>
      </c>
      <c r="G4" s="15">
        <v>10000</v>
      </c>
      <c r="H4" s="14">
        <v>5864.9824934739336</v>
      </c>
      <c r="I4" s="14">
        <v>3000</v>
      </c>
      <c r="J4" s="14">
        <v>4200</v>
      </c>
      <c r="K4" s="14">
        <v>5000</v>
      </c>
      <c r="L4" s="14">
        <v>6505.546875</v>
      </c>
      <c r="M4" s="14">
        <v>10000</v>
      </c>
    </row>
    <row r="5">
      <c r="A5" s="21" t="s">
        <v>10</v>
      </c>
      <c r="B5" s="14">
        <v>11600.479670005892</v>
      </c>
      <c r="C5" s="14">
        <v>4050</v>
      </c>
      <c r="D5" s="14">
        <v>7400</v>
      </c>
      <c r="E5" s="14">
        <v>8000</v>
      </c>
      <c r="F5" s="14">
        <v>12000</v>
      </c>
      <c r="G5" s="15">
        <v>20000</v>
      </c>
      <c r="H5" s="14">
        <v>11917.550296400905</v>
      </c>
      <c r="I5" s="14">
        <v>5000</v>
      </c>
      <c r="J5" s="14">
        <v>7400</v>
      </c>
      <c r="K5" s="14">
        <v>9000</v>
      </c>
      <c r="L5" s="14">
        <v>14000</v>
      </c>
      <c r="M5" s="14">
        <v>20000</v>
      </c>
    </row>
    <row r="6">
      <c r="A6" s="21" t="s">
        <v>11</v>
      </c>
      <c r="B6" s="14">
        <v>33474.102796674226</v>
      </c>
      <c r="C6" s="14">
        <v>15000</v>
      </c>
      <c r="D6" s="14">
        <v>17000</v>
      </c>
      <c r="E6" s="14">
        <v>25000</v>
      </c>
      <c r="F6" s="14">
        <v>40000</v>
      </c>
      <c r="G6" s="15">
        <v>60000</v>
      </c>
      <c r="H6" s="14">
        <v>33544.45221002437</v>
      </c>
      <c r="I6" s="14">
        <v>15000</v>
      </c>
      <c r="J6" s="14">
        <v>17000</v>
      </c>
      <c r="K6" s="14">
        <v>25000</v>
      </c>
      <c r="L6" s="14">
        <v>40000</v>
      </c>
      <c r="M6" s="14">
        <v>60000</v>
      </c>
    </row>
    <row r="7">
      <c r="A7" s="21" t="s">
        <v>12</v>
      </c>
      <c r="B7" s="14">
        <v>240307.88016206952</v>
      </c>
      <c r="C7" s="14">
        <v>70000</v>
      </c>
      <c r="D7" s="14">
        <v>100000</v>
      </c>
      <c r="E7" s="14">
        <v>200000</v>
      </c>
      <c r="F7" s="14">
        <v>300000</v>
      </c>
      <c r="G7" s="15">
        <v>400000</v>
      </c>
      <c r="H7" s="14">
        <v>244722.31368214244</v>
      </c>
      <c r="I7" s="14">
        <v>82381.8359375</v>
      </c>
      <c r="J7" s="14">
        <v>120000</v>
      </c>
      <c r="K7" s="14">
        <v>200000</v>
      </c>
      <c r="L7" s="14">
        <v>300000</v>
      </c>
      <c r="M7" s="14">
        <v>400000</v>
      </c>
    </row>
    <row r="8">
      <c r="A8" s="21" t="s">
        <v>13</v>
      </c>
      <c r="B8" s="14">
        <v>1322.5682533914633</v>
      </c>
      <c r="C8" s="14">
        <v>25</v>
      </c>
      <c r="D8" s="14">
        <v>52</v>
      </c>
      <c r="E8" s="14">
        <v>200</v>
      </c>
      <c r="F8" s="14">
        <v>1055.8900146484375</v>
      </c>
      <c r="G8" s="15">
        <v>3384.35009765625</v>
      </c>
      <c r="H8" s="14">
        <v>1477.8334103017232</v>
      </c>
      <c r="I8" s="14">
        <v>33.840000152587891</v>
      </c>
      <c r="J8" s="14">
        <v>70</v>
      </c>
      <c r="K8" s="14">
        <v>350</v>
      </c>
      <c r="L8" s="14">
        <v>1651.0428466796875</v>
      </c>
      <c r="M8" s="14">
        <v>3550</v>
      </c>
    </row>
    <row r="9">
      <c r="A9" s="13">
        <v>2019</v>
      </c>
      <c r="B9" s="17"/>
      <c r="C9" s="17"/>
      <c r="D9" s="17"/>
      <c r="E9" s="17"/>
      <c r="F9" s="17"/>
      <c r="G9" s="18"/>
      <c r="H9" s="17"/>
      <c r="I9" s="17"/>
      <c r="J9" s="17"/>
      <c r="K9" s="17"/>
      <c r="L9" s="17"/>
      <c r="M9" s="17"/>
    </row>
    <row r="12">
      <c r="A12" s="3" t="s">
        <v>71</v>
      </c>
    </row>
    <row r="13">
      <c r="B13" s="19" t="s">
        <v>63</v>
      </c>
      <c r="C13" s="19" t="s">
        <v>64</v>
      </c>
      <c r="D13" s="19" t="s">
        <v>65</v>
      </c>
      <c r="E13" s="19" t="s">
        <v>66</v>
      </c>
      <c r="F13" s="19" t="s">
        <v>67</v>
      </c>
      <c r="G13" s="19" t="s">
        <v>68</v>
      </c>
    </row>
    <row r="14">
      <c r="A14" t="s">
        <v>69</v>
      </c>
      <c r="B14" s="20">
        <f t="shared" ref="B14:G14" si="0">B4</f>
        <v>5788.2073383808965</v>
      </c>
      <c r="C14" s="20">
        <f t="shared" si="0"/>
        <v>3000</v>
      </c>
      <c r="D14" s="20">
        <f t="shared" si="0"/>
        <v>4000</v>
      </c>
      <c r="E14" s="20">
        <f t="shared" si="0"/>
        <v>4500</v>
      </c>
      <c r="F14" s="20">
        <f t="shared" si="0"/>
        <v>6000</v>
      </c>
      <c r="G14" s="20">
        <f t="shared" si="0"/>
        <v>10000</v>
      </c>
    </row>
    <row r="15">
      <c r="A15" t="s">
        <v>70</v>
      </c>
      <c r="B15" s="20">
        <f t="shared" ref="B15:G15" si="1">H4</f>
        <v>5864.9824934739336</v>
      </c>
      <c r="C15" s="20">
        <f t="shared" si="1"/>
        <v>3000</v>
      </c>
      <c r="D15" s="20">
        <f t="shared" si="1"/>
        <v>4200</v>
      </c>
      <c r="E15" s="20">
        <f t="shared" si="1"/>
        <v>5000</v>
      </c>
      <c r="F15" s="20">
        <f t="shared" si="1"/>
        <v>6505.546875</v>
      </c>
      <c r="G15" s="20">
        <f t="shared" si="1"/>
        <v>10000</v>
      </c>
    </row>
    <row r="16" s="5" customFormat="true">
      <c r="A16"/>
      <c r="B16" s="8">
        <f>((B15/B14)-1)*100</f>
        <v>1.3264064433896605</v>
      </c>
      <c r="C16" s="8">
        <f t="shared" ref="C16:G16" si="2">((C15/C14)-1)*100</f>
        <v>0</v>
      </c>
      <c r="D16" s="8">
        <f t="shared" si="2"/>
        <v>5.0000000000000044</v>
      </c>
      <c r="E16" s="8">
        <f t="shared" si="2"/>
        <v>11.111111111111116</v>
      </c>
      <c r="F16" s="8">
        <f t="shared" si="2"/>
        <v>8.4257812499999964</v>
      </c>
      <c r="G16" s="8">
        <f t="shared" si="2"/>
        <v>0</v>
      </c>
    </row>
    <row r="18" s="5" customFormat="true">
      <c r="A18" s="3" t="s">
        <v>72</v>
      </c>
    </row>
    <row r="19" s="5" customFormat="true">
      <c r="A19"/>
      <c r="B19" s="19" t="s">
        <v>63</v>
      </c>
      <c r="C19" s="19" t="s">
        <v>64</v>
      </c>
      <c r="D19" s="19" t="s">
        <v>65</v>
      </c>
      <c r="E19" s="19" t="s">
        <v>66</v>
      </c>
      <c r="F19" s="19" t="s">
        <v>67</v>
      </c>
      <c r="G19" s="19" t="s">
        <v>68</v>
      </c>
    </row>
    <row r="20" s="5" customFormat="true">
      <c r="A20" t="s">
        <v>69</v>
      </c>
      <c r="B20" s="20">
        <f t="shared" ref="B20:G20" si="3">B5</f>
        <v>11600.479670005892</v>
      </c>
      <c r="C20" s="20">
        <f t="shared" si="3"/>
        <v>4050</v>
      </c>
      <c r="D20" s="20">
        <f t="shared" si="3"/>
        <v>7400</v>
      </c>
      <c r="E20" s="20">
        <f t="shared" si="3"/>
        <v>8000</v>
      </c>
      <c r="F20" s="20">
        <f t="shared" si="3"/>
        <v>12000</v>
      </c>
      <c r="G20" s="20">
        <f t="shared" si="3"/>
        <v>20000</v>
      </c>
    </row>
    <row r="21" s="5" customFormat="true">
      <c r="A21" t="s">
        <v>70</v>
      </c>
      <c r="B21" s="20">
        <f t="shared" ref="B21:G21" si="4">H5</f>
        <v>11917.550296400905</v>
      </c>
      <c r="C21" s="20">
        <f t="shared" si="4"/>
        <v>5000</v>
      </c>
      <c r="D21" s="20">
        <f t="shared" si="4"/>
        <v>7400</v>
      </c>
      <c r="E21" s="20">
        <f t="shared" si="4"/>
        <v>9000</v>
      </c>
      <c r="F21" s="20">
        <f t="shared" si="4"/>
        <v>14000</v>
      </c>
      <c r="G21" s="20">
        <f t="shared" si="4"/>
        <v>20000</v>
      </c>
    </row>
    <row r="22" s="5" customFormat="true">
      <c r="A22"/>
      <c r="B22" s="8">
        <f>((B21/B20)-1)*100</f>
        <v>2.7332544464935049</v>
      </c>
      <c r="C22" s="8">
        <f t="shared" ref="C22:G22" si="5">((C21/C20)-1)*100</f>
        <v>23.456790123456784</v>
      </c>
      <c r="D22" s="8">
        <f t="shared" si="5"/>
        <v>0</v>
      </c>
      <c r="E22" s="8">
        <f t="shared" si="5"/>
        <v>12.5</v>
      </c>
      <c r="F22" s="8">
        <f t="shared" si="5"/>
        <v>16.666666666666675</v>
      </c>
      <c r="G22" s="8">
        <f t="shared" si="5"/>
        <v>0</v>
      </c>
    </row>
    <row r="24" s="5" customFormat="true">
      <c r="A24" s="3" t="s">
        <v>73</v>
      </c>
    </row>
    <row r="25" s="5" customFormat="true">
      <c r="A25"/>
      <c r="B25" s="19" t="s">
        <v>63</v>
      </c>
      <c r="C25" s="19" t="s">
        <v>64</v>
      </c>
      <c r="D25" s="19" t="s">
        <v>65</v>
      </c>
      <c r="E25" s="19" t="s">
        <v>66</v>
      </c>
      <c r="F25" s="19" t="s">
        <v>67</v>
      </c>
      <c r="G25" s="19" t="s">
        <v>68</v>
      </c>
    </row>
    <row r="26" s="5" customFormat="true">
      <c r="A26" t="s">
        <v>69</v>
      </c>
      <c r="B26" s="20">
        <f t="shared" ref="B26:G26" si="6">B6</f>
        <v>33474.102796674226</v>
      </c>
      <c r="C26" s="20">
        <f t="shared" si="6"/>
        <v>15000</v>
      </c>
      <c r="D26" s="20">
        <f t="shared" si="6"/>
        <v>17000</v>
      </c>
      <c r="E26" s="20">
        <f t="shared" si="6"/>
        <v>25000</v>
      </c>
      <c r="F26" s="20">
        <f t="shared" si="6"/>
        <v>40000</v>
      </c>
      <c r="G26" s="20">
        <f t="shared" si="6"/>
        <v>60000</v>
      </c>
    </row>
    <row r="27" s="5" customFormat="true">
      <c r="A27" t="s">
        <v>70</v>
      </c>
      <c r="B27" s="20">
        <f t="shared" ref="B27:G27" si="7">H6</f>
        <v>33544.45221002437</v>
      </c>
      <c r="C27" s="20">
        <f t="shared" si="7"/>
        <v>15000</v>
      </c>
      <c r="D27" s="20">
        <f t="shared" si="7"/>
        <v>17000</v>
      </c>
      <c r="E27" s="20">
        <f t="shared" si="7"/>
        <v>25000</v>
      </c>
      <c r="F27" s="20">
        <f t="shared" si="7"/>
        <v>40000</v>
      </c>
      <c r="G27" s="20">
        <f t="shared" si="7"/>
        <v>60000</v>
      </c>
    </row>
    <row r="28" s="5" customFormat="true">
      <c r="A28"/>
      <c r="B28" s="8">
        <f>(B27/B26-1)*100</f>
        <v>0.21016071372383927</v>
      </c>
      <c r="C28" s="8">
        <f t="shared" ref="C28:G28" si="8">(C27/C26-1)*100</f>
        <v>0</v>
      </c>
      <c r="D28" s="8">
        <f t="shared" si="8"/>
        <v>0</v>
      </c>
      <c r="E28" s="8">
        <f t="shared" si="8"/>
        <v>0</v>
      </c>
      <c r="F28" s="8">
        <f t="shared" si="8"/>
        <v>0</v>
      </c>
      <c r="G28" s="8">
        <f t="shared" si="8"/>
        <v>0</v>
      </c>
    </row>
    <row r="30" s="5" customFormat="true">
      <c r="A30" s="3" t="s">
        <v>74</v>
      </c>
    </row>
    <row r="31" s="5" customFormat="true">
      <c r="A31"/>
      <c r="B31" s="19" t="s">
        <v>63</v>
      </c>
      <c r="C31" s="19" t="s">
        <v>64</v>
      </c>
      <c r="D31" s="19" t="s">
        <v>65</v>
      </c>
      <c r="E31" s="19" t="s">
        <v>66</v>
      </c>
      <c r="F31" s="19" t="s">
        <v>67</v>
      </c>
      <c r="G31" s="19" t="s">
        <v>68</v>
      </c>
    </row>
    <row r="32" s="5" customFormat="true">
      <c r="A32" t="s">
        <v>69</v>
      </c>
      <c r="B32" s="20">
        <f t="shared" ref="B32:G32" si="9">B7</f>
        <v>240307.88016206952</v>
      </c>
      <c r="C32" s="20">
        <f t="shared" si="9"/>
        <v>70000</v>
      </c>
      <c r="D32" s="20">
        <f t="shared" si="9"/>
        <v>100000</v>
      </c>
      <c r="E32" s="20">
        <f t="shared" si="9"/>
        <v>200000</v>
      </c>
      <c r="F32" s="20">
        <f t="shared" si="9"/>
        <v>300000</v>
      </c>
      <c r="G32" s="20">
        <f t="shared" si="9"/>
        <v>400000</v>
      </c>
    </row>
    <row r="33" s="5" customFormat="true">
      <c r="A33" t="s">
        <v>70</v>
      </c>
      <c r="B33" s="20">
        <f t="shared" ref="B33:G33" si="10">H7</f>
        <v>244722.31368214244</v>
      </c>
      <c r="C33" s="20">
        <f t="shared" si="10"/>
        <v>82381.8359375</v>
      </c>
      <c r="D33" s="20">
        <f t="shared" si="10"/>
        <v>120000</v>
      </c>
      <c r="E33" s="20">
        <f t="shared" si="10"/>
        <v>200000</v>
      </c>
      <c r="F33" s="20">
        <f t="shared" si="10"/>
        <v>300000</v>
      </c>
      <c r="G33" s="20">
        <f t="shared" si="10"/>
        <v>400000</v>
      </c>
    </row>
    <row r="34" s="5" customFormat="true">
      <c r="A34"/>
      <c r="B34" s="8">
        <f>(B33/B32-1)*100</f>
        <v>1.8369907458281043</v>
      </c>
      <c r="C34" s="8">
        <f t="shared" ref="C34:G34" si="11">(C33/C32-1)*100</f>
        <v>17.688337053571423</v>
      </c>
      <c r="D34" s="8">
        <f t="shared" si="11"/>
        <v>19.999999999999996</v>
      </c>
      <c r="E34" s="8">
        <f t="shared" si="11"/>
        <v>0</v>
      </c>
      <c r="F34" s="8">
        <f t="shared" si="11"/>
        <v>0</v>
      </c>
      <c r="G34" s="8">
        <f t="shared" si="11"/>
        <v>0</v>
      </c>
    </row>
    <row r="36" s="5" customFormat="true">
      <c r="A36" s="3" t="s">
        <v>75</v>
      </c>
    </row>
    <row r="37" s="5" customFormat="true">
      <c r="A37"/>
      <c r="B37" s="19" t="s">
        <v>63</v>
      </c>
      <c r="C37" s="19" t="s">
        <v>64</v>
      </c>
      <c r="D37" s="19" t="s">
        <v>65</v>
      </c>
      <c r="E37" s="19" t="s">
        <v>66</v>
      </c>
      <c r="F37" s="19" t="s">
        <v>67</v>
      </c>
      <c r="G37" s="19" t="s">
        <v>68</v>
      </c>
    </row>
    <row r="38" s="5" customFormat="true">
      <c r="A38" t="s">
        <v>69</v>
      </c>
      <c r="B38" s="20">
        <f>B8</f>
        <v>1322.5682533914633</v>
      </c>
      <c r="C38" s="20">
        <f t="shared" ref="C38:G38" si="12">C8</f>
        <v>25</v>
      </c>
      <c r="D38" s="20">
        <f t="shared" si="12"/>
        <v>52</v>
      </c>
      <c r="E38" s="20">
        <f t="shared" si="12"/>
        <v>200</v>
      </c>
      <c r="F38" s="20">
        <f t="shared" si="12"/>
        <v>1055.8900146484375</v>
      </c>
      <c r="G38" s="20">
        <f t="shared" si="12"/>
        <v>3384.35009765625</v>
      </c>
    </row>
    <row r="39" s="5" customFormat="true">
      <c r="A39" t="s">
        <v>70</v>
      </c>
      <c r="B39" s="20">
        <f>H8</f>
        <v>1477.8334103017232</v>
      </c>
      <c r="C39" s="20">
        <f t="shared" ref="C39:G39" si="13">I8</f>
        <v>33.840000152587891</v>
      </c>
      <c r="D39" s="20">
        <f t="shared" si="13"/>
        <v>70</v>
      </c>
      <c r="E39" s="20">
        <f t="shared" si="13"/>
        <v>350</v>
      </c>
      <c r="F39" s="20">
        <f t="shared" si="13"/>
        <v>1651.0428466796875</v>
      </c>
      <c r="G39" s="20">
        <f t="shared" si="13"/>
        <v>3550</v>
      </c>
    </row>
    <row r="40" s="5" customFormat="true">
      <c r="A40"/>
      <c r="B40" s="8">
        <f>(B39/B38-1)*100</f>
        <v>11.739670637951072</v>
      </c>
      <c r="C40" s="8">
        <f t="shared" ref="C40:G40" si="14">(C39/C38-1)*100</f>
        <v>35.360000610351563</v>
      </c>
      <c r="D40" s="8">
        <f t="shared" si="14"/>
        <v>34.615384615384627</v>
      </c>
      <c r="E40" s="8">
        <f t="shared" si="14"/>
        <v>75</v>
      </c>
      <c r="F40" s="8">
        <f t="shared" si="14"/>
        <v>56.365040276416309</v>
      </c>
      <c r="G40" s="8">
        <f t="shared" si="14"/>
        <v>4.8945852989165317</v>
      </c>
    </row>
    <row r="42" s="5" customFormat="true">
      <c r="A42" s="3" t="s">
        <v>76</v>
      </c>
    </row>
    <row r="43" s="5" customFormat="true">
      <c r="A43"/>
      <c r="B43" s="19" t="s">
        <v>63</v>
      </c>
      <c r="C43" s="19" t="s">
        <v>64</v>
      </c>
      <c r="D43" s="19" t="s">
        <v>65</v>
      </c>
      <c r="E43" s="19" t="s">
        <v>66</v>
      </c>
      <c r="F43" s="19" t="s">
        <v>67</v>
      </c>
      <c r="G43" s="19" t="s">
        <v>68</v>
      </c>
    </row>
    <row r="44" s="5" customFormat="true">
      <c r="A44" t="s">
        <v>69</v>
      </c>
      <c r="B44" s="20">
        <f>B9</f>
        <v>0</v>
      </c>
      <c r="C44" s="20">
        <f t="shared" ref="C44:G44" si="15">C9</f>
        <v>0</v>
      </c>
      <c r="D44" s="20">
        <f t="shared" si="15"/>
        <v>0</v>
      </c>
      <c r="E44" s="20">
        <f t="shared" si="15"/>
        <v>0</v>
      </c>
      <c r="F44" s="20">
        <f t="shared" si="15"/>
        <v>0</v>
      </c>
      <c r="G44" s="20">
        <f t="shared" si="15"/>
        <v>0</v>
      </c>
    </row>
    <row r="45" s="5" customFormat="true">
      <c r="A45" t="s">
        <v>70</v>
      </c>
      <c r="B45" s="20">
        <f>H9</f>
        <v>0</v>
      </c>
      <c r="C45" s="20">
        <f t="shared" ref="C45:G45" si="16">I9</f>
        <v>0</v>
      </c>
      <c r="D45" s="20">
        <f t="shared" si="16"/>
        <v>0</v>
      </c>
      <c r="E45" s="20">
        <f t="shared" si="16"/>
        <v>0</v>
      </c>
      <c r="F45" s="20">
        <f t="shared" si="16"/>
        <v>0</v>
      </c>
      <c r="G45" s="20">
        <f t="shared" si="16"/>
        <v>0</v>
      </c>
    </row>
    <row r="46" s="5" customFormat="true">
      <c r="A46"/>
      <c r="B46" s="8" t="e">
        <f>(B45/B44-1)*100</f>
        <v>#DIV/0!</v>
      </c>
      <c r="C46" s="8" t="e">
        <f t="shared" ref="C46:G46" si="17">(C45/C44-1)*100</f>
        <v>#DIV/0!</v>
      </c>
      <c r="D46" s="8" t="e">
        <f t="shared" si="17"/>
        <v>#DIV/0!</v>
      </c>
      <c r="E46" s="8" t="e">
        <f t="shared" si="17"/>
        <v>#DIV/0!</v>
      </c>
      <c r="F46" s="8" t="e">
        <f t="shared" si="17"/>
        <v>#DIV/0!</v>
      </c>
      <c r="G46" s="8" t="e">
        <f t="shared" si="17"/>
        <v>#DIV/0!</v>
      </c>
    </row>
    <row r="48" s="5" customFormat="true">
      <c r="A48" s="3"/>
    </row>
    <row r="49" s="5" customFormat="true">
      <c r="A49"/>
      <c r="B49" s="19"/>
      <c r="C49" s="19"/>
      <c r="D49" s="19"/>
      <c r="E49" s="19"/>
      <c r="F49" s="19"/>
      <c r="G49" s="19"/>
    </row>
    <row r="50" s="5" customFormat="true">
      <c r="A50"/>
      <c r="B50" s="20"/>
      <c r="C50" s="20"/>
      <c r="D50" s="20"/>
      <c r="E50" s="20"/>
      <c r="F50" s="20"/>
      <c r="G50" s="20"/>
    </row>
    <row r="51" s="5" customFormat="true">
      <c r="A51"/>
      <c r="B51" s="20"/>
      <c r="C51" s="20"/>
      <c r="D51" s="20"/>
      <c r="E51" s="20"/>
      <c r="F51" s="20"/>
      <c r="G51" s="20"/>
    </row>
    <row r="52" s="5" customFormat="true">
      <c r="A52"/>
      <c r="B52" s="8"/>
      <c r="C52" s="8"/>
      <c r="D52" s="8"/>
      <c r="E52" s="8"/>
      <c r="F52" s="8"/>
      <c r="G52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M52"/>
  <sheetViews>
    <sheetView topLeftCell="A76" zoomScale="80" zoomScaleNormal="80" workbookViewId="0">
      <selection activeCell="G79" sqref="G79"/>
    </sheetView>
  </sheetViews>
  <sheetFormatPr defaultRowHeight="14.5"/>
  <cols>
    <col min="1" max="1" width="24.26953125" customWidth="true"/>
    <col min="2" max="13" width="10.1796875" style="23" customWidth="true"/>
  </cols>
  <sheetData>
    <row r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>
      <c r="A2" s="12"/>
      <c r="B2" s="56" t="s">
        <v>61</v>
      </c>
      <c r="C2" s="56"/>
      <c r="D2" s="56"/>
      <c r="E2" s="56"/>
      <c r="F2" s="56"/>
      <c r="G2" s="57"/>
      <c r="H2" s="56" t="s">
        <v>62</v>
      </c>
      <c r="I2" s="56"/>
      <c r="J2" s="56"/>
      <c r="K2" s="56"/>
      <c r="L2" s="56"/>
      <c r="M2" s="56"/>
    </row>
    <row r="3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>
      <c r="A4" s="21" t="s">
        <v>9</v>
      </c>
      <c r="B4" s="14">
        <v>4592.8198757763976</v>
      </c>
      <c r="C4" s="14">
        <v>4200</v>
      </c>
      <c r="D4" s="14">
        <v>4200</v>
      </c>
      <c r="E4" s="14">
        <v>4200</v>
      </c>
      <c r="F4" s="14">
        <v>4260</v>
      </c>
      <c r="G4" s="15">
        <v>4700</v>
      </c>
      <c r="H4" s="14">
        <v>4628.6197685096968</v>
      </c>
      <c r="I4" s="14">
        <v>4200</v>
      </c>
      <c r="J4" s="14">
        <v>4200</v>
      </c>
      <c r="K4" s="14">
        <v>4205</v>
      </c>
      <c r="L4" s="14">
        <v>4430</v>
      </c>
      <c r="M4" s="14">
        <v>5135.83984375</v>
      </c>
    </row>
    <row r="5">
      <c r="A5" s="21" t="s">
        <v>10</v>
      </c>
      <c r="B5" s="14">
        <v>8754.9485094850952</v>
      </c>
      <c r="C5" s="14">
        <v>7000</v>
      </c>
      <c r="D5" s="14">
        <v>7400</v>
      </c>
      <c r="E5" s="14">
        <v>7421</v>
      </c>
      <c r="F5" s="14">
        <v>7600</v>
      </c>
      <c r="G5" s="15">
        <v>14800</v>
      </c>
      <c r="H5" s="14">
        <v>8852.3087610631555</v>
      </c>
      <c r="I5" s="14">
        <v>7000</v>
      </c>
      <c r="J5" s="14">
        <v>7400</v>
      </c>
      <c r="K5" s="14">
        <v>7421</v>
      </c>
      <c r="L5" s="14">
        <v>8000</v>
      </c>
      <c r="M5" s="14">
        <v>14400</v>
      </c>
    </row>
    <row r="6">
      <c r="A6" s="21" t="s">
        <v>11</v>
      </c>
      <c r="B6" s="14">
        <v>20733.728369288143</v>
      </c>
      <c r="C6" s="14">
        <v>15000</v>
      </c>
      <c r="D6" s="14">
        <v>15000</v>
      </c>
      <c r="E6" s="14">
        <v>15052</v>
      </c>
      <c r="F6" s="14">
        <v>22000</v>
      </c>
      <c r="G6" s="15">
        <v>30000</v>
      </c>
      <c r="H6" s="14">
        <v>20781.001264227922</v>
      </c>
      <c r="I6" s="14">
        <v>15000</v>
      </c>
      <c r="J6" s="14">
        <v>15000</v>
      </c>
      <c r="K6" s="14">
        <v>15500</v>
      </c>
      <c r="L6" s="14">
        <v>22000</v>
      </c>
      <c r="M6" s="14">
        <v>30000</v>
      </c>
    </row>
    <row r="7">
      <c r="A7" s="21" t="s">
        <v>12</v>
      </c>
      <c r="B7" s="14">
        <v>323633.02395577397</v>
      </c>
      <c r="C7" s="14">
        <v>95000</v>
      </c>
      <c r="D7" s="14">
        <v>97535</v>
      </c>
      <c r="E7" s="14">
        <v>126000</v>
      </c>
      <c r="F7" s="14">
        <v>160000</v>
      </c>
      <c r="G7" s="15">
        <v>200000</v>
      </c>
      <c r="H7" s="14">
        <v>303646.17771144613</v>
      </c>
      <c r="I7" s="14">
        <v>95000</v>
      </c>
      <c r="J7" s="14">
        <v>100000</v>
      </c>
      <c r="K7" s="14">
        <v>126000</v>
      </c>
      <c r="L7" s="14">
        <v>167000</v>
      </c>
      <c r="M7" s="14">
        <v>202205.328125</v>
      </c>
    </row>
    <row r="8">
      <c r="A8" s="21" t="s">
        <v>13</v>
      </c>
      <c r="B8" s="14">
        <v>27375.258338386902</v>
      </c>
      <c r="C8" s="14">
        <v>1800</v>
      </c>
      <c r="D8" s="14">
        <v>4200</v>
      </c>
      <c r="E8" s="14">
        <v>7000</v>
      </c>
      <c r="F8" s="14">
        <v>17400</v>
      </c>
      <c r="G8" s="15">
        <v>42000</v>
      </c>
      <c r="H8" s="14">
        <v>25618.322024806745</v>
      </c>
      <c r="I8" s="14">
        <v>3000</v>
      </c>
      <c r="J8" s="14">
        <v>4200</v>
      </c>
      <c r="K8" s="14">
        <v>8400</v>
      </c>
      <c r="L8" s="14">
        <v>18128.9921875</v>
      </c>
      <c r="M8" s="14">
        <v>42000</v>
      </c>
    </row>
    <row r="9">
      <c r="A9" s="13">
        <v>2019</v>
      </c>
      <c r="B9" s="17"/>
      <c r="C9" s="17"/>
      <c r="D9" s="17"/>
      <c r="E9" s="17"/>
      <c r="F9" s="17"/>
      <c r="G9" s="18"/>
      <c r="H9" s="17"/>
      <c r="I9" s="17"/>
      <c r="J9" s="17"/>
      <c r="K9" s="17"/>
      <c r="L9" s="17"/>
      <c r="M9" s="17"/>
    </row>
    <row r="12">
      <c r="A12" s="3" t="s">
        <v>71</v>
      </c>
    </row>
    <row r="13">
      <c r="B13" s="19" t="s">
        <v>63</v>
      </c>
      <c r="C13" s="19" t="s">
        <v>64</v>
      </c>
      <c r="D13" s="19" t="s">
        <v>65</v>
      </c>
      <c r="E13" s="19" t="s">
        <v>66</v>
      </c>
      <c r="F13" s="19" t="s">
        <v>67</v>
      </c>
      <c r="G13" s="19" t="s">
        <v>68</v>
      </c>
    </row>
    <row r="14">
      <c r="A14" t="s">
        <v>69</v>
      </c>
      <c r="B14" s="20">
        <f t="shared" ref="B14:G14" si="0">B4</f>
        <v>4592.8198757763976</v>
      </c>
      <c r="C14" s="20">
        <f t="shared" si="0"/>
        <v>4200</v>
      </c>
      <c r="D14" s="20">
        <f t="shared" si="0"/>
        <v>4200</v>
      </c>
      <c r="E14" s="20">
        <f t="shared" si="0"/>
        <v>4200</v>
      </c>
      <c r="F14" s="20">
        <f t="shared" si="0"/>
        <v>4260</v>
      </c>
      <c r="G14" s="20">
        <f t="shared" si="0"/>
        <v>4700</v>
      </c>
    </row>
    <row r="15">
      <c r="A15" t="s">
        <v>70</v>
      </c>
      <c r="B15" s="20">
        <f t="shared" ref="B15:G15" si="1">H4</f>
        <v>4628.6197685096968</v>
      </c>
      <c r="C15" s="20">
        <f t="shared" si="1"/>
        <v>4200</v>
      </c>
      <c r="D15" s="20">
        <f t="shared" si="1"/>
        <v>4200</v>
      </c>
      <c r="E15" s="20">
        <f t="shared" si="1"/>
        <v>4205</v>
      </c>
      <c r="F15" s="20">
        <f t="shared" si="1"/>
        <v>4430</v>
      </c>
      <c r="G15" s="20">
        <f t="shared" si="1"/>
        <v>5135.83984375</v>
      </c>
    </row>
    <row r="16" s="23" customFormat="true">
      <c r="A16"/>
      <c r="B16" s="8">
        <f>((B15/B14)-1)*100</f>
        <v>0.77947521787467</v>
      </c>
      <c r="C16" s="8">
        <f t="shared" ref="C16:G16" si="2">((C15/C14)-1)*100</f>
        <v>0</v>
      </c>
      <c r="D16" s="8">
        <f t="shared" si="2"/>
        <v>0</v>
      </c>
      <c r="E16" s="8">
        <f t="shared" si="2"/>
        <v>0.11904761904761862</v>
      </c>
      <c r="F16" s="8">
        <f t="shared" si="2"/>
        <v>3.9906103286384997</v>
      </c>
      <c r="G16" s="8">
        <f t="shared" si="2"/>
        <v>9.2731881648936199</v>
      </c>
    </row>
    <row r="18" s="23" customFormat="true">
      <c r="A18" s="3" t="s">
        <v>72</v>
      </c>
    </row>
    <row r="19" s="23" customFormat="true">
      <c r="A19"/>
      <c r="B19" s="19" t="s">
        <v>63</v>
      </c>
      <c r="C19" s="19" t="s">
        <v>64</v>
      </c>
      <c r="D19" s="19" t="s">
        <v>65</v>
      </c>
      <c r="E19" s="19" t="s">
        <v>66</v>
      </c>
      <c r="F19" s="19" t="s">
        <v>67</v>
      </c>
      <c r="G19" s="19" t="s">
        <v>68</v>
      </c>
    </row>
    <row r="20" s="23" customFormat="true">
      <c r="A20" t="s">
        <v>69</v>
      </c>
      <c r="B20" s="20">
        <f t="shared" ref="B20:G20" si="3">B5</f>
        <v>8754.9485094850952</v>
      </c>
      <c r="C20" s="20">
        <f t="shared" si="3"/>
        <v>7000</v>
      </c>
      <c r="D20" s="20">
        <f t="shared" si="3"/>
        <v>7400</v>
      </c>
      <c r="E20" s="20">
        <f t="shared" si="3"/>
        <v>7421</v>
      </c>
      <c r="F20" s="20">
        <f t="shared" si="3"/>
        <v>7600</v>
      </c>
      <c r="G20" s="20">
        <f t="shared" si="3"/>
        <v>14800</v>
      </c>
    </row>
    <row r="21" s="23" customFormat="true">
      <c r="A21" t="s">
        <v>70</v>
      </c>
      <c r="B21" s="20">
        <f t="shared" ref="B21:G21" si="4">H5</f>
        <v>8852.3087610631555</v>
      </c>
      <c r="C21" s="20">
        <f t="shared" si="4"/>
        <v>7000</v>
      </c>
      <c r="D21" s="20">
        <f t="shared" si="4"/>
        <v>7400</v>
      </c>
      <c r="E21" s="20">
        <f t="shared" si="4"/>
        <v>7421</v>
      </c>
      <c r="F21" s="20">
        <f t="shared" si="4"/>
        <v>8000</v>
      </c>
      <c r="G21" s="20">
        <f t="shared" si="4"/>
        <v>14400</v>
      </c>
    </row>
    <row r="22" s="23" customFormat="true">
      <c r="A22"/>
      <c r="B22" s="8">
        <f>((B21/B20)-1)*100</f>
        <v>1.1120596708545039</v>
      </c>
      <c r="C22" s="8">
        <f t="shared" ref="C22:G22" si="5">((C21/C20)-1)*100</f>
        <v>0</v>
      </c>
      <c r="D22" s="8">
        <f t="shared" si="5"/>
        <v>0</v>
      </c>
      <c r="E22" s="8">
        <f t="shared" si="5"/>
        <v>0</v>
      </c>
      <c r="F22" s="8">
        <f t="shared" si="5"/>
        <v>5.2631578947368363</v>
      </c>
      <c r="G22" s="8">
        <f t="shared" si="5"/>
        <v>-2.7027027027026973</v>
      </c>
    </row>
    <row r="24" s="23" customFormat="true">
      <c r="A24" s="3" t="s">
        <v>73</v>
      </c>
    </row>
    <row r="25" s="23" customFormat="true">
      <c r="A25"/>
      <c r="B25" s="19" t="s">
        <v>63</v>
      </c>
      <c r="C25" s="19" t="s">
        <v>64</v>
      </c>
      <c r="D25" s="19" t="s">
        <v>65</v>
      </c>
      <c r="E25" s="19" t="s">
        <v>66</v>
      </c>
      <c r="F25" s="19" t="s">
        <v>67</v>
      </c>
      <c r="G25" s="19" t="s">
        <v>68</v>
      </c>
    </row>
    <row r="26" s="23" customFormat="true">
      <c r="A26" t="s">
        <v>69</v>
      </c>
      <c r="B26" s="20">
        <f t="shared" ref="B26:G26" si="6">B6</f>
        <v>20733.728369288143</v>
      </c>
      <c r="C26" s="20">
        <f t="shared" si="6"/>
        <v>15000</v>
      </c>
      <c r="D26" s="20">
        <f t="shared" si="6"/>
        <v>15000</v>
      </c>
      <c r="E26" s="20">
        <f t="shared" si="6"/>
        <v>15052</v>
      </c>
      <c r="F26" s="20">
        <f t="shared" si="6"/>
        <v>22000</v>
      </c>
      <c r="G26" s="20">
        <f t="shared" si="6"/>
        <v>30000</v>
      </c>
    </row>
    <row r="27" s="23" customFormat="true">
      <c r="A27" t="s">
        <v>70</v>
      </c>
      <c r="B27" s="20">
        <f t="shared" ref="B27:G27" si="7">H6</f>
        <v>20781.001264227922</v>
      </c>
      <c r="C27" s="20">
        <f t="shared" si="7"/>
        <v>15000</v>
      </c>
      <c r="D27" s="20">
        <f t="shared" si="7"/>
        <v>15000</v>
      </c>
      <c r="E27" s="20">
        <f t="shared" si="7"/>
        <v>15500</v>
      </c>
      <c r="F27" s="20">
        <f t="shared" si="7"/>
        <v>22000</v>
      </c>
      <c r="G27" s="20">
        <f t="shared" si="7"/>
        <v>30000</v>
      </c>
    </row>
    <row r="28" s="23" customFormat="true">
      <c r="A28"/>
      <c r="B28" s="8">
        <f>(B27/B26-1)*100</f>
        <v>0.22799997230504854</v>
      </c>
      <c r="C28" s="8">
        <f t="shared" ref="C28:G28" si="8">(C27/C26-1)*100</f>
        <v>0</v>
      </c>
      <c r="D28" s="8">
        <f t="shared" si="8"/>
        <v>0</v>
      </c>
      <c r="E28" s="8">
        <f t="shared" si="8"/>
        <v>2.9763486579856391</v>
      </c>
      <c r="F28" s="8">
        <f t="shared" si="8"/>
        <v>0</v>
      </c>
      <c r="G28" s="8">
        <f t="shared" si="8"/>
        <v>0</v>
      </c>
    </row>
    <row r="30" s="23" customFormat="true">
      <c r="A30" s="3" t="s">
        <v>74</v>
      </c>
    </row>
    <row r="31" s="23" customFormat="true">
      <c r="A31"/>
      <c r="B31" s="19" t="s">
        <v>63</v>
      </c>
      <c r="C31" s="19" t="s">
        <v>64</v>
      </c>
      <c r="D31" s="19" t="s">
        <v>65</v>
      </c>
      <c r="E31" s="19" t="s">
        <v>66</v>
      </c>
      <c r="F31" s="19" t="s">
        <v>67</v>
      </c>
      <c r="G31" s="19" t="s">
        <v>68</v>
      </c>
    </row>
    <row r="32" s="23" customFormat="true">
      <c r="A32" t="s">
        <v>69</v>
      </c>
      <c r="B32" s="20">
        <f t="shared" ref="B32:G32" si="9">B7</f>
        <v>323633.02395577397</v>
      </c>
      <c r="C32" s="20">
        <f t="shared" si="9"/>
        <v>95000</v>
      </c>
      <c r="D32" s="20">
        <f t="shared" si="9"/>
        <v>97535</v>
      </c>
      <c r="E32" s="20">
        <f t="shared" si="9"/>
        <v>126000</v>
      </c>
      <c r="F32" s="20">
        <f t="shared" si="9"/>
        <v>160000</v>
      </c>
      <c r="G32" s="20">
        <f t="shared" si="9"/>
        <v>200000</v>
      </c>
    </row>
    <row r="33" s="23" customFormat="true">
      <c r="A33" t="s">
        <v>70</v>
      </c>
      <c r="B33" s="20">
        <f t="shared" ref="B33:G33" si="10">H7</f>
        <v>303646.17771144613</v>
      </c>
      <c r="C33" s="20">
        <f t="shared" si="10"/>
        <v>95000</v>
      </c>
      <c r="D33" s="20">
        <f t="shared" si="10"/>
        <v>100000</v>
      </c>
      <c r="E33" s="20">
        <f t="shared" si="10"/>
        <v>126000</v>
      </c>
      <c r="F33" s="20">
        <f t="shared" si="10"/>
        <v>167000</v>
      </c>
      <c r="G33" s="20">
        <f t="shared" si="10"/>
        <v>202205.328125</v>
      </c>
    </row>
    <row r="34" s="23" customFormat="true">
      <c r="A34"/>
      <c r="B34" s="8">
        <f>(B33/B32-1)*100</f>
        <v>-6.1757746474782271</v>
      </c>
      <c r="C34" s="8">
        <f t="shared" ref="C34:G34" si="11">(C33/C32-1)*100</f>
        <v>0</v>
      </c>
      <c r="D34" s="8">
        <f t="shared" si="11"/>
        <v>2.5272978930640289</v>
      </c>
      <c r="E34" s="8">
        <f t="shared" si="11"/>
        <v>0</v>
      </c>
      <c r="F34" s="8">
        <f t="shared" si="11"/>
        <v>4.3749999999999956</v>
      </c>
      <c r="G34" s="8">
        <f t="shared" si="11"/>
        <v>1.1026640624999917</v>
      </c>
    </row>
    <row r="36" s="23" customFormat="true">
      <c r="A36" s="3" t="s">
        <v>75</v>
      </c>
    </row>
    <row r="37" s="23" customFormat="true">
      <c r="A37"/>
      <c r="B37" s="19" t="s">
        <v>63</v>
      </c>
      <c r="C37" s="19" t="s">
        <v>64</v>
      </c>
      <c r="D37" s="19" t="s">
        <v>65</v>
      </c>
      <c r="E37" s="19" t="s">
        <v>66</v>
      </c>
      <c r="F37" s="19" t="s">
        <v>67</v>
      </c>
      <c r="G37" s="19" t="s">
        <v>68</v>
      </c>
    </row>
    <row r="38" s="23" customFormat="true">
      <c r="A38" t="s">
        <v>69</v>
      </c>
      <c r="B38" s="20">
        <f>B8</f>
        <v>27375.258338386902</v>
      </c>
      <c r="C38" s="20">
        <f t="shared" ref="C38:G38" si="12">C8</f>
        <v>1800</v>
      </c>
      <c r="D38" s="20">
        <f t="shared" si="12"/>
        <v>4200</v>
      </c>
      <c r="E38" s="20">
        <f t="shared" si="12"/>
        <v>7000</v>
      </c>
      <c r="F38" s="20">
        <f t="shared" si="12"/>
        <v>17400</v>
      </c>
      <c r="G38" s="20">
        <f t="shared" si="12"/>
        <v>42000</v>
      </c>
    </row>
    <row r="39" s="23" customFormat="true">
      <c r="A39" t="s">
        <v>70</v>
      </c>
      <c r="B39" s="20">
        <f>H8</f>
        <v>25618.322024806745</v>
      </c>
      <c r="C39" s="20">
        <f t="shared" ref="C39:G39" si="13">I8</f>
        <v>3000</v>
      </c>
      <c r="D39" s="20">
        <f t="shared" si="13"/>
        <v>4200</v>
      </c>
      <c r="E39" s="20">
        <f t="shared" si="13"/>
        <v>8400</v>
      </c>
      <c r="F39" s="20">
        <f t="shared" si="13"/>
        <v>18128.9921875</v>
      </c>
      <c r="G39" s="20">
        <f t="shared" si="13"/>
        <v>42000</v>
      </c>
    </row>
    <row r="40" s="23" customFormat="true">
      <c r="A40"/>
      <c r="B40" s="8">
        <f>(B39/B38-1)*100</f>
        <v>-6.4179716292083295</v>
      </c>
      <c r="C40" s="8">
        <f t="shared" ref="C40:G40" si="14">(C39/C38-1)*100</f>
        <v>66.666666666666671</v>
      </c>
      <c r="D40" s="8">
        <f t="shared" si="14"/>
        <v>0</v>
      </c>
      <c r="E40" s="8">
        <f t="shared" si="14"/>
        <v>19.999999999999996</v>
      </c>
      <c r="F40" s="8">
        <f t="shared" si="14"/>
        <v>4.1896102729884976</v>
      </c>
      <c r="G40" s="8">
        <f t="shared" si="14"/>
        <v>0</v>
      </c>
    </row>
    <row r="42" s="23" customFormat="true">
      <c r="A42" s="3" t="s">
        <v>76</v>
      </c>
    </row>
    <row r="43" s="23" customFormat="true">
      <c r="A43"/>
      <c r="B43" s="19" t="s">
        <v>63</v>
      </c>
      <c r="C43" s="19" t="s">
        <v>64</v>
      </c>
      <c r="D43" s="19" t="s">
        <v>65</v>
      </c>
      <c r="E43" s="19" t="s">
        <v>66</v>
      </c>
      <c r="F43" s="19" t="s">
        <v>67</v>
      </c>
      <c r="G43" s="19" t="s">
        <v>68</v>
      </c>
    </row>
    <row r="44" s="23" customFormat="true">
      <c r="A44" t="s">
        <v>69</v>
      </c>
      <c r="B44" s="20">
        <f>B9</f>
        <v>0</v>
      </c>
      <c r="C44" s="20">
        <f t="shared" ref="C44:G44" si="15">C9</f>
        <v>0</v>
      </c>
      <c r="D44" s="20">
        <f t="shared" si="15"/>
        <v>0</v>
      </c>
      <c r="E44" s="20">
        <f t="shared" si="15"/>
        <v>0</v>
      </c>
      <c r="F44" s="20">
        <f t="shared" si="15"/>
        <v>0</v>
      </c>
      <c r="G44" s="20">
        <f t="shared" si="15"/>
        <v>0</v>
      </c>
    </row>
    <row r="45" s="23" customFormat="true">
      <c r="A45" t="s">
        <v>70</v>
      </c>
      <c r="B45" s="20">
        <f>H9</f>
        <v>0</v>
      </c>
      <c r="C45" s="20">
        <f t="shared" ref="C45:G45" si="16">I9</f>
        <v>0</v>
      </c>
      <c r="D45" s="20">
        <f t="shared" si="16"/>
        <v>0</v>
      </c>
      <c r="E45" s="20">
        <f t="shared" si="16"/>
        <v>0</v>
      </c>
      <c r="F45" s="20">
        <f t="shared" si="16"/>
        <v>0</v>
      </c>
      <c r="G45" s="20">
        <f t="shared" si="16"/>
        <v>0</v>
      </c>
    </row>
    <row r="46" s="23" customFormat="true">
      <c r="A46"/>
      <c r="B46" s="8" t="e">
        <f>(B45/B44-1)*100</f>
        <v>#DIV/0!</v>
      </c>
      <c r="C46" s="8" t="e">
        <f t="shared" ref="C46:G46" si="17">(C45/C44-1)*100</f>
        <v>#DIV/0!</v>
      </c>
      <c r="D46" s="8" t="e">
        <f t="shared" si="17"/>
        <v>#DIV/0!</v>
      </c>
      <c r="E46" s="8" t="e">
        <f t="shared" si="17"/>
        <v>#DIV/0!</v>
      </c>
      <c r="F46" s="8" t="e">
        <f t="shared" si="17"/>
        <v>#DIV/0!</v>
      </c>
      <c r="G46" s="8" t="e">
        <f t="shared" si="17"/>
        <v>#DIV/0!</v>
      </c>
    </row>
    <row r="48" s="23" customFormat="true">
      <c r="A48" s="3"/>
    </row>
    <row r="49" s="23" customFormat="true">
      <c r="A49"/>
      <c r="B49" s="19"/>
      <c r="C49" s="19"/>
      <c r="D49" s="19"/>
      <c r="E49" s="19"/>
      <c r="F49" s="19"/>
      <c r="G49" s="19"/>
    </row>
    <row r="50" s="23" customFormat="true">
      <c r="A50"/>
      <c r="B50" s="20"/>
      <c r="C50" s="20"/>
      <c r="D50" s="20"/>
      <c r="E50" s="20"/>
      <c r="F50" s="20"/>
      <c r="G50" s="20"/>
    </row>
    <row r="51" s="23" customFormat="true">
      <c r="A51"/>
      <c r="B51" s="20"/>
      <c r="C51" s="20"/>
      <c r="D51" s="20"/>
      <c r="E51" s="20"/>
      <c r="F51" s="20"/>
      <c r="G51" s="20"/>
    </row>
    <row r="52" s="23" customFormat="true">
      <c r="A52"/>
      <c r="B52" s="8"/>
      <c r="C52" s="8"/>
      <c r="D52" s="8"/>
      <c r="E52" s="8"/>
      <c r="F52" s="8"/>
      <c r="G52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M50"/>
  <sheetViews>
    <sheetView topLeftCell="A31" zoomScale="80" zoomScaleNormal="80" workbookViewId="0">
      <selection activeCell="O39" sqref="O39"/>
    </sheetView>
  </sheetViews>
  <sheetFormatPr defaultRowHeight="14.5"/>
  <cols>
    <col min="1" max="1" width="24.26953125" customWidth="true"/>
    <col min="2" max="13" width="10.1796875" style="23" customWidth="true"/>
  </cols>
  <sheetData>
    <row r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>
      <c r="A2" s="12"/>
      <c r="B2" s="56" t="s">
        <v>61</v>
      </c>
      <c r="C2" s="56"/>
      <c r="D2" s="56"/>
      <c r="E2" s="56"/>
      <c r="F2" s="56"/>
      <c r="G2" s="57"/>
      <c r="H2" s="56" t="s">
        <v>62</v>
      </c>
      <c r="I2" s="56"/>
      <c r="J2" s="56"/>
      <c r="K2" s="56"/>
      <c r="L2" s="56"/>
      <c r="M2" s="56"/>
    </row>
    <row r="3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>
      <c r="A4" s="21" t="s">
        <v>11</v>
      </c>
      <c r="B4" s="14">
        <v>30955.136986301372</v>
      </c>
      <c r="C4" s="14">
        <v>5000</v>
      </c>
      <c r="D4" s="14">
        <v>10000</v>
      </c>
      <c r="E4" s="14">
        <v>20000</v>
      </c>
      <c r="F4" s="14">
        <v>30000</v>
      </c>
      <c r="G4" s="15">
        <v>60000</v>
      </c>
      <c r="H4" s="14">
        <v>72569.252018229163</v>
      </c>
      <c r="I4" s="14">
        <v>7500</v>
      </c>
      <c r="J4" s="14">
        <v>14500</v>
      </c>
      <c r="K4" s="14">
        <v>22500</v>
      </c>
      <c r="L4" s="14">
        <v>43104.90234375</v>
      </c>
      <c r="M4" s="14">
        <v>85331.6953125</v>
      </c>
    </row>
    <row r="5">
      <c r="A5" s="21" t="s">
        <v>12</v>
      </c>
      <c r="B5" s="14">
        <v>153438.56011730206</v>
      </c>
      <c r="C5" s="14">
        <v>30000</v>
      </c>
      <c r="D5" s="14">
        <v>60000</v>
      </c>
      <c r="E5" s="14">
        <v>100000</v>
      </c>
      <c r="F5" s="14">
        <v>200000</v>
      </c>
      <c r="G5" s="15">
        <v>300000</v>
      </c>
      <c r="H5" s="14">
        <v>165160.34071350098</v>
      </c>
      <c r="I5" s="14">
        <v>30000</v>
      </c>
      <c r="J5" s="14">
        <v>72197.9765625</v>
      </c>
      <c r="K5" s="14">
        <v>100000</v>
      </c>
      <c r="L5" s="14">
        <v>200000</v>
      </c>
      <c r="M5" s="14">
        <v>303168.65625</v>
      </c>
    </row>
    <row r="6">
      <c r="A6" s="21" t="s">
        <v>13</v>
      </c>
      <c r="B6" s="14">
        <v>17946.653324512074</v>
      </c>
      <c r="C6" s="14">
        <v>3600</v>
      </c>
      <c r="D6" s="14">
        <v>7000</v>
      </c>
      <c r="E6" s="14">
        <v>11000</v>
      </c>
      <c r="F6" s="14">
        <v>19200</v>
      </c>
      <c r="G6" s="15">
        <v>30000</v>
      </c>
      <c r="H6" s="14">
        <v>18206.109651747756</v>
      </c>
      <c r="I6" s="14">
        <v>4000</v>
      </c>
      <c r="J6" s="14">
        <v>7000</v>
      </c>
      <c r="K6" s="14">
        <v>11947.64501953125</v>
      </c>
      <c r="L6" s="14">
        <v>20000</v>
      </c>
      <c r="M6" s="14">
        <v>31431.798828125</v>
      </c>
    </row>
    <row r="7">
      <c r="A7" s="13">
        <v>2019</v>
      </c>
      <c r="B7" s="47"/>
      <c r="C7" s="17"/>
      <c r="D7" s="17"/>
      <c r="E7" s="17"/>
      <c r="F7" s="17"/>
      <c r="G7" s="18"/>
      <c r="H7" s="17"/>
      <c r="I7" s="17"/>
      <c r="J7" s="17"/>
      <c r="K7" s="17"/>
      <c r="L7" s="17"/>
      <c r="M7" s="17"/>
    </row>
    <row r="10">
      <c r="A10" s="3" t="s">
        <v>73</v>
      </c>
    </row>
    <row r="11">
      <c r="B11" s="19" t="s">
        <v>63</v>
      </c>
      <c r="C11" s="19" t="s">
        <v>64</v>
      </c>
      <c r="D11" s="19" t="s">
        <v>65</v>
      </c>
      <c r="E11" s="19" t="s">
        <v>66</v>
      </c>
      <c r="F11" s="19" t="s">
        <v>67</v>
      </c>
      <c r="G11" s="19" t="s">
        <v>68</v>
      </c>
    </row>
    <row r="12">
      <c r="A12" t="s">
        <v>69</v>
      </c>
      <c r="B12" s="20">
        <f t="shared" ref="B12:G12" si="0">B4</f>
        <v>30955.136986301372</v>
      </c>
      <c r="C12" s="20">
        <f t="shared" si="0"/>
        <v>5000</v>
      </c>
      <c r="D12" s="20">
        <f t="shared" si="0"/>
        <v>10000</v>
      </c>
      <c r="E12" s="20">
        <f t="shared" si="0"/>
        <v>20000</v>
      </c>
      <c r="F12" s="20">
        <f t="shared" si="0"/>
        <v>30000</v>
      </c>
      <c r="G12" s="20">
        <f t="shared" si="0"/>
        <v>60000</v>
      </c>
    </row>
    <row r="13">
      <c r="A13" t="s">
        <v>70</v>
      </c>
      <c r="B13" s="20">
        <f t="shared" ref="B13:G13" si="1">H4</f>
        <v>72569.252018229163</v>
      </c>
      <c r="C13" s="20">
        <f t="shared" si="1"/>
        <v>7500</v>
      </c>
      <c r="D13" s="20">
        <f t="shared" si="1"/>
        <v>14500</v>
      </c>
      <c r="E13" s="20">
        <f t="shared" si="1"/>
        <v>22500</v>
      </c>
      <c r="F13" s="20">
        <f t="shared" si="1"/>
        <v>43104.90234375</v>
      </c>
      <c r="G13" s="20">
        <f t="shared" si="1"/>
        <v>85331.6953125</v>
      </c>
    </row>
    <row r="14" s="23" customFormat="true">
      <c r="A14"/>
      <c r="B14" s="8">
        <f>((B13/B12)-1)*100</f>
        <v>134.43363229289974</v>
      </c>
      <c r="C14" s="8">
        <f t="shared" ref="C14:G14" si="2">((C13/C12)-1)*100</f>
        <v>50</v>
      </c>
      <c r="D14" s="8">
        <f t="shared" si="2"/>
        <v>44.999999999999993</v>
      </c>
      <c r="E14" s="8">
        <f t="shared" si="2"/>
        <v>12.5</v>
      </c>
      <c r="F14" s="8">
        <f t="shared" si="2"/>
        <v>43.683007812500009</v>
      </c>
      <c r="G14" s="8">
        <f t="shared" si="2"/>
        <v>42.219492187500009</v>
      </c>
    </row>
    <row r="16" s="23" customFormat="true">
      <c r="A16" s="3" t="s">
        <v>74</v>
      </c>
    </row>
    <row r="17" s="23" customFormat="true">
      <c r="A17"/>
      <c r="B17" s="19" t="s">
        <v>63</v>
      </c>
      <c r="C17" s="19" t="s">
        <v>64</v>
      </c>
      <c r="D17" s="19" t="s">
        <v>65</v>
      </c>
      <c r="E17" s="19" t="s">
        <v>66</v>
      </c>
      <c r="F17" s="19" t="s">
        <v>67</v>
      </c>
      <c r="G17" s="19" t="s">
        <v>68</v>
      </c>
    </row>
    <row r="18" s="23" customFormat="true">
      <c r="A18" t="s">
        <v>69</v>
      </c>
      <c r="B18" s="20">
        <f t="shared" ref="B18:G18" si="3">B5</f>
        <v>153438.56011730206</v>
      </c>
      <c r="C18" s="20">
        <f t="shared" si="3"/>
        <v>30000</v>
      </c>
      <c r="D18" s="20">
        <f t="shared" si="3"/>
        <v>60000</v>
      </c>
      <c r="E18" s="20">
        <f t="shared" si="3"/>
        <v>100000</v>
      </c>
      <c r="F18" s="20">
        <f t="shared" si="3"/>
        <v>200000</v>
      </c>
      <c r="G18" s="20">
        <f t="shared" si="3"/>
        <v>300000</v>
      </c>
    </row>
    <row r="19" s="23" customFormat="true">
      <c r="A19" t="s">
        <v>70</v>
      </c>
      <c r="B19" s="20">
        <f t="shared" ref="B19:G19" si="4">H5</f>
        <v>165160.34071350098</v>
      </c>
      <c r="C19" s="20">
        <f t="shared" si="4"/>
        <v>30000</v>
      </c>
      <c r="D19" s="20">
        <f t="shared" si="4"/>
        <v>72197.9765625</v>
      </c>
      <c r="E19" s="20">
        <f t="shared" si="4"/>
        <v>100000</v>
      </c>
      <c r="F19" s="20">
        <f t="shared" si="4"/>
        <v>200000</v>
      </c>
      <c r="G19" s="20">
        <f t="shared" si="4"/>
        <v>303168.65625</v>
      </c>
    </row>
    <row r="20" s="23" customFormat="true">
      <c r="A20"/>
      <c r="B20" s="8">
        <f>((B19/B18)-1)*100</f>
        <v>7.6393968942603196</v>
      </c>
      <c r="C20" s="8">
        <f t="shared" ref="C20:G20" si="5">((C19/C18)-1)*100</f>
        <v>0</v>
      </c>
      <c r="D20" s="8">
        <f t="shared" si="5"/>
        <v>20.32996093749999</v>
      </c>
      <c r="E20" s="8">
        <f t="shared" si="5"/>
        <v>0</v>
      </c>
      <c r="F20" s="8">
        <f t="shared" si="5"/>
        <v>0</v>
      </c>
      <c r="G20" s="8">
        <f t="shared" si="5"/>
        <v>1.0562187499999931</v>
      </c>
    </row>
    <row r="22" s="23" customFormat="true">
      <c r="A22" s="3" t="s">
        <v>75</v>
      </c>
    </row>
    <row r="23" s="23" customFormat="true">
      <c r="A23"/>
      <c r="B23" s="19" t="s">
        <v>63</v>
      </c>
      <c r="C23" s="19" t="s">
        <v>64</v>
      </c>
      <c r="D23" s="19" t="s">
        <v>65</v>
      </c>
      <c r="E23" s="19" t="s">
        <v>66</v>
      </c>
      <c r="F23" s="19" t="s">
        <v>67</v>
      </c>
      <c r="G23" s="19" t="s">
        <v>68</v>
      </c>
    </row>
    <row r="24" s="23" customFormat="true">
      <c r="A24" t="s">
        <v>69</v>
      </c>
      <c r="B24" s="20">
        <f t="shared" ref="B24:G24" si="6">B6</f>
        <v>17946.653324512074</v>
      </c>
      <c r="C24" s="20">
        <f t="shared" si="6"/>
        <v>3600</v>
      </c>
      <c r="D24" s="20">
        <f t="shared" si="6"/>
        <v>7000</v>
      </c>
      <c r="E24" s="20">
        <f t="shared" si="6"/>
        <v>11000</v>
      </c>
      <c r="F24" s="20">
        <f t="shared" si="6"/>
        <v>19200</v>
      </c>
      <c r="G24" s="20">
        <f t="shared" si="6"/>
        <v>30000</v>
      </c>
    </row>
    <row r="25" s="23" customFormat="true">
      <c r="A25" t="s">
        <v>70</v>
      </c>
      <c r="B25" s="20">
        <f t="shared" ref="B25:G25" si="7">H6</f>
        <v>18206.109651747756</v>
      </c>
      <c r="C25" s="20">
        <f t="shared" si="7"/>
        <v>4000</v>
      </c>
      <c r="D25" s="20">
        <f t="shared" si="7"/>
        <v>7000</v>
      </c>
      <c r="E25" s="20">
        <f t="shared" si="7"/>
        <v>11947.64501953125</v>
      </c>
      <c r="F25" s="20">
        <f t="shared" si="7"/>
        <v>20000</v>
      </c>
      <c r="G25" s="20">
        <f t="shared" si="7"/>
        <v>31431.798828125</v>
      </c>
    </row>
    <row r="26" s="23" customFormat="true">
      <c r="A26"/>
      <c r="B26" s="8">
        <f>(B25/B24-1)*100</f>
        <v>1.4457086931149998</v>
      </c>
      <c r="C26" s="8">
        <f t="shared" ref="C26:G26" si="8">(C25/C24-1)*100</f>
        <v>11.111111111111116</v>
      </c>
      <c r="D26" s="8">
        <f t="shared" si="8"/>
        <v>0</v>
      </c>
      <c r="E26" s="8">
        <f t="shared" si="8"/>
        <v>8.614954723011369</v>
      </c>
      <c r="F26" s="8">
        <f t="shared" si="8"/>
        <v>4.1666666666666741</v>
      </c>
      <c r="G26" s="8">
        <f t="shared" si="8"/>
        <v>4.7726627604166572</v>
      </c>
    </row>
    <row r="28" s="23" customFormat="true">
      <c r="A28" s="3" t="s">
        <v>76</v>
      </c>
    </row>
    <row r="29" s="23" customFormat="true">
      <c r="A29"/>
      <c r="B29" s="19" t="s">
        <v>63</v>
      </c>
      <c r="C29" s="19" t="s">
        <v>64</v>
      </c>
      <c r="D29" s="19" t="s">
        <v>65</v>
      </c>
      <c r="E29" s="19" t="s">
        <v>66</v>
      </c>
      <c r="F29" s="19" t="s">
        <v>67</v>
      </c>
      <c r="G29" s="19" t="s">
        <v>68</v>
      </c>
    </row>
    <row r="30" s="23" customFormat="true">
      <c r="A30" t="s">
        <v>69</v>
      </c>
      <c r="B30" s="20">
        <f t="shared" ref="B30:G30" si="9">B7</f>
        <v>0</v>
      </c>
      <c r="C30" s="20">
        <f t="shared" si="9"/>
        <v>0</v>
      </c>
      <c r="D30" s="20">
        <f t="shared" si="9"/>
        <v>0</v>
      </c>
      <c r="E30" s="20">
        <f t="shared" si="9"/>
        <v>0</v>
      </c>
      <c r="F30" s="20">
        <f t="shared" si="9"/>
        <v>0</v>
      </c>
      <c r="G30" s="20">
        <f t="shared" si="9"/>
        <v>0</v>
      </c>
    </row>
    <row r="31" s="23" customFormat="true">
      <c r="A31" t="s">
        <v>70</v>
      </c>
      <c r="B31" s="20">
        <f t="shared" ref="B31:G31" si="10">H7</f>
        <v>0</v>
      </c>
      <c r="C31" s="20">
        <f t="shared" si="10"/>
        <v>0</v>
      </c>
      <c r="D31" s="20">
        <f t="shared" si="10"/>
        <v>0</v>
      </c>
      <c r="E31" s="20">
        <f t="shared" si="10"/>
        <v>0</v>
      </c>
      <c r="F31" s="20">
        <f t="shared" si="10"/>
        <v>0</v>
      </c>
      <c r="G31" s="20">
        <f t="shared" si="10"/>
        <v>0</v>
      </c>
    </row>
    <row r="32" s="23" customFormat="true">
      <c r="A32"/>
      <c r="B32" s="8" t="e">
        <f>(B31/B30-1)*100</f>
        <v>#DIV/0!</v>
      </c>
      <c r="C32" s="8" t="e">
        <f t="shared" ref="C32:G32" si="11">(C31/C30-1)*100</f>
        <v>#DIV/0!</v>
      </c>
      <c r="D32" s="8" t="e">
        <f t="shared" si="11"/>
        <v>#DIV/0!</v>
      </c>
      <c r="E32" s="8" t="e">
        <f t="shared" si="11"/>
        <v>#DIV/0!</v>
      </c>
      <c r="F32" s="8" t="e">
        <f t="shared" si="11"/>
        <v>#DIV/0!</v>
      </c>
      <c r="G32" s="8" t="e">
        <f t="shared" si="11"/>
        <v>#DIV/0!</v>
      </c>
    </row>
    <row r="34" s="23" customFormat="true">
      <c r="A34" s="3"/>
    </row>
    <row r="35" s="23" customFormat="true">
      <c r="A35"/>
      <c r="B35" s="19"/>
      <c r="C35" s="19"/>
      <c r="D35" s="19"/>
      <c r="E35" s="19"/>
      <c r="F35" s="19"/>
      <c r="G35" s="19"/>
    </row>
    <row r="36" s="23" customFormat="true">
      <c r="A36"/>
      <c r="B36" s="20"/>
      <c r="C36" s="20"/>
      <c r="D36" s="20"/>
      <c r="E36" s="20"/>
      <c r="F36" s="20"/>
      <c r="G36" s="20"/>
    </row>
    <row r="37" s="23" customFormat="true">
      <c r="A37"/>
      <c r="B37" s="20"/>
      <c r="C37" s="20"/>
      <c r="D37" s="20"/>
      <c r="E37" s="20"/>
      <c r="F37" s="20"/>
      <c r="G37" s="20"/>
    </row>
    <row r="38" s="23" customFormat="true">
      <c r="A38"/>
      <c r="B38" s="8"/>
      <c r="C38" s="8"/>
      <c r="D38" s="8"/>
      <c r="E38" s="8"/>
      <c r="F38" s="8"/>
      <c r="G38" s="8"/>
    </row>
    <row r="40" s="23" customFormat="true">
      <c r="A40" s="3"/>
    </row>
    <row r="41" s="23" customFormat="true">
      <c r="A41"/>
      <c r="B41" s="19"/>
      <c r="C41" s="19"/>
      <c r="D41" s="19"/>
      <c r="E41" s="19"/>
      <c r="F41" s="19"/>
      <c r="G41" s="19"/>
    </row>
    <row r="42" s="23" customFormat="true">
      <c r="A42"/>
      <c r="B42" s="20"/>
      <c r="C42" s="20"/>
      <c r="D42" s="20"/>
      <c r="E42" s="20"/>
      <c r="F42" s="20"/>
      <c r="G42" s="20"/>
    </row>
    <row r="43" s="23" customFormat="true">
      <c r="A43"/>
      <c r="B43" s="20"/>
      <c r="C43" s="20"/>
      <c r="D43" s="20"/>
      <c r="E43" s="20"/>
      <c r="F43" s="20"/>
      <c r="G43" s="20"/>
    </row>
    <row r="44" s="23" customFormat="true">
      <c r="A44"/>
      <c r="B44" s="8"/>
      <c r="C44" s="8"/>
      <c r="D44" s="8"/>
      <c r="E44" s="8"/>
      <c r="F44" s="8"/>
      <c r="G44" s="8"/>
    </row>
    <row r="46" s="23" customFormat="true">
      <c r="A46" s="3"/>
    </row>
    <row r="47" s="23" customFormat="true">
      <c r="A47"/>
      <c r="B47" s="19"/>
      <c r="C47" s="19"/>
      <c r="D47" s="19"/>
      <c r="E47" s="19"/>
      <c r="F47" s="19"/>
      <c r="G47" s="19"/>
    </row>
    <row r="48" s="23" customFormat="true">
      <c r="A48"/>
      <c r="B48" s="20"/>
      <c r="C48" s="20"/>
      <c r="D48" s="20"/>
      <c r="E48" s="20"/>
      <c r="F48" s="20"/>
      <c r="G48" s="20"/>
    </row>
    <row r="49" s="23" customFormat="true">
      <c r="A49"/>
      <c r="B49" s="20"/>
      <c r="C49" s="20"/>
      <c r="D49" s="20"/>
      <c r="E49" s="20"/>
      <c r="F49" s="20"/>
      <c r="G49" s="20"/>
    </row>
    <row r="50" s="23" customFormat="true">
      <c r="A50"/>
      <c r="B50" s="8"/>
      <c r="C50" s="8"/>
      <c r="D50" s="8"/>
      <c r="E50" s="8"/>
      <c r="F50" s="8"/>
      <c r="G50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dimension ref="A1:M52"/>
  <sheetViews>
    <sheetView topLeftCell="A7" zoomScale="80" zoomScaleNormal="80" workbookViewId="0">
      <selection activeCell="B4" sqref="B4:M8"/>
    </sheetView>
  </sheetViews>
  <sheetFormatPr defaultRowHeight="14.5"/>
  <cols>
    <col min="1" max="1" width="24.26953125" customWidth="true"/>
    <col min="2" max="13" width="10.1796875" style="23" customWidth="true"/>
  </cols>
  <sheetData>
    <row r="1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</row>
    <row r="2">
      <c r="A2" s="12"/>
      <c r="B2" s="56" t="s">
        <v>61</v>
      </c>
      <c r="C2" s="56"/>
      <c r="D2" s="56"/>
      <c r="E2" s="56"/>
      <c r="F2" s="56"/>
      <c r="G2" s="57"/>
      <c r="H2" s="56" t="s">
        <v>62</v>
      </c>
      <c r="I2" s="56"/>
      <c r="J2" s="56"/>
      <c r="K2" s="56"/>
      <c r="L2" s="56"/>
      <c r="M2" s="56"/>
    </row>
    <row r="3">
      <c r="A3" s="16"/>
      <c r="B3" s="11" t="s">
        <v>63</v>
      </c>
      <c r="C3" s="11" t="s">
        <v>64</v>
      </c>
      <c r="D3" s="11" t="s">
        <v>65</v>
      </c>
      <c r="E3" s="11" t="s">
        <v>66</v>
      </c>
      <c r="F3" s="11" t="s">
        <v>67</v>
      </c>
      <c r="G3" s="13" t="s">
        <v>68</v>
      </c>
      <c r="H3" s="11" t="s">
        <v>63</v>
      </c>
      <c r="I3" s="11" t="s">
        <v>64</v>
      </c>
      <c r="J3" s="11" t="s">
        <v>65</v>
      </c>
      <c r="K3" s="11" t="s">
        <v>66</v>
      </c>
      <c r="L3" s="11" t="s">
        <v>67</v>
      </c>
      <c r="M3" s="11" t="s">
        <v>68</v>
      </c>
    </row>
    <row r="4">
      <c r="A4" s="21" t="s">
        <v>9</v>
      </c>
      <c r="B4" s="14"/>
      <c r="C4" s="14"/>
      <c r="D4" s="14"/>
      <c r="E4" s="14"/>
      <c r="F4" s="14"/>
      <c r="G4" s="15"/>
      <c r="H4" s="14"/>
      <c r="I4" s="14"/>
      <c r="J4" s="14"/>
      <c r="K4" s="14"/>
      <c r="L4" s="14"/>
      <c r="M4" s="14"/>
    </row>
    <row r="5">
      <c r="A5" s="21" t="s">
        <v>10</v>
      </c>
      <c r="B5" s="14"/>
      <c r="C5" s="14"/>
      <c r="D5" s="14"/>
      <c r="E5" s="14"/>
      <c r="F5" s="14"/>
      <c r="G5" s="15"/>
      <c r="H5" s="14"/>
      <c r="I5" s="14"/>
      <c r="J5" s="14"/>
      <c r="K5" s="14"/>
      <c r="L5" s="14"/>
      <c r="M5" s="14"/>
    </row>
    <row r="6">
      <c r="A6" s="21" t="s">
        <v>11</v>
      </c>
      <c r="B6" s="14"/>
      <c r="C6" s="14"/>
      <c r="D6" s="14"/>
      <c r="E6" s="14"/>
      <c r="F6" s="14"/>
      <c r="G6" s="15"/>
      <c r="H6" s="14"/>
      <c r="I6" s="14"/>
      <c r="J6" s="14"/>
      <c r="K6" s="14"/>
      <c r="L6" s="14"/>
      <c r="M6" s="14"/>
    </row>
    <row r="7">
      <c r="A7" s="21" t="s">
        <v>12</v>
      </c>
      <c r="B7" s="14"/>
      <c r="C7" s="14"/>
      <c r="D7" s="14"/>
      <c r="E7" s="14"/>
      <c r="F7" s="14"/>
      <c r="G7" s="15"/>
      <c r="H7" s="14"/>
      <c r="I7" s="14"/>
      <c r="J7" s="14"/>
      <c r="K7" s="14"/>
      <c r="L7" s="14"/>
      <c r="M7" s="14"/>
    </row>
    <row r="8">
      <c r="A8" s="21" t="s">
        <v>13</v>
      </c>
      <c r="B8" s="14"/>
      <c r="C8" s="14"/>
      <c r="D8" s="14"/>
      <c r="E8" s="14"/>
      <c r="F8" s="14"/>
      <c r="G8" s="15"/>
      <c r="H8" s="14"/>
      <c r="I8" s="14"/>
      <c r="J8" s="14"/>
      <c r="K8" s="14"/>
      <c r="L8" s="14"/>
      <c r="M8" s="14"/>
    </row>
    <row r="9">
      <c r="A9" s="13">
        <v>2019</v>
      </c>
      <c r="B9" s="17"/>
      <c r="C9" s="17"/>
      <c r="D9" s="17"/>
      <c r="E9" s="17"/>
      <c r="F9" s="17"/>
      <c r="G9" s="18"/>
      <c r="H9" s="17"/>
      <c r="I9" s="17"/>
      <c r="J9" s="17"/>
      <c r="K9" s="17"/>
      <c r="L9" s="17"/>
      <c r="M9" s="17"/>
    </row>
    <row r="12">
      <c r="A12" s="3" t="s">
        <v>71</v>
      </c>
    </row>
    <row r="13">
      <c r="B13" s="19" t="s">
        <v>63</v>
      </c>
      <c r="C13" s="19" t="s">
        <v>64</v>
      </c>
      <c r="D13" s="19" t="s">
        <v>65</v>
      </c>
      <c r="E13" s="19" t="s">
        <v>66</v>
      </c>
      <c r="F13" s="19" t="s">
        <v>67</v>
      </c>
      <c r="G13" s="19" t="s">
        <v>68</v>
      </c>
    </row>
    <row r="14">
      <c r="A14" t="s">
        <v>69</v>
      </c>
      <c r="B14" s="20">
        <f t="shared" ref="B14:G14" si="0">B4</f>
        <v>0</v>
      </c>
      <c r="C14" s="20">
        <f t="shared" si="0"/>
        <v>0</v>
      </c>
      <c r="D14" s="20">
        <f t="shared" si="0"/>
        <v>0</v>
      </c>
      <c r="E14" s="20">
        <f t="shared" si="0"/>
        <v>0</v>
      </c>
      <c r="F14" s="20">
        <f t="shared" si="0"/>
        <v>0</v>
      </c>
      <c r="G14" s="20">
        <f t="shared" si="0"/>
        <v>0</v>
      </c>
    </row>
    <row r="15">
      <c r="A15" t="s">
        <v>70</v>
      </c>
      <c r="B15" s="20">
        <f t="shared" ref="B15:G15" si="1">H4</f>
        <v>0</v>
      </c>
      <c r="C15" s="20">
        <f t="shared" si="1"/>
        <v>0</v>
      </c>
      <c r="D15" s="20">
        <f t="shared" si="1"/>
        <v>0</v>
      </c>
      <c r="E15" s="20">
        <f t="shared" si="1"/>
        <v>0</v>
      </c>
      <c r="F15" s="20">
        <f t="shared" si="1"/>
        <v>0</v>
      </c>
      <c r="G15" s="20">
        <f t="shared" si="1"/>
        <v>0</v>
      </c>
    </row>
    <row r="16" s="23" customFormat="true">
      <c r="A16"/>
      <c r="B16" s="8" t="e">
        <f>((B15/B14)-1)*100</f>
        <v>#DIV/0!</v>
      </c>
      <c r="C16" s="8" t="e">
        <f t="shared" ref="C16:G16" si="2">((C15/C14)-1)*100</f>
        <v>#DIV/0!</v>
      </c>
      <c r="D16" s="8" t="e">
        <f t="shared" si="2"/>
        <v>#DIV/0!</v>
      </c>
      <c r="E16" s="8" t="e">
        <f t="shared" si="2"/>
        <v>#DIV/0!</v>
      </c>
      <c r="F16" s="8" t="e">
        <f t="shared" si="2"/>
        <v>#DIV/0!</v>
      </c>
      <c r="G16" s="8" t="e">
        <f t="shared" si="2"/>
        <v>#DIV/0!</v>
      </c>
    </row>
    <row r="18" s="23" customFormat="true">
      <c r="A18" s="3" t="s">
        <v>72</v>
      </c>
    </row>
    <row r="19" s="23" customFormat="true">
      <c r="A19"/>
      <c r="B19" s="19" t="s">
        <v>63</v>
      </c>
      <c r="C19" s="19" t="s">
        <v>64</v>
      </c>
      <c r="D19" s="19" t="s">
        <v>65</v>
      </c>
      <c r="E19" s="19" t="s">
        <v>66</v>
      </c>
      <c r="F19" s="19" t="s">
        <v>67</v>
      </c>
      <c r="G19" s="19" t="s">
        <v>68</v>
      </c>
    </row>
    <row r="20" s="23" customFormat="true">
      <c r="A20" t="s">
        <v>69</v>
      </c>
      <c r="B20" s="20">
        <f t="shared" ref="B20:G20" si="3">B5</f>
        <v>0</v>
      </c>
      <c r="C20" s="20">
        <f t="shared" si="3"/>
        <v>0</v>
      </c>
      <c r="D20" s="20">
        <f t="shared" si="3"/>
        <v>0</v>
      </c>
      <c r="E20" s="20">
        <f t="shared" si="3"/>
        <v>0</v>
      </c>
      <c r="F20" s="20">
        <f t="shared" si="3"/>
        <v>0</v>
      </c>
      <c r="G20" s="20">
        <f t="shared" si="3"/>
        <v>0</v>
      </c>
    </row>
    <row r="21" s="23" customFormat="true">
      <c r="A21" t="s">
        <v>70</v>
      </c>
      <c r="B21" s="20">
        <f t="shared" ref="B21:G21" si="4">H5</f>
        <v>0</v>
      </c>
      <c r="C21" s="20">
        <f t="shared" si="4"/>
        <v>0</v>
      </c>
      <c r="D21" s="20">
        <f t="shared" si="4"/>
        <v>0</v>
      </c>
      <c r="E21" s="20">
        <f t="shared" si="4"/>
        <v>0</v>
      </c>
      <c r="F21" s="20">
        <f t="shared" si="4"/>
        <v>0</v>
      </c>
      <c r="G21" s="20">
        <f t="shared" si="4"/>
        <v>0</v>
      </c>
    </row>
    <row r="22" s="23" customFormat="true">
      <c r="A22"/>
      <c r="B22" s="8" t="e">
        <f>((B21/B20)-1)*100</f>
        <v>#DIV/0!</v>
      </c>
      <c r="C22" s="8" t="e">
        <f t="shared" ref="C22:G22" si="5">((C21/C20)-1)*100</f>
        <v>#DIV/0!</v>
      </c>
      <c r="D22" s="8" t="e">
        <f t="shared" si="5"/>
        <v>#DIV/0!</v>
      </c>
      <c r="E22" s="8" t="e">
        <f t="shared" si="5"/>
        <v>#DIV/0!</v>
      </c>
      <c r="F22" s="8" t="e">
        <f t="shared" si="5"/>
        <v>#DIV/0!</v>
      </c>
      <c r="G22" s="8" t="e">
        <f t="shared" si="5"/>
        <v>#DIV/0!</v>
      </c>
    </row>
    <row r="24" s="23" customFormat="true">
      <c r="A24" s="3" t="s">
        <v>73</v>
      </c>
    </row>
    <row r="25" s="23" customFormat="true">
      <c r="A25"/>
      <c r="B25" s="19" t="s">
        <v>63</v>
      </c>
      <c r="C25" s="19" t="s">
        <v>64</v>
      </c>
      <c r="D25" s="19" t="s">
        <v>65</v>
      </c>
      <c r="E25" s="19" t="s">
        <v>66</v>
      </c>
      <c r="F25" s="19" t="s">
        <v>67</v>
      </c>
      <c r="G25" s="19" t="s">
        <v>68</v>
      </c>
    </row>
    <row r="26" s="23" customFormat="true">
      <c r="A26" t="s">
        <v>69</v>
      </c>
      <c r="B26" s="20">
        <f t="shared" ref="B26:G26" si="6">B6</f>
        <v>0</v>
      </c>
      <c r="C26" s="20">
        <f t="shared" si="6"/>
        <v>0</v>
      </c>
      <c r="D26" s="20">
        <f t="shared" si="6"/>
        <v>0</v>
      </c>
      <c r="E26" s="20">
        <f t="shared" si="6"/>
        <v>0</v>
      </c>
      <c r="F26" s="20">
        <f t="shared" si="6"/>
        <v>0</v>
      </c>
      <c r="G26" s="20">
        <f t="shared" si="6"/>
        <v>0</v>
      </c>
    </row>
    <row r="27" s="23" customFormat="true">
      <c r="A27" t="s">
        <v>70</v>
      </c>
      <c r="B27" s="20">
        <f t="shared" ref="B27:G27" si="7">H6</f>
        <v>0</v>
      </c>
      <c r="C27" s="20">
        <f t="shared" si="7"/>
        <v>0</v>
      </c>
      <c r="D27" s="20">
        <f t="shared" si="7"/>
        <v>0</v>
      </c>
      <c r="E27" s="20">
        <f t="shared" si="7"/>
        <v>0</v>
      </c>
      <c r="F27" s="20">
        <f t="shared" si="7"/>
        <v>0</v>
      </c>
      <c r="G27" s="20">
        <f t="shared" si="7"/>
        <v>0</v>
      </c>
    </row>
    <row r="28" s="23" customFormat="true">
      <c r="A28"/>
      <c r="B28" s="8" t="e">
        <f>(B27/B26-1)*100</f>
        <v>#DIV/0!</v>
      </c>
      <c r="C28" s="8" t="e">
        <f t="shared" ref="C28:G28" si="8">(C27/C26-1)*100</f>
        <v>#DIV/0!</v>
      </c>
      <c r="D28" s="8" t="e">
        <f t="shared" si="8"/>
        <v>#DIV/0!</v>
      </c>
      <c r="E28" s="8" t="e">
        <f t="shared" si="8"/>
        <v>#DIV/0!</v>
      </c>
      <c r="F28" s="8" t="e">
        <f t="shared" si="8"/>
        <v>#DIV/0!</v>
      </c>
      <c r="G28" s="8" t="e">
        <f t="shared" si="8"/>
        <v>#DIV/0!</v>
      </c>
    </row>
    <row r="30" s="23" customFormat="true">
      <c r="A30" s="3" t="s">
        <v>74</v>
      </c>
    </row>
    <row r="31" s="23" customFormat="true">
      <c r="A31"/>
      <c r="B31" s="19" t="s">
        <v>63</v>
      </c>
      <c r="C31" s="19" t="s">
        <v>64</v>
      </c>
      <c r="D31" s="19" t="s">
        <v>65</v>
      </c>
      <c r="E31" s="19" t="s">
        <v>66</v>
      </c>
      <c r="F31" s="19" t="s">
        <v>67</v>
      </c>
      <c r="G31" s="19" t="s">
        <v>68</v>
      </c>
    </row>
    <row r="32" s="23" customFormat="true">
      <c r="A32" t="s">
        <v>69</v>
      </c>
      <c r="B32" s="20">
        <f t="shared" ref="B32:G32" si="9">B7</f>
        <v>0</v>
      </c>
      <c r="C32" s="20">
        <f t="shared" si="9"/>
        <v>0</v>
      </c>
      <c r="D32" s="20">
        <f t="shared" si="9"/>
        <v>0</v>
      </c>
      <c r="E32" s="20">
        <f t="shared" si="9"/>
        <v>0</v>
      </c>
      <c r="F32" s="20">
        <f t="shared" si="9"/>
        <v>0</v>
      </c>
      <c r="G32" s="20">
        <f t="shared" si="9"/>
        <v>0</v>
      </c>
    </row>
    <row r="33" s="23" customFormat="true">
      <c r="A33" t="s">
        <v>70</v>
      </c>
      <c r="B33" s="20">
        <f t="shared" ref="B33:G33" si="10">H7</f>
        <v>0</v>
      </c>
      <c r="C33" s="20">
        <f t="shared" si="10"/>
        <v>0</v>
      </c>
      <c r="D33" s="20">
        <f t="shared" si="10"/>
        <v>0</v>
      </c>
      <c r="E33" s="20">
        <f t="shared" si="10"/>
        <v>0</v>
      </c>
      <c r="F33" s="20">
        <f t="shared" si="10"/>
        <v>0</v>
      </c>
      <c r="G33" s="20">
        <f t="shared" si="10"/>
        <v>0</v>
      </c>
    </row>
    <row r="34" s="23" customFormat="true">
      <c r="A34"/>
      <c r="B34" s="8" t="e">
        <f>(B33/B32-1)*100</f>
        <v>#DIV/0!</v>
      </c>
      <c r="C34" s="8" t="e">
        <f t="shared" ref="C34:G34" si="11">(C33/C32-1)*100</f>
        <v>#DIV/0!</v>
      </c>
      <c r="D34" s="8" t="e">
        <f t="shared" si="11"/>
        <v>#DIV/0!</v>
      </c>
      <c r="E34" s="8" t="e">
        <f t="shared" si="11"/>
        <v>#DIV/0!</v>
      </c>
      <c r="F34" s="8" t="e">
        <f t="shared" si="11"/>
        <v>#DIV/0!</v>
      </c>
      <c r="G34" s="8" t="e">
        <f t="shared" si="11"/>
        <v>#DIV/0!</v>
      </c>
    </row>
    <row r="36" s="23" customFormat="true">
      <c r="A36" s="3" t="s">
        <v>75</v>
      </c>
    </row>
    <row r="37" s="23" customFormat="true">
      <c r="A37"/>
      <c r="B37" s="19" t="s">
        <v>63</v>
      </c>
      <c r="C37" s="19" t="s">
        <v>64</v>
      </c>
      <c r="D37" s="19" t="s">
        <v>65</v>
      </c>
      <c r="E37" s="19" t="s">
        <v>66</v>
      </c>
      <c r="F37" s="19" t="s">
        <v>67</v>
      </c>
      <c r="G37" s="19" t="s">
        <v>68</v>
      </c>
    </row>
    <row r="38" s="23" customFormat="true">
      <c r="A38" t="s">
        <v>69</v>
      </c>
      <c r="B38" s="20">
        <f>B8</f>
        <v>0</v>
      </c>
      <c r="C38" s="20">
        <f t="shared" ref="C38:G38" si="12">C8</f>
        <v>0</v>
      </c>
      <c r="D38" s="20">
        <f t="shared" si="12"/>
        <v>0</v>
      </c>
      <c r="E38" s="20">
        <f t="shared" si="12"/>
        <v>0</v>
      </c>
      <c r="F38" s="20">
        <f t="shared" si="12"/>
        <v>0</v>
      </c>
      <c r="G38" s="20">
        <f t="shared" si="12"/>
        <v>0</v>
      </c>
    </row>
    <row r="39" s="23" customFormat="true">
      <c r="A39" t="s">
        <v>70</v>
      </c>
      <c r="B39" s="20">
        <f>H8</f>
        <v>0</v>
      </c>
      <c r="C39" s="20">
        <f t="shared" ref="C39:G39" si="13">I8</f>
        <v>0</v>
      </c>
      <c r="D39" s="20">
        <f t="shared" si="13"/>
        <v>0</v>
      </c>
      <c r="E39" s="20">
        <f t="shared" si="13"/>
        <v>0</v>
      </c>
      <c r="F39" s="20">
        <f t="shared" si="13"/>
        <v>0</v>
      </c>
      <c r="G39" s="20">
        <f t="shared" si="13"/>
        <v>0</v>
      </c>
    </row>
    <row r="40" s="23" customFormat="true">
      <c r="A40"/>
      <c r="B40" s="8" t="e">
        <f>(B39/B38-1)*100</f>
        <v>#DIV/0!</v>
      </c>
      <c r="C40" s="8" t="e">
        <f t="shared" ref="C40:G40" si="14">(C39/C38-1)*100</f>
        <v>#DIV/0!</v>
      </c>
      <c r="D40" s="8" t="e">
        <f t="shared" si="14"/>
        <v>#DIV/0!</v>
      </c>
      <c r="E40" s="8" t="e">
        <f t="shared" si="14"/>
        <v>#DIV/0!</v>
      </c>
      <c r="F40" s="8" t="e">
        <f t="shared" si="14"/>
        <v>#DIV/0!</v>
      </c>
      <c r="G40" s="8" t="e">
        <f t="shared" si="14"/>
        <v>#DIV/0!</v>
      </c>
    </row>
    <row r="42" s="23" customFormat="true">
      <c r="A42" s="3" t="s">
        <v>76</v>
      </c>
    </row>
    <row r="43" s="23" customFormat="true">
      <c r="A43"/>
      <c r="B43" s="19" t="s">
        <v>63</v>
      </c>
      <c r="C43" s="19" t="s">
        <v>64</v>
      </c>
      <c r="D43" s="19" t="s">
        <v>65</v>
      </c>
      <c r="E43" s="19" t="s">
        <v>66</v>
      </c>
      <c r="F43" s="19" t="s">
        <v>67</v>
      </c>
      <c r="G43" s="19" t="s">
        <v>68</v>
      </c>
    </row>
    <row r="44" s="23" customFormat="true">
      <c r="A44" t="s">
        <v>69</v>
      </c>
      <c r="B44" s="20">
        <f>B9</f>
        <v>0</v>
      </c>
      <c r="C44" s="20">
        <f t="shared" ref="C44:G44" si="15">C9</f>
        <v>0</v>
      </c>
      <c r="D44" s="20">
        <f t="shared" si="15"/>
        <v>0</v>
      </c>
      <c r="E44" s="20">
        <f t="shared" si="15"/>
        <v>0</v>
      </c>
      <c r="F44" s="20">
        <f t="shared" si="15"/>
        <v>0</v>
      </c>
      <c r="G44" s="20">
        <f t="shared" si="15"/>
        <v>0</v>
      </c>
    </row>
    <row r="45" s="23" customFormat="true">
      <c r="A45" t="s">
        <v>70</v>
      </c>
      <c r="B45" s="20">
        <f>H9</f>
        <v>0</v>
      </c>
      <c r="C45" s="20">
        <f t="shared" ref="C45:G45" si="16">I9</f>
        <v>0</v>
      </c>
      <c r="D45" s="20">
        <f t="shared" si="16"/>
        <v>0</v>
      </c>
      <c r="E45" s="20">
        <f t="shared" si="16"/>
        <v>0</v>
      </c>
      <c r="F45" s="20">
        <f t="shared" si="16"/>
        <v>0</v>
      </c>
      <c r="G45" s="20">
        <f t="shared" si="16"/>
        <v>0</v>
      </c>
    </row>
    <row r="46" s="23" customFormat="true">
      <c r="A46"/>
      <c r="B46" s="8" t="e">
        <f>(B45/B44-1)*100</f>
        <v>#DIV/0!</v>
      </c>
      <c r="C46" s="8" t="e">
        <f t="shared" ref="C46:G46" si="17">(C45/C44-1)*100</f>
        <v>#DIV/0!</v>
      </c>
      <c r="D46" s="8" t="e">
        <f t="shared" si="17"/>
        <v>#DIV/0!</v>
      </c>
      <c r="E46" s="8" t="e">
        <f t="shared" si="17"/>
        <v>#DIV/0!</v>
      </c>
      <c r="F46" s="8" t="e">
        <f t="shared" si="17"/>
        <v>#DIV/0!</v>
      </c>
      <c r="G46" s="8" t="e">
        <f t="shared" si="17"/>
        <v>#DIV/0!</v>
      </c>
    </row>
    <row r="48" s="23" customFormat="true">
      <c r="A48" s="3"/>
    </row>
    <row r="49" s="23" customFormat="true">
      <c r="A49"/>
      <c r="B49" s="19"/>
      <c r="C49" s="19"/>
      <c r="D49" s="19"/>
      <c r="E49" s="19"/>
      <c r="F49" s="19"/>
      <c r="G49" s="19"/>
    </row>
    <row r="50" s="23" customFormat="true">
      <c r="A50"/>
      <c r="B50" s="20"/>
      <c r="C50" s="20"/>
      <c r="D50" s="20"/>
      <c r="E50" s="20"/>
      <c r="F50" s="20"/>
      <c r="G50" s="20"/>
    </row>
    <row r="51" s="23" customFormat="true">
      <c r="A51"/>
      <c r="B51" s="20"/>
      <c r="C51" s="20"/>
      <c r="D51" s="20"/>
      <c r="E51" s="20"/>
      <c r="F51" s="20"/>
      <c r="G51" s="20"/>
    </row>
    <row r="52" s="23" customFormat="true">
      <c r="A52"/>
      <c r="B52" s="8"/>
      <c r="C52" s="8"/>
      <c r="D52" s="8"/>
      <c r="E52" s="8"/>
      <c r="F52" s="8"/>
      <c r="G52" s="8"/>
    </row>
  </sheetData>
  <mergeCells count="2">
    <mergeCell ref="B2:G2"/>
    <mergeCell ref="H2:M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?><Relationships xmlns="http://schemas.openxmlformats.org/package/2006/relationships"><Relationship Target="itemProps1.xml" Type="http://schemas.openxmlformats.org/officeDocument/2006/relationships/customXmlProps" Id="rId1"/></Relationships>
</file>

<file path=customXml/_rels/item2.xml.rels><?xml version="1.0" encoding="UTF-8"?><Relationships xmlns="http://schemas.openxmlformats.org/package/2006/relationships"><Relationship Target="itemProps2.xml" Type="http://schemas.openxmlformats.org/officeDocument/2006/relationships/customXmlProps" Id="rId1"/></Relationships>
</file>

<file path=customXml/_rels/item3.xml.rels><?xml version="1.0" encoding="UTF-8"?><Relationships xmlns="http://schemas.openxmlformats.org/package/2006/relationships"><Relationship Target="itemProps3.xml" Type="http://schemas.openxmlformats.org/officeDocument/2006/relationships/customXmlProps" Id="rId1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97C45C73161C540AAAEC0BB7C04B14C" ma:contentTypeVersion="13" ma:contentTypeDescription="Create a new document." ma:contentTypeScope="" ma:versionID="eaac3f66d04ba47d8e7bacccdec8bc8e">
  <xsd:schema xmlns:xsd="http://www.w3.org/2001/XMLSchema" xmlns:xs="http://www.w3.org/2001/XMLSchema" xmlns:p="http://schemas.microsoft.com/office/2006/metadata/properties" xmlns:ns3="69ca14ff-5d6d-4eb8-91d9-74d4bb4de445" xmlns:ns4="72d74521-8c27-4702-99f8-167624e069b6" targetNamespace="http://schemas.microsoft.com/office/2006/metadata/properties" ma:root="true" ma:fieldsID="e42dd572579043e93d80e2ef1a203961" ns3:_="" ns4:_="">
    <xsd:import namespace="69ca14ff-5d6d-4eb8-91d9-74d4bb4de445"/>
    <xsd:import namespace="72d74521-8c27-4702-99f8-167624e069b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ca14ff-5d6d-4eb8-91d9-74d4bb4de4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d74521-8c27-4702-99f8-167624e069b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907964-CBB5-465B-8DF5-7CBD485C36A9}">
  <ds:schemaRefs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72d74521-8c27-4702-99f8-167624e069b6"/>
    <ds:schemaRef ds:uri="http://purl.org/dc/dcmitype/"/>
    <ds:schemaRef ds:uri="http://schemas.openxmlformats.org/package/2006/metadata/core-properties"/>
    <ds:schemaRef ds:uri="69ca14ff-5d6d-4eb8-91d9-74d4bb4de445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BC7312B-146D-4237-A5EF-98BD773A41D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77EA6F-7F0B-4289-9A76-3F30ABE0F3E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ca14ff-5d6d-4eb8-91d9-74d4bb4de445"/>
    <ds:schemaRef ds:uri="72d74521-8c27-4702-99f8-167624e069b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income in official estimates</vt:lpstr>
      <vt:lpstr>missing_values</vt:lpstr>
      <vt:lpstr>missing_values_summary</vt:lpstr>
      <vt:lpstr>pensions_comparison</vt:lpstr>
      <vt:lpstr>profile_missing_values</vt:lpstr>
      <vt:lpstr>labor_income_imp_stochastic_reg</vt:lpstr>
      <vt:lpstr>pensions_imp_stochastic_reg</vt:lpstr>
      <vt:lpstr>othernonlinc_imp_stochastic_reg</vt:lpstr>
      <vt:lpstr>labor_income_imp_chained_eq</vt:lpstr>
      <vt:lpstr>pensions_imp_chained_eq</vt:lpstr>
      <vt:lpstr>othernonlinc_imp_chained_eq</vt:lpstr>
      <vt:lpstr>poverty_cpi_imf</vt:lpstr>
      <vt:lpstr>poverty_cpi_imf2</vt:lpstr>
      <vt:lpstr>poverty_cpi_cendas_basket</vt:lpstr>
      <vt:lpstr>poverty_cpi_cendas_food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Trinidad Berenice Saavedra Facusse</dc:creator>
  <cp:lastModifiedBy>Trinidad Berenice Saavedra Facusse</cp:lastModifiedBy>
  <dcterms:created xsi:type="dcterms:W3CDTF">2020-03-24T05:04:45Z</dcterms:created>
  <dcterms:modified xsi:type="dcterms:W3CDTF">2020-04-02T20:29:55Z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0x010100D97C45C73161C540AAAEC0BB7C04B14C</vt:lpwstr>
  </property>
</Properties>
</file>