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365\GitHub\VEN\poverty_measurement\input\"/>
    </mc:Choice>
  </mc:AlternateContent>
  <xr:revisionPtr revIDLastSave="0" documentId="13_ncr:1_{354319EC-4E15-421A-9859-C9A7DE5C97F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E30" i="1"/>
  <c r="J5" i="1"/>
  <c r="J21" i="1"/>
  <c r="J20" i="1"/>
  <c r="J19" i="1"/>
  <c r="J17" i="1"/>
  <c r="J29" i="1"/>
  <c r="J28" i="1"/>
  <c r="J27" i="1"/>
  <c r="J26" i="1"/>
  <c r="J25" i="1"/>
  <c r="J24" i="1"/>
  <c r="J23" i="1"/>
  <c r="J22" i="1"/>
  <c r="J18" i="1"/>
  <c r="J16" i="1"/>
  <c r="J15" i="1"/>
  <c r="J14" i="1"/>
  <c r="J13" i="1"/>
  <c r="J12" i="1"/>
  <c r="J11" i="1"/>
  <c r="J10" i="1"/>
  <c r="J9" i="1"/>
  <c r="J8" i="1"/>
  <c r="J7" i="1"/>
  <c r="J6" i="1"/>
  <c r="J4" i="1"/>
  <c r="J3" i="1"/>
  <c r="J30" i="1" s="1"/>
  <c r="J31" i="1" s="1"/>
  <c r="J32" i="1" s="1"/>
  <c r="J2" i="1"/>
</calcChain>
</file>

<file path=xl/sharedStrings.xml><?xml version="1.0" encoding="utf-8"?>
<sst xmlns="http://schemas.openxmlformats.org/spreadsheetml/2006/main" count="86" uniqueCount="59">
  <si>
    <t>mes</t>
  </si>
  <si>
    <t>02</t>
  </si>
  <si>
    <t>bien_desc</t>
  </si>
  <si>
    <t xml:space="preserve">Cebolla </t>
  </si>
  <si>
    <t xml:space="preserve">Azucar </t>
  </si>
  <si>
    <t xml:space="preserve">Huevos (unidades) </t>
  </si>
  <si>
    <t xml:space="preserve">Leche en polvo, completa o descremada </t>
  </si>
  <si>
    <t xml:space="preserve">Cebollin, ajoporro, cilantro y similares </t>
  </si>
  <si>
    <t xml:space="preserve">Cafe </t>
  </si>
  <si>
    <t xml:space="preserve">Carne de pollo </t>
  </si>
  <si>
    <t xml:space="preserve">Pan de trigo </t>
  </si>
  <si>
    <t xml:space="preserve">Margarina/Mantequilla </t>
  </si>
  <si>
    <t xml:space="preserve">Aceite </t>
  </si>
  <si>
    <t xml:space="preserve">Arroz, harina de arroz </t>
  </si>
  <si>
    <t xml:space="preserve">Sal </t>
  </si>
  <si>
    <t xml:space="preserve">Papas </t>
  </si>
  <si>
    <t xml:space="preserve">Tomates </t>
  </si>
  <si>
    <t xml:space="preserve">Maiz en granos </t>
  </si>
  <si>
    <t xml:space="preserve">Hueso de res, pata de res, pata de pollo </t>
  </si>
  <si>
    <t xml:space="preserve">Aji dulce, pimenton, pimiento </t>
  </si>
  <si>
    <t xml:space="preserve">Carne de res (bistec, carne molida, carne para esmechar) </t>
  </si>
  <si>
    <t xml:space="preserve">Cambur </t>
  </si>
  <si>
    <t xml:space="preserve">Lentejas </t>
  </si>
  <si>
    <t xml:space="preserve">Frijoles </t>
  </si>
  <si>
    <t xml:space="preserve">Platanos </t>
  </si>
  <si>
    <t xml:space="preserve">Caraotas </t>
  </si>
  <si>
    <t xml:space="preserve">Yuca </t>
  </si>
  <si>
    <t xml:space="preserve">Queso blanco </t>
  </si>
  <si>
    <t xml:space="preserve">Pescado fresco </t>
  </si>
  <si>
    <t xml:space="preserve">Pastas alimenticias </t>
  </si>
  <si>
    <t xml:space="preserve">Harina de maiz </t>
  </si>
  <si>
    <t>precio</t>
  </si>
  <si>
    <t>cantidad</t>
  </si>
  <si>
    <t>valor</t>
  </si>
  <si>
    <t>bien</t>
  </si>
  <si>
    <t>Arroz, harina de arroz</t>
  </si>
  <si>
    <t>Harina de maiz</t>
  </si>
  <si>
    <t>Maiz en granos</t>
  </si>
  <si>
    <t>Pastas alimenticias</t>
  </si>
  <si>
    <t>Carne de res (bistec, carne molida, carne para esmechar)</t>
  </si>
  <si>
    <t>Hueso de res, pata de res, pata de pollo</t>
  </si>
  <si>
    <t>Carne de pollo</t>
  </si>
  <si>
    <t>Pescado fresco</t>
  </si>
  <si>
    <t>Leche en polvo, completa o descremada</t>
  </si>
  <si>
    <t>Queso blanco</t>
  </si>
  <si>
    <t>Huevos (unidades)</t>
  </si>
  <si>
    <t>Aceite</t>
  </si>
  <si>
    <t>Margarina/Mantequilla</t>
  </si>
  <si>
    <t>Cambur</t>
  </si>
  <si>
    <t>Tomates</t>
  </si>
  <si>
    <t>Caraotas</t>
  </si>
  <si>
    <t>Frijoles</t>
  </si>
  <si>
    <t>Lentejas</t>
  </si>
  <si>
    <t>Yuca</t>
  </si>
  <si>
    <t>Papas</t>
  </si>
  <si>
    <t>Azucar</t>
  </si>
  <si>
    <t>Cafe</t>
  </si>
  <si>
    <t>Sal</t>
  </si>
  <si>
    <t>implicito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</si>
</sst>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1" fontId="0" fillId="0" borderId="0" xfId="0" applyNumberFormat="1"/>
    <xf numFmtId="1" fontId="0" fillId="0" borderId="1" xfId="0" applyNumberFormat="1" applyFill="1" applyBorder="1"/>
    <xf numFmtId="0" fontId="0" fillId="2" borderId="0" xfId="0" applyFill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B1" workbookViewId="0">
      <selection activeCell="I2" sqref="I2"/>
    </sheetView>
  </sheetViews>
  <sheetFormatPr defaultRowHeight="14.5"/>
  <cols>
    <col min="3" max="3" width="8.7265625" style="4"/>
    <col min="9" max="9" width="8.7265625" style="4"/>
  </cols>
  <sheetData>
    <row r="1" spans="1:10">
      <c r="A1" t="s">
        <v>0</v>
      </c>
      <c r="B1" t="s">
        <v>2</v>
      </c>
      <c r="C1" s="4" t="s">
        <v>31</v>
      </c>
      <c r="D1" t="s">
        <v>32</v>
      </c>
      <c r="E1" t="s">
        <v>33</v>
      </c>
      <c r="F1" t="s">
        <v>34</v>
      </c>
      <c r="I1" s="4" t="s">
        <v>58</v>
      </c>
    </row>
    <row r="2" spans="1:10">
      <c r="A2" t="s">
        <v>1</v>
      </c>
      <c r="B2" t="s">
        <v>13</v>
      </c>
      <c r="C2" s="5">
        <v>74</v>
      </c>
      <c r="D2" s="1">
        <v>108.98256720942982</v>
      </c>
      <c r="E2" s="1">
        <v>8064.7099609375</v>
      </c>
      <c r="F2" s="1">
        <v>1</v>
      </c>
      <c r="G2" s="1"/>
      <c r="H2" t="s">
        <v>35</v>
      </c>
      <c r="I2" s="4">
        <v>68</v>
      </c>
      <c r="J2">
        <f>D2*I2</f>
        <v>7410.8145702412276</v>
      </c>
    </row>
    <row r="3" spans="1:10">
      <c r="A3" t="s">
        <v>1</v>
      </c>
      <c r="B3" t="s">
        <v>30</v>
      </c>
      <c r="C3" s="5">
        <v>80</v>
      </c>
      <c r="D3" s="1">
        <v>117.98951321053738</v>
      </c>
      <c r="E3" s="1">
        <v>9439.1611328125</v>
      </c>
      <c r="F3" s="1">
        <v>4</v>
      </c>
      <c r="G3" s="1"/>
      <c r="H3" t="s">
        <v>36</v>
      </c>
      <c r="I3" s="4">
        <v>75</v>
      </c>
      <c r="J3">
        <f>D3*I3</f>
        <v>8849.2134907903037</v>
      </c>
    </row>
    <row r="4" spans="1:10">
      <c r="A4" t="s">
        <v>1</v>
      </c>
      <c r="B4" t="s">
        <v>17</v>
      </c>
      <c r="C4" s="5">
        <v>227.37115478515625</v>
      </c>
      <c r="D4" s="1">
        <v>16.607206108358476</v>
      </c>
      <c r="E4" s="1">
        <v>3775.99951171875</v>
      </c>
      <c r="F4" s="1">
        <v>5</v>
      </c>
      <c r="G4" s="1"/>
      <c r="H4" t="s">
        <v>37</v>
      </c>
      <c r="I4" s="4">
        <v>36</v>
      </c>
      <c r="J4">
        <f>D4*I4</f>
        <v>597.8594199009051</v>
      </c>
    </row>
    <row r="5" spans="1:10">
      <c r="A5" t="s">
        <v>1</v>
      </c>
      <c r="B5" t="s">
        <v>10</v>
      </c>
      <c r="C5" s="5">
        <v>167.63897705078125</v>
      </c>
      <c r="D5" s="1">
        <v>2.0422471421737747</v>
      </c>
      <c r="E5" s="1">
        <v>342.3602294921875</v>
      </c>
      <c r="F5" s="1">
        <v>6</v>
      </c>
      <c r="G5" s="1"/>
      <c r="J5" s="2">
        <f>E5</f>
        <v>342.3602294921875</v>
      </c>
    </row>
    <row r="6" spans="1:10">
      <c r="A6" t="s">
        <v>1</v>
      </c>
      <c r="B6" t="s">
        <v>29</v>
      </c>
      <c r="C6" s="5">
        <v>108.72000122070313</v>
      </c>
      <c r="D6" s="1">
        <v>52.569702660840306</v>
      </c>
      <c r="E6" s="1">
        <v>5715.3779296875</v>
      </c>
      <c r="F6" s="1">
        <v>7</v>
      </c>
      <c r="G6" s="1"/>
      <c r="H6" t="s">
        <v>38</v>
      </c>
      <c r="I6" s="4">
        <v>90</v>
      </c>
      <c r="J6">
        <f>D6*I6</f>
        <v>4731.2732394756276</v>
      </c>
    </row>
    <row r="7" spans="1:10">
      <c r="A7" t="s">
        <v>1</v>
      </c>
      <c r="B7" t="s">
        <v>20</v>
      </c>
      <c r="C7" s="5">
        <v>199.5</v>
      </c>
      <c r="D7" s="1">
        <v>35.443149906535666</v>
      </c>
      <c r="E7" s="1">
        <v>7070.908203125</v>
      </c>
      <c r="F7" s="1">
        <v>10</v>
      </c>
      <c r="G7" s="1"/>
      <c r="H7" t="s">
        <v>39</v>
      </c>
      <c r="I7" s="4">
        <v>210</v>
      </c>
      <c r="J7">
        <f>D7*I7</f>
        <v>7443.0614803724902</v>
      </c>
    </row>
    <row r="8" spans="1:10">
      <c r="A8" t="s">
        <v>1</v>
      </c>
      <c r="B8" t="s">
        <v>18</v>
      </c>
      <c r="C8" s="5">
        <v>86.344520568847656</v>
      </c>
      <c r="D8" s="1">
        <v>12.708252231534816</v>
      </c>
      <c r="E8" s="1">
        <v>1097.2879638671875</v>
      </c>
      <c r="F8" s="1">
        <v>14</v>
      </c>
      <c r="G8" s="1"/>
      <c r="H8" t="s">
        <v>40</v>
      </c>
      <c r="I8" s="4">
        <v>100</v>
      </c>
      <c r="J8">
        <f>D8*I8</f>
        <v>1270.8252231534816</v>
      </c>
    </row>
    <row r="9" spans="1:10">
      <c r="A9" t="s">
        <v>1</v>
      </c>
      <c r="B9" t="s">
        <v>9</v>
      </c>
      <c r="C9" s="5">
        <v>165</v>
      </c>
      <c r="D9" s="1">
        <v>21.509834220672516</v>
      </c>
      <c r="E9" s="1">
        <v>3549.12255859375</v>
      </c>
      <c r="F9" s="1">
        <v>17</v>
      </c>
      <c r="G9" s="1"/>
      <c r="H9" t="s">
        <v>41</v>
      </c>
      <c r="I9" s="4">
        <v>180</v>
      </c>
      <c r="J9">
        <f>D9*I9</f>
        <v>3871.770159721053</v>
      </c>
    </row>
    <row r="10" spans="1:10">
      <c r="A10" t="s">
        <v>1</v>
      </c>
      <c r="B10" t="s">
        <v>28</v>
      </c>
      <c r="C10" s="5">
        <v>140</v>
      </c>
      <c r="D10" s="1">
        <v>31.430829844119135</v>
      </c>
      <c r="E10" s="1">
        <v>4400.31640625</v>
      </c>
      <c r="F10" s="1">
        <v>22</v>
      </c>
      <c r="G10" s="1"/>
      <c r="H10" t="s">
        <v>42</v>
      </c>
      <c r="I10" s="4">
        <v>90</v>
      </c>
      <c r="J10">
        <f>D10*I10</f>
        <v>2828.7746859707222</v>
      </c>
    </row>
    <row r="11" spans="1:10">
      <c r="A11" t="s">
        <v>1</v>
      </c>
      <c r="B11" t="s">
        <v>6</v>
      </c>
      <c r="C11" s="5">
        <v>500</v>
      </c>
      <c r="D11" s="1">
        <v>6.6832431293684529</v>
      </c>
      <c r="E11" s="1">
        <v>3341.62158203125</v>
      </c>
      <c r="F11" s="1">
        <v>26</v>
      </c>
      <c r="G11" s="1"/>
      <c r="H11" t="s">
        <v>43</v>
      </c>
      <c r="I11" s="4">
        <v>250</v>
      </c>
      <c r="J11">
        <f>D11*I11</f>
        <v>1670.8107823421133</v>
      </c>
    </row>
    <row r="12" spans="1:10">
      <c r="A12" t="s">
        <v>1</v>
      </c>
      <c r="B12" t="s">
        <v>27</v>
      </c>
      <c r="C12" s="5">
        <v>260</v>
      </c>
      <c r="D12" s="1">
        <v>25.044355738134833</v>
      </c>
      <c r="E12" s="1">
        <v>6511.53271484375</v>
      </c>
      <c r="F12" s="1">
        <v>28</v>
      </c>
      <c r="G12" s="1"/>
      <c r="H12" t="s">
        <v>44</v>
      </c>
      <c r="I12" s="4">
        <v>240</v>
      </c>
      <c r="J12">
        <f>D12*I12</f>
        <v>6010.6453771523602</v>
      </c>
    </row>
    <row r="13" spans="1:10">
      <c r="A13" t="s">
        <v>1</v>
      </c>
      <c r="B13" t="s">
        <v>5</v>
      </c>
      <c r="C13" s="5">
        <v>190.4761962890625</v>
      </c>
      <c r="D13" s="1">
        <v>21.357590597785489</v>
      </c>
      <c r="E13" s="1">
        <v>4068.112548828125</v>
      </c>
      <c r="F13" s="1">
        <v>31</v>
      </c>
      <c r="G13" s="1"/>
      <c r="H13" t="s">
        <v>45</v>
      </c>
      <c r="I13" s="4">
        <v>165.07939999999999</v>
      </c>
      <c r="J13">
        <f>D13*I13</f>
        <v>3525.6982413280698</v>
      </c>
    </row>
    <row r="14" spans="1:10">
      <c r="A14" t="s">
        <v>1</v>
      </c>
      <c r="B14" t="s">
        <v>12</v>
      </c>
      <c r="C14" s="5">
        <v>154.34782409667969</v>
      </c>
      <c r="D14" s="1">
        <v>25.326121149435664</v>
      </c>
      <c r="E14" s="1">
        <v>3909.03173828125</v>
      </c>
      <c r="F14" s="1">
        <v>33</v>
      </c>
      <c r="G14" s="1"/>
      <c r="H14" t="s">
        <v>46</v>
      </c>
      <c r="I14" s="4">
        <v>130.4348</v>
      </c>
      <c r="J14">
        <f>D14*I14</f>
        <v>3303.407546902411</v>
      </c>
    </row>
    <row r="15" spans="1:10">
      <c r="A15" t="s">
        <v>1</v>
      </c>
      <c r="B15" t="s">
        <v>11</v>
      </c>
      <c r="C15" s="5">
        <v>140</v>
      </c>
      <c r="D15" s="1">
        <v>7.1907184984971249</v>
      </c>
      <c r="E15" s="1">
        <v>1006.7005615234375</v>
      </c>
      <c r="F15" s="1">
        <v>34</v>
      </c>
      <c r="G15" s="1"/>
      <c r="H15" t="s">
        <v>47</v>
      </c>
      <c r="I15" s="4">
        <v>260</v>
      </c>
      <c r="J15">
        <f>D15*I15</f>
        <v>1869.5868096092524</v>
      </c>
    </row>
    <row r="16" spans="1:10">
      <c r="A16" t="s">
        <v>1</v>
      </c>
      <c r="B16" t="s">
        <v>21</v>
      </c>
      <c r="C16" s="5">
        <v>25</v>
      </c>
      <c r="D16" s="1">
        <v>36.906875161033526</v>
      </c>
      <c r="E16" s="1">
        <v>922.671875</v>
      </c>
      <c r="F16" s="1">
        <v>37</v>
      </c>
      <c r="G16" s="1"/>
      <c r="H16" t="s">
        <v>48</v>
      </c>
      <c r="I16" s="4">
        <v>30</v>
      </c>
      <c r="J16">
        <f>D16*I16</f>
        <v>1107.2062548310057</v>
      </c>
    </row>
    <row r="17" spans="1:10">
      <c r="A17" t="s">
        <v>1</v>
      </c>
      <c r="B17" t="s">
        <v>24</v>
      </c>
      <c r="C17" s="5">
        <v>50</v>
      </c>
      <c r="D17" s="1">
        <v>21.061118991721774</v>
      </c>
      <c r="E17" s="1">
        <v>1053.055908203125</v>
      </c>
      <c r="F17" s="1">
        <v>39</v>
      </c>
      <c r="G17" s="1"/>
      <c r="J17" s="2">
        <f>E17</f>
        <v>1053.055908203125</v>
      </c>
    </row>
    <row r="18" spans="1:10">
      <c r="A18" t="s">
        <v>1</v>
      </c>
      <c r="B18" t="s">
        <v>16</v>
      </c>
      <c r="C18" s="5">
        <v>100</v>
      </c>
      <c r="D18" s="1">
        <v>11.488174438154701</v>
      </c>
      <c r="E18" s="1">
        <v>1148.8173828125</v>
      </c>
      <c r="F18" s="1">
        <v>43</v>
      </c>
      <c r="G18" s="1"/>
      <c r="H18" t="s">
        <v>49</v>
      </c>
      <c r="I18" s="4">
        <v>86.344520000000003</v>
      </c>
      <c r="J18">
        <f>D18*I18</f>
        <v>991.94090753873741</v>
      </c>
    </row>
    <row r="19" spans="1:10">
      <c r="A19" t="s">
        <v>1</v>
      </c>
      <c r="B19" t="s">
        <v>19</v>
      </c>
      <c r="C19" s="5">
        <v>70</v>
      </c>
      <c r="D19" s="1">
        <v>13.124738045813785</v>
      </c>
      <c r="E19" s="1">
        <v>918.731689453125</v>
      </c>
      <c r="F19" s="1">
        <v>45</v>
      </c>
      <c r="G19" s="1"/>
      <c r="J19" s="2">
        <f>E19</f>
        <v>918.731689453125</v>
      </c>
    </row>
    <row r="20" spans="1:10">
      <c r="A20" t="s">
        <v>1</v>
      </c>
      <c r="B20" t="s">
        <v>3</v>
      </c>
      <c r="C20" s="5">
        <v>60</v>
      </c>
      <c r="D20" s="1">
        <v>16.59949027578693</v>
      </c>
      <c r="E20" s="1">
        <v>995.96942138671875</v>
      </c>
      <c r="F20" s="1">
        <v>46</v>
      </c>
      <c r="G20" s="1"/>
      <c r="J20" s="2">
        <f>E20</f>
        <v>995.96942138671875</v>
      </c>
    </row>
    <row r="21" spans="1:10">
      <c r="A21" t="s">
        <v>1</v>
      </c>
      <c r="B21" t="s">
        <v>7</v>
      </c>
      <c r="C21" s="5">
        <v>75</v>
      </c>
      <c r="D21" s="1">
        <v>8.693557914993951</v>
      </c>
      <c r="E21" s="1">
        <v>652.016845703125</v>
      </c>
      <c r="F21" s="1">
        <v>51</v>
      </c>
      <c r="G21" s="1"/>
      <c r="J21" s="2">
        <f>E21</f>
        <v>652.016845703125</v>
      </c>
    </row>
    <row r="22" spans="1:10">
      <c r="A22" t="s">
        <v>1</v>
      </c>
      <c r="B22" t="s">
        <v>25</v>
      </c>
      <c r="C22" s="5">
        <v>90</v>
      </c>
      <c r="D22" s="1">
        <v>19.966634064802157</v>
      </c>
      <c r="E22" s="1">
        <v>1796.9970703125</v>
      </c>
      <c r="F22" s="1">
        <v>53</v>
      </c>
      <c r="G22" s="1"/>
      <c r="H22" t="s">
        <v>50</v>
      </c>
      <c r="I22" s="4">
        <v>95</v>
      </c>
      <c r="J22">
        <f>D22*I22</f>
        <v>1896.830236156205</v>
      </c>
    </row>
    <row r="23" spans="1:10">
      <c r="A23" t="s">
        <v>1</v>
      </c>
      <c r="B23" t="s">
        <v>23</v>
      </c>
      <c r="C23" s="5">
        <v>75</v>
      </c>
      <c r="D23" s="1">
        <v>7.9979308518130674</v>
      </c>
      <c r="E23" s="1">
        <v>599.84478759765625</v>
      </c>
      <c r="F23" s="1">
        <v>54</v>
      </c>
      <c r="G23" s="1"/>
      <c r="H23" t="s">
        <v>51</v>
      </c>
      <c r="I23" s="4">
        <v>78</v>
      </c>
      <c r="J23">
        <f>D23*I23</f>
        <v>623.8386064414193</v>
      </c>
    </row>
    <row r="24" spans="1:10">
      <c r="A24" t="s">
        <v>1</v>
      </c>
      <c r="B24" t="s">
        <v>22</v>
      </c>
      <c r="C24" s="5">
        <v>120</v>
      </c>
      <c r="D24" s="1">
        <v>20.806491048441437</v>
      </c>
      <c r="E24" s="1">
        <v>2496.77880859375</v>
      </c>
      <c r="F24" s="1">
        <v>55</v>
      </c>
      <c r="G24" s="1"/>
      <c r="H24" t="s">
        <v>52</v>
      </c>
      <c r="I24" s="4">
        <v>80</v>
      </c>
      <c r="J24">
        <f>D24*I24</f>
        <v>1664.5192838753151</v>
      </c>
    </row>
    <row r="25" spans="1:10">
      <c r="A25" t="s">
        <v>1</v>
      </c>
      <c r="B25" t="s">
        <v>26</v>
      </c>
      <c r="C25" s="5">
        <v>25</v>
      </c>
      <c r="D25" s="1">
        <v>44.936797849801273</v>
      </c>
      <c r="E25" s="1">
        <v>1123.419921875</v>
      </c>
      <c r="F25" s="1">
        <v>62</v>
      </c>
      <c r="G25" s="1"/>
      <c r="H25" t="s">
        <v>53</v>
      </c>
      <c r="I25" s="4">
        <v>20</v>
      </c>
      <c r="J25">
        <f>D25*I25</f>
        <v>898.73595699602549</v>
      </c>
    </row>
    <row r="26" spans="1:10">
      <c r="A26" t="s">
        <v>1</v>
      </c>
      <c r="B26" t="s">
        <v>15</v>
      </c>
      <c r="C26" s="5">
        <v>70</v>
      </c>
      <c r="D26" s="1">
        <v>18.200857185005859</v>
      </c>
      <c r="E26" s="1">
        <v>1274.06005859375</v>
      </c>
      <c r="F26" s="1">
        <v>63</v>
      </c>
      <c r="G26" s="1"/>
      <c r="H26" t="s">
        <v>54</v>
      </c>
      <c r="I26" s="4">
        <v>70</v>
      </c>
      <c r="J26">
        <f>D26*I26</f>
        <v>1274.0600029504101</v>
      </c>
    </row>
    <row r="27" spans="1:10">
      <c r="A27" t="s">
        <v>1</v>
      </c>
      <c r="B27" t="s">
        <v>4</v>
      </c>
      <c r="C27" s="5">
        <v>75</v>
      </c>
      <c r="D27" s="1">
        <v>36.472938917393705</v>
      </c>
      <c r="E27" s="1">
        <v>2735.470458984375</v>
      </c>
      <c r="F27" s="1">
        <v>68</v>
      </c>
      <c r="G27" s="1"/>
      <c r="H27" t="s">
        <v>55</v>
      </c>
      <c r="I27" s="4">
        <v>70</v>
      </c>
      <c r="J27">
        <f>D27*I27</f>
        <v>2553.1057242175593</v>
      </c>
    </row>
    <row r="28" spans="1:10">
      <c r="A28" t="s">
        <v>1</v>
      </c>
      <c r="B28" t="s">
        <v>8</v>
      </c>
      <c r="C28" s="5">
        <v>295</v>
      </c>
      <c r="D28" s="1">
        <v>13.438897903087048</v>
      </c>
      <c r="E28" s="1">
        <v>3964.474853515625</v>
      </c>
      <c r="F28" s="1">
        <v>74</v>
      </c>
      <c r="G28" s="1"/>
      <c r="H28" t="s">
        <v>56</v>
      </c>
      <c r="I28" s="4">
        <v>259.03359999999998</v>
      </c>
      <c r="J28">
        <f>D28*I28</f>
        <v>3481.1261038690886</v>
      </c>
    </row>
    <row r="29" spans="1:10">
      <c r="A29" t="s">
        <v>1</v>
      </c>
      <c r="B29" t="s">
        <v>14</v>
      </c>
      <c r="C29" s="5">
        <v>35</v>
      </c>
      <c r="D29" s="1">
        <v>22.347732282272272</v>
      </c>
      <c r="E29" s="1">
        <v>782.170654296875</v>
      </c>
      <c r="F29" s="1">
        <v>78</v>
      </c>
      <c r="G29" s="1"/>
      <c r="H29" t="s">
        <v>57</v>
      </c>
      <c r="I29" s="4">
        <v>35</v>
      </c>
      <c r="J29">
        <f>D29*I29</f>
        <v>782.17062987952954</v>
      </c>
    </row>
    <row r="30" spans="1:10">
      <c r="E30">
        <f>SUM(E2:E29)</f>
        <v>82756.722778320313</v>
      </c>
      <c r="J30">
        <f>SUM(J2:J29)</f>
        <v>72619.408827953594</v>
      </c>
    </row>
    <row r="31" spans="1:10">
      <c r="E31" s="3">
        <f>E30*30.4</f>
        <v>2515804.3724609376</v>
      </c>
      <c r="J31" s="3">
        <f>J30*30.4</f>
        <v>2207630.028369789</v>
      </c>
    </row>
    <row r="32" spans="1:10">
      <c r="J32">
        <f>J31/E31</f>
        <v>0.87750464723547039</v>
      </c>
    </row>
  </sheetData>
  <autoFilter ref="A1:F1" xr:uid="{896E822D-D614-45F0-B020-2D88ED0CA385}">
    <sortState xmlns:xlrd2="http://schemas.microsoft.com/office/spreadsheetml/2017/richdata2" ref="A2:F34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Chittaro</cp:lastModifiedBy>
  <dcterms:modified xsi:type="dcterms:W3CDTF">2020-04-08T00:55:41Z</dcterms:modified>
</cp:coreProperties>
</file>