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69948\OneDrive - WBG\LAC\Venezuela\Income Imputation\output\"/>
    </mc:Choice>
  </mc:AlternateContent>
  <xr:revisionPtr revIDLastSave="13" documentId="11_7FBAEC184D1CE943FC229CAA0C7A62580C73E2CB" xr6:coauthVersionLast="41" xr6:coauthVersionMax="41" xr10:uidLastSave="{149068E2-86D0-489F-AA9A-22D441184F00}"/>
  <bookViews>
    <workbookView xWindow="-110" yWindow="-110" windowWidth="19420" windowHeight="10420" firstSheet="7" activeTab="7" xr2:uid="{00000000-000D-0000-FFFF-FFFF00000000}"/>
  </bookViews>
  <sheets>
    <sheet name="income in official estimates" sheetId="10" r:id="rId1"/>
    <sheet name="missing_values" sheetId="1" r:id="rId2"/>
    <sheet name="missing_values_summary" sheetId="8" r:id="rId3"/>
    <sheet name="pensions_comparison" sheetId="3" r:id="rId4"/>
    <sheet name="profile_missing_values" sheetId="2" r:id="rId5"/>
    <sheet name="labor_income_imp_stochastic_reg" sheetId="7" r:id="rId6"/>
    <sheet name="pensions_imp_stochastic_reg" sheetId="13" r:id="rId7"/>
    <sheet name="othernonlinc_imp_stochastic_reg" sheetId="15" r:id="rId8"/>
    <sheet name="labor_income_imp_chained_eq" sheetId="20" r:id="rId9"/>
    <sheet name="pensions_imp_chained_eq" sheetId="21" r:id="rId10"/>
    <sheet name="othernonlinc_imp_chained_eq" sheetId="23" r:id="rId11"/>
    <sheet name="poverty_cpi_imf" sheetId="4" r:id="rId12"/>
    <sheet name="poverty_cpi_cendas_basket" sheetId="17" r:id="rId13"/>
    <sheet name="poverty_cpi_cendas_food" sheetId="18" r:id="rId14"/>
    <sheet name="othernlinc_imp_stochastic_reg" sheetId="2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23" l="1"/>
  <c r="G32" i="23" s="1"/>
  <c r="F31" i="23"/>
  <c r="F32" i="23" s="1"/>
  <c r="E31" i="23"/>
  <c r="D31" i="23"/>
  <c r="C31" i="23"/>
  <c r="C32" i="23" s="1"/>
  <c r="B31" i="23"/>
  <c r="B32" i="23" s="1"/>
  <c r="G30" i="23"/>
  <c r="F30" i="23"/>
  <c r="E30" i="23"/>
  <c r="E32" i="23" s="1"/>
  <c r="D30" i="23"/>
  <c r="D32" i="23" s="1"/>
  <c r="C30" i="23"/>
  <c r="B30" i="23"/>
  <c r="G25" i="23"/>
  <c r="F25" i="23"/>
  <c r="E25" i="23"/>
  <c r="E26" i="23" s="1"/>
  <c r="D25" i="23"/>
  <c r="D26" i="23" s="1"/>
  <c r="C25" i="23"/>
  <c r="B25" i="23"/>
  <c r="G24" i="23"/>
  <c r="G26" i="23" s="1"/>
  <c r="F24" i="23"/>
  <c r="F26" i="23" s="1"/>
  <c r="E24" i="23"/>
  <c r="D24" i="23"/>
  <c r="C24" i="23"/>
  <c r="C26" i="23" s="1"/>
  <c r="B24" i="23"/>
  <c r="B26" i="23" s="1"/>
  <c r="G19" i="23"/>
  <c r="F19" i="23"/>
  <c r="E19" i="23"/>
  <c r="D19" i="23"/>
  <c r="C19" i="23"/>
  <c r="B19" i="23"/>
  <c r="G18" i="23"/>
  <c r="F18" i="23"/>
  <c r="E18" i="23"/>
  <c r="D18" i="23"/>
  <c r="C18" i="23"/>
  <c r="B18" i="23"/>
  <c r="G13" i="23"/>
  <c r="F13" i="23"/>
  <c r="E13" i="23"/>
  <c r="E14" i="23" s="1"/>
  <c r="D13" i="23"/>
  <c r="D14" i="23" s="1"/>
  <c r="C13" i="23"/>
  <c r="B13" i="23"/>
  <c r="G12" i="23"/>
  <c r="G14" i="23" s="1"/>
  <c r="F12" i="23"/>
  <c r="F14" i="23" s="1"/>
  <c r="E12" i="23"/>
  <c r="D12" i="23"/>
  <c r="C12" i="23"/>
  <c r="C14" i="23" s="1"/>
  <c r="B12" i="23"/>
  <c r="B14" i="23" s="1"/>
  <c r="G31" i="15"/>
  <c r="G32" i="15" s="1"/>
  <c r="F31" i="15"/>
  <c r="F32" i="15" s="1"/>
  <c r="E31" i="15"/>
  <c r="D31" i="15"/>
  <c r="C31" i="15"/>
  <c r="C32" i="15" s="1"/>
  <c r="B31" i="15"/>
  <c r="B32" i="15" s="1"/>
  <c r="G30" i="15"/>
  <c r="F30" i="15"/>
  <c r="E30" i="15"/>
  <c r="E32" i="15" s="1"/>
  <c r="D30" i="15"/>
  <c r="D32" i="15" s="1"/>
  <c r="C30" i="15"/>
  <c r="B30" i="15"/>
  <c r="G25" i="15"/>
  <c r="F25" i="15"/>
  <c r="E25" i="15"/>
  <c r="E26" i="15" s="1"/>
  <c r="D25" i="15"/>
  <c r="D26" i="15" s="1"/>
  <c r="C25" i="15"/>
  <c r="B25" i="15"/>
  <c r="G24" i="15"/>
  <c r="G26" i="15" s="1"/>
  <c r="F24" i="15"/>
  <c r="F26" i="15" s="1"/>
  <c r="E24" i="15"/>
  <c r="D24" i="15"/>
  <c r="C24" i="15"/>
  <c r="C26" i="15" s="1"/>
  <c r="B24" i="15"/>
  <c r="B26" i="15" s="1"/>
  <c r="G19" i="15"/>
  <c r="F19" i="15"/>
  <c r="E19" i="15"/>
  <c r="D19" i="15"/>
  <c r="C19" i="15"/>
  <c r="B19" i="15"/>
  <c r="G18" i="15"/>
  <c r="F18" i="15"/>
  <c r="E18" i="15"/>
  <c r="D18" i="15"/>
  <c r="C18" i="15"/>
  <c r="B18" i="15"/>
  <c r="G13" i="15"/>
  <c r="F13" i="15"/>
  <c r="E13" i="15"/>
  <c r="E14" i="15" s="1"/>
  <c r="D13" i="15"/>
  <c r="D14" i="15" s="1"/>
  <c r="C13" i="15"/>
  <c r="B13" i="15"/>
  <c r="G12" i="15"/>
  <c r="G14" i="15" s="1"/>
  <c r="F12" i="15"/>
  <c r="F14" i="15" s="1"/>
  <c r="E12" i="15"/>
  <c r="D12" i="15"/>
  <c r="C12" i="15"/>
  <c r="C14" i="15" s="1"/>
  <c r="B12" i="15"/>
  <c r="B14" i="15" s="1"/>
  <c r="G45" i="21"/>
  <c r="G46" i="21" s="1"/>
  <c r="F45" i="21"/>
  <c r="F46" i="21" s="1"/>
  <c r="E45" i="21"/>
  <c r="D45" i="21"/>
  <c r="C45" i="21"/>
  <c r="C46" i="21" s="1"/>
  <c r="B45" i="21"/>
  <c r="B46" i="21" s="1"/>
  <c r="G44" i="21"/>
  <c r="F44" i="21"/>
  <c r="E44" i="21"/>
  <c r="E46" i="21" s="1"/>
  <c r="D44" i="21"/>
  <c r="D46" i="21" s="1"/>
  <c r="C44" i="21"/>
  <c r="B44" i="21"/>
  <c r="G39" i="21"/>
  <c r="F39" i="21"/>
  <c r="E39" i="21"/>
  <c r="E40" i="21" s="1"/>
  <c r="D39" i="21"/>
  <c r="D40" i="21" s="1"/>
  <c r="C39" i="21"/>
  <c r="B39" i="21"/>
  <c r="G38" i="21"/>
  <c r="G40" i="21" s="1"/>
  <c r="F38" i="21"/>
  <c r="F40" i="21" s="1"/>
  <c r="E38" i="21"/>
  <c r="D38" i="21"/>
  <c r="C38" i="21"/>
  <c r="C40" i="21" s="1"/>
  <c r="B38" i="21"/>
  <c r="B40" i="21" s="1"/>
  <c r="G33" i="21"/>
  <c r="F33" i="21"/>
  <c r="E33" i="21"/>
  <c r="D33" i="21"/>
  <c r="C33" i="21"/>
  <c r="B33" i="21"/>
  <c r="G32" i="21"/>
  <c r="F32" i="21"/>
  <c r="E32" i="21"/>
  <c r="D32" i="21"/>
  <c r="C32" i="21"/>
  <c r="B32" i="21"/>
  <c r="G27" i="21"/>
  <c r="F27" i="21"/>
  <c r="E27" i="21"/>
  <c r="E28" i="21" s="1"/>
  <c r="D27" i="21"/>
  <c r="D28" i="21" s="1"/>
  <c r="C27" i="21"/>
  <c r="B27" i="21"/>
  <c r="G26" i="21"/>
  <c r="G28" i="21" s="1"/>
  <c r="F26" i="21"/>
  <c r="F28" i="21" s="1"/>
  <c r="E26" i="21"/>
  <c r="D26" i="21"/>
  <c r="C26" i="21"/>
  <c r="C28" i="21" s="1"/>
  <c r="B26" i="21"/>
  <c r="B28" i="21" s="1"/>
  <c r="G21" i="21"/>
  <c r="F21" i="21"/>
  <c r="E21" i="21"/>
  <c r="D21" i="21"/>
  <c r="C21" i="21"/>
  <c r="B21" i="21"/>
  <c r="G20" i="21"/>
  <c r="F20" i="21"/>
  <c r="E20" i="21"/>
  <c r="D20" i="21"/>
  <c r="C20" i="21"/>
  <c r="B20" i="21"/>
  <c r="G15" i="21"/>
  <c r="F15" i="21"/>
  <c r="E15" i="21"/>
  <c r="E16" i="21" s="1"/>
  <c r="D15" i="21"/>
  <c r="D16" i="21" s="1"/>
  <c r="C15" i="21"/>
  <c r="B15" i="21"/>
  <c r="G14" i="21"/>
  <c r="G16" i="21" s="1"/>
  <c r="F14" i="21"/>
  <c r="F16" i="21" s="1"/>
  <c r="E14" i="21"/>
  <c r="D14" i="21"/>
  <c r="C14" i="21"/>
  <c r="C16" i="21" s="1"/>
  <c r="B14" i="21"/>
  <c r="B16" i="21" s="1"/>
  <c r="G45" i="13"/>
  <c r="G46" i="13" s="1"/>
  <c r="F45" i="13"/>
  <c r="F46" i="13" s="1"/>
  <c r="E45" i="13"/>
  <c r="D45" i="13"/>
  <c r="C45" i="13"/>
  <c r="C46" i="13" s="1"/>
  <c r="B45" i="13"/>
  <c r="B46" i="13" s="1"/>
  <c r="G44" i="13"/>
  <c r="F44" i="13"/>
  <c r="E44" i="13"/>
  <c r="E46" i="13" s="1"/>
  <c r="D44" i="13"/>
  <c r="D46" i="13" s="1"/>
  <c r="C44" i="13"/>
  <c r="B44" i="13"/>
  <c r="G39" i="13"/>
  <c r="F39" i="13"/>
  <c r="E39" i="13"/>
  <c r="E40" i="13" s="1"/>
  <c r="D39" i="13"/>
  <c r="D40" i="13" s="1"/>
  <c r="C39" i="13"/>
  <c r="B39" i="13"/>
  <c r="G38" i="13"/>
  <c r="G40" i="13" s="1"/>
  <c r="F38" i="13"/>
  <c r="F40" i="13" s="1"/>
  <c r="E38" i="13"/>
  <c r="D38" i="13"/>
  <c r="C38" i="13"/>
  <c r="C40" i="13" s="1"/>
  <c r="B38" i="13"/>
  <c r="B40" i="13" s="1"/>
  <c r="G33" i="13"/>
  <c r="F33" i="13"/>
  <c r="E33" i="13"/>
  <c r="D33" i="13"/>
  <c r="C33" i="13"/>
  <c r="B33" i="13"/>
  <c r="G32" i="13"/>
  <c r="F32" i="13"/>
  <c r="E32" i="13"/>
  <c r="D32" i="13"/>
  <c r="C32" i="13"/>
  <c r="B32" i="13"/>
  <c r="G27" i="13"/>
  <c r="F27" i="13"/>
  <c r="E27" i="13"/>
  <c r="E28" i="13" s="1"/>
  <c r="D27" i="13"/>
  <c r="D28" i="13" s="1"/>
  <c r="C27" i="13"/>
  <c r="B27" i="13"/>
  <c r="G26" i="13"/>
  <c r="G28" i="13" s="1"/>
  <c r="F26" i="13"/>
  <c r="F28" i="13" s="1"/>
  <c r="E26" i="13"/>
  <c r="D26" i="13"/>
  <c r="C26" i="13"/>
  <c r="C28" i="13" s="1"/>
  <c r="B26" i="13"/>
  <c r="B28" i="13" s="1"/>
  <c r="G21" i="13"/>
  <c r="F21" i="13"/>
  <c r="F22" i="13" s="1"/>
  <c r="E21" i="13"/>
  <c r="D21" i="13"/>
  <c r="D22" i="13" s="1"/>
  <c r="C21" i="13"/>
  <c r="B21" i="13"/>
  <c r="B22" i="13" s="1"/>
  <c r="G20" i="13"/>
  <c r="F20" i="13"/>
  <c r="E20" i="13"/>
  <c r="D20" i="13"/>
  <c r="C20" i="13"/>
  <c r="B20" i="13"/>
  <c r="G15" i="13"/>
  <c r="F15" i="13"/>
  <c r="E15" i="13"/>
  <c r="E16" i="13" s="1"/>
  <c r="D15" i="13"/>
  <c r="C15" i="13"/>
  <c r="B15" i="13"/>
  <c r="G14" i="13"/>
  <c r="G16" i="13" s="1"/>
  <c r="F14" i="13"/>
  <c r="E14" i="13"/>
  <c r="D14" i="13"/>
  <c r="C14" i="13"/>
  <c r="C16" i="13" s="1"/>
  <c r="B14" i="13"/>
  <c r="D46" i="20"/>
  <c r="G45" i="20"/>
  <c r="G46" i="20" s="1"/>
  <c r="F45" i="20"/>
  <c r="F46" i="20" s="1"/>
  <c r="E45" i="20"/>
  <c r="D45" i="20"/>
  <c r="C45" i="20"/>
  <c r="C46" i="20" s="1"/>
  <c r="B45" i="20"/>
  <c r="B46" i="20" s="1"/>
  <c r="G44" i="20"/>
  <c r="F44" i="20"/>
  <c r="E44" i="20"/>
  <c r="E46" i="20" s="1"/>
  <c r="D44" i="20"/>
  <c r="C44" i="20"/>
  <c r="B44" i="20"/>
  <c r="G39" i="20"/>
  <c r="F39" i="20"/>
  <c r="E39" i="20"/>
  <c r="D39" i="20"/>
  <c r="D40" i="20" s="1"/>
  <c r="C39" i="20"/>
  <c r="B39" i="20"/>
  <c r="G38" i="20"/>
  <c r="F38" i="20"/>
  <c r="F40" i="20" s="1"/>
  <c r="E38" i="20"/>
  <c r="D38" i="20"/>
  <c r="C38" i="20"/>
  <c r="B38" i="20"/>
  <c r="B40" i="20" s="1"/>
  <c r="G33" i="20"/>
  <c r="G34" i="20" s="1"/>
  <c r="F33" i="20"/>
  <c r="E33" i="20"/>
  <c r="D33" i="20"/>
  <c r="C33" i="20"/>
  <c r="C34" i="20" s="1"/>
  <c r="B33" i="20"/>
  <c r="G32" i="20"/>
  <c r="F32" i="20"/>
  <c r="E32" i="20"/>
  <c r="E34" i="20" s="1"/>
  <c r="D32" i="20"/>
  <c r="C32" i="20"/>
  <c r="B32" i="20"/>
  <c r="G27" i="20"/>
  <c r="F27" i="20"/>
  <c r="E27" i="20"/>
  <c r="D27" i="20"/>
  <c r="D28" i="20" s="1"/>
  <c r="C27" i="20"/>
  <c r="B27" i="20"/>
  <c r="G26" i="20"/>
  <c r="F26" i="20"/>
  <c r="F28" i="20" s="1"/>
  <c r="E26" i="20"/>
  <c r="D26" i="20"/>
  <c r="C26" i="20"/>
  <c r="B26" i="20"/>
  <c r="B28" i="20" s="1"/>
  <c r="G21" i="20"/>
  <c r="G22" i="20" s="1"/>
  <c r="F21" i="20"/>
  <c r="E21" i="20"/>
  <c r="D21" i="20"/>
  <c r="C21" i="20"/>
  <c r="C22" i="20" s="1"/>
  <c r="B21" i="20"/>
  <c r="G20" i="20"/>
  <c r="F20" i="20"/>
  <c r="E20" i="20"/>
  <c r="E22" i="20" s="1"/>
  <c r="D20" i="20"/>
  <c r="C20" i="20"/>
  <c r="B20" i="20"/>
  <c r="G15" i="20"/>
  <c r="F15" i="20"/>
  <c r="E15" i="20"/>
  <c r="D15" i="20"/>
  <c r="D16" i="20" s="1"/>
  <c r="C15" i="20"/>
  <c r="B15" i="20"/>
  <c r="G14" i="20"/>
  <c r="F14" i="20"/>
  <c r="F16" i="20" s="1"/>
  <c r="E14" i="20"/>
  <c r="D14" i="20"/>
  <c r="C14" i="20"/>
  <c r="B14" i="20"/>
  <c r="B16" i="20" s="1"/>
  <c r="D46" i="7"/>
  <c r="G45" i="7"/>
  <c r="G46" i="7" s="1"/>
  <c r="F45" i="7"/>
  <c r="F46" i="7" s="1"/>
  <c r="E45" i="7"/>
  <c r="D45" i="7"/>
  <c r="C45" i="7"/>
  <c r="C46" i="7" s="1"/>
  <c r="B45" i="7"/>
  <c r="B46" i="7" s="1"/>
  <c r="G44" i="7"/>
  <c r="F44" i="7"/>
  <c r="E44" i="7"/>
  <c r="E46" i="7" s="1"/>
  <c r="D44" i="7"/>
  <c r="C44" i="7"/>
  <c r="B44" i="7"/>
  <c r="G39" i="7"/>
  <c r="F39" i="7"/>
  <c r="E39" i="7"/>
  <c r="E40" i="7" s="1"/>
  <c r="D39" i="7"/>
  <c r="C39" i="7"/>
  <c r="B39" i="7"/>
  <c r="G38" i="7"/>
  <c r="G40" i="7" s="1"/>
  <c r="F38" i="7"/>
  <c r="E38" i="7"/>
  <c r="D38" i="7"/>
  <c r="C38" i="7"/>
  <c r="C40" i="7" s="1"/>
  <c r="B38" i="7"/>
  <c r="G33" i="7"/>
  <c r="G34" i="7" s="1"/>
  <c r="F33" i="7"/>
  <c r="F34" i="7" s="1"/>
  <c r="E33" i="7"/>
  <c r="D33" i="7"/>
  <c r="D34" i="7" s="1"/>
  <c r="C33" i="7"/>
  <c r="C34" i="7" s="1"/>
  <c r="B33" i="7"/>
  <c r="B34" i="7" s="1"/>
  <c r="G32" i="7"/>
  <c r="F32" i="7"/>
  <c r="E32" i="7"/>
  <c r="E34" i="7" s="1"/>
  <c r="D32" i="7"/>
  <c r="C32" i="7"/>
  <c r="B32" i="7"/>
  <c r="G27" i="7"/>
  <c r="F27" i="7"/>
  <c r="E27" i="7"/>
  <c r="D27" i="7"/>
  <c r="D28" i="7" s="1"/>
  <c r="C27" i="7"/>
  <c r="B27" i="7"/>
  <c r="G26" i="7"/>
  <c r="F26" i="7"/>
  <c r="F28" i="7" s="1"/>
  <c r="E26" i="7"/>
  <c r="D26" i="7"/>
  <c r="C26" i="7"/>
  <c r="B26" i="7"/>
  <c r="B28" i="7" s="1"/>
  <c r="G21" i="7"/>
  <c r="G22" i="7" s="1"/>
  <c r="F21" i="7"/>
  <c r="E21" i="7"/>
  <c r="D21" i="7"/>
  <c r="C21" i="7"/>
  <c r="C22" i="7" s="1"/>
  <c r="B21" i="7"/>
  <c r="G20" i="7"/>
  <c r="F20" i="7"/>
  <c r="E20" i="7"/>
  <c r="E22" i="7" s="1"/>
  <c r="D20" i="7"/>
  <c r="C20" i="7"/>
  <c r="B20" i="7"/>
  <c r="G15" i="7"/>
  <c r="F15" i="7"/>
  <c r="E15" i="7"/>
  <c r="D15" i="7"/>
  <c r="D16" i="7" s="1"/>
  <c r="C15" i="7"/>
  <c r="B15" i="7"/>
  <c r="G14" i="7"/>
  <c r="F14" i="7"/>
  <c r="F16" i="7" s="1"/>
  <c r="E14" i="7"/>
  <c r="D14" i="7"/>
  <c r="C14" i="7"/>
  <c r="B14" i="7"/>
  <c r="B16" i="7" s="1"/>
  <c r="G16" i="7" l="1"/>
  <c r="E16" i="7"/>
  <c r="C28" i="7"/>
  <c r="G28" i="7"/>
  <c r="E28" i="7"/>
  <c r="C16" i="7"/>
  <c r="D22" i="7"/>
  <c r="B22" i="7"/>
  <c r="F22" i="7"/>
  <c r="B40" i="7"/>
  <c r="F40" i="7"/>
  <c r="D40" i="7"/>
  <c r="D20" i="15"/>
  <c r="B20" i="15"/>
  <c r="F20" i="15"/>
  <c r="E20" i="15"/>
  <c r="C20" i="15"/>
  <c r="G20" i="15"/>
  <c r="E22" i="13"/>
  <c r="C22" i="13"/>
  <c r="G22" i="13"/>
  <c r="D34" i="13"/>
  <c r="B34" i="13"/>
  <c r="F34" i="13"/>
  <c r="B16" i="13"/>
  <c r="F16" i="13"/>
  <c r="D16" i="13"/>
  <c r="E34" i="13"/>
  <c r="C34" i="13"/>
  <c r="G34" i="13"/>
  <c r="D20" i="23"/>
  <c r="B20" i="23"/>
  <c r="F20" i="23"/>
  <c r="E20" i="23"/>
  <c r="C20" i="23"/>
  <c r="G20" i="23"/>
  <c r="D22" i="21"/>
  <c r="B22" i="21"/>
  <c r="F22" i="21"/>
  <c r="D34" i="21"/>
  <c r="B34" i="21"/>
  <c r="F34" i="21"/>
  <c r="E22" i="21"/>
  <c r="C22" i="21"/>
  <c r="G22" i="21"/>
  <c r="E34" i="21"/>
  <c r="C34" i="21"/>
  <c r="G34" i="21"/>
  <c r="C16" i="20"/>
  <c r="G16" i="20"/>
  <c r="E16" i="20"/>
  <c r="C28" i="20"/>
  <c r="G28" i="20"/>
  <c r="E28" i="20"/>
  <c r="C40" i="20"/>
  <c r="G40" i="20"/>
  <c r="E40" i="20"/>
  <c r="D22" i="20"/>
  <c r="B22" i="20"/>
  <c r="F22" i="20"/>
  <c r="D34" i="20"/>
  <c r="B34" i="20"/>
  <c r="F34" i="20"/>
</calcChain>
</file>

<file path=xl/sharedStrings.xml><?xml version="1.0" encoding="utf-8"?>
<sst xmlns="http://schemas.openxmlformats.org/spreadsheetml/2006/main" count="787" uniqueCount="121">
  <si>
    <t>Employed individuals that reported they did not know if they received labor income</t>
  </si>
  <si>
    <t xml:space="preserve">Total employed individuals </t>
  </si>
  <si>
    <t>Missing values in labor income</t>
  </si>
  <si>
    <t>obs</t>
  </si>
  <si>
    <t>%</t>
  </si>
  <si>
    <t>Employed individuals that reported they received income, but they did not declare the amount</t>
  </si>
  <si>
    <t>Employed individuals that reported income (non-zero values)</t>
  </si>
  <si>
    <t>Total missing values</t>
  </si>
  <si>
    <t>Employed individuals that reported they received zero income (real zeros)</t>
  </si>
  <si>
    <t>2014</t>
  </si>
  <si>
    <t>2015</t>
  </si>
  <si>
    <t>2016</t>
  </si>
  <si>
    <t>2017</t>
  </si>
  <si>
    <t>2018</t>
  </si>
  <si>
    <t>[0-14]</t>
  </si>
  <si>
    <t>[15-24]</t>
  </si>
  <si>
    <t>[25-34]</t>
  </si>
  <si>
    <t>[35-44]</t>
  </si>
  <si>
    <t>[45-54]</t>
  </si>
  <si>
    <t>[55-64]</t>
  </si>
  <si>
    <t>[65+]</t>
  </si>
  <si>
    <t>Female</t>
  </si>
  <si>
    <t>Male</t>
  </si>
  <si>
    <t>Sex</t>
  </si>
  <si>
    <t>Age</t>
  </si>
  <si>
    <t>Marital Status</t>
  </si>
  <si>
    <t>Married</t>
  </si>
  <si>
    <t>Single</t>
  </si>
  <si>
    <t>Living together</t>
  </si>
  <si>
    <t>Divorced/Separated</t>
  </si>
  <si>
    <t>Widowed</t>
  </si>
  <si>
    <t>NS/NR</t>
  </si>
  <si>
    <t>Education</t>
  </si>
  <si>
    <t>No education</t>
  </si>
  <si>
    <t>Pre-scholar</t>
  </si>
  <si>
    <t>Primary</t>
  </si>
  <si>
    <t>Secondary</t>
  </si>
  <si>
    <t>Technical</t>
  </si>
  <si>
    <t>University</t>
  </si>
  <si>
    <t>Post-graduate</t>
  </si>
  <si>
    <t>Type of employment</t>
  </si>
  <si>
    <t>Region</t>
  </si>
  <si>
    <t xml:space="preserve">¿Empleado en el sector público? </t>
  </si>
  <si>
    <t xml:space="preserve"> ¿Obrero en el sector público? </t>
  </si>
  <si>
    <t>¿Empleado en empresa privada?.</t>
  </si>
  <si>
    <t xml:space="preserve">¿Obrero en empresa privada? </t>
  </si>
  <si>
    <t xml:space="preserve">¿Patrono o empleador? </t>
  </si>
  <si>
    <t xml:space="preserve">¿Trabajador por cuenta propia? </t>
  </si>
  <si>
    <t>¿Miembro de cooperativas?</t>
  </si>
  <si>
    <t>¿Ayudante familiar remunerado/no remune</t>
  </si>
  <si>
    <t>¿Servicio doméstico?</t>
  </si>
  <si>
    <t>Región Central</t>
  </si>
  <si>
    <t>Región de los Llanos</t>
  </si>
  <si>
    <t>Región Centro-Occidental</t>
  </si>
  <si>
    <t>Región Zuliana</t>
  </si>
  <si>
    <t>Región de los Andes</t>
  </si>
  <si>
    <t>Región Nor-Oriental</t>
  </si>
  <si>
    <t>Región Insular</t>
  </si>
  <si>
    <t>Región Guayana</t>
  </si>
  <si>
    <t>Región Capital</t>
  </si>
  <si>
    <t>Profile of employed with missing values in labor income</t>
  </si>
  <si>
    <t>Without imputing missing values</t>
  </si>
  <si>
    <t>Imputing missing values</t>
  </si>
  <si>
    <t>mean</t>
  </si>
  <si>
    <t>p10</t>
  </si>
  <si>
    <t>p25</t>
  </si>
  <si>
    <t>p50</t>
  </si>
  <si>
    <t>p75</t>
  </si>
  <si>
    <t>p90</t>
  </si>
  <si>
    <t>Not imputed</t>
  </si>
  <si>
    <t>Imputed</t>
  </si>
  <si>
    <t>Labor income: 2014</t>
  </si>
  <si>
    <t>Labor income: 2015</t>
  </si>
  <si>
    <t>Labor income: 2016</t>
  </si>
  <si>
    <t>Labor income: 2017</t>
  </si>
  <si>
    <t>Labor income: 2018</t>
  </si>
  <si>
    <t>Labor income: 2019</t>
  </si>
  <si>
    <t>Pobreza nacional</t>
  </si>
  <si>
    <t>Pobreza extrema nacional</t>
  </si>
  <si>
    <t>US$5.5 2011 PPP</t>
  </si>
  <si>
    <t>US$3.2 2011 PPP</t>
  </si>
  <si>
    <t>US$1.9 2011 PPP</t>
  </si>
  <si>
    <t>2019</t>
  </si>
  <si>
    <t>Missing values in pensions: IVSS</t>
  </si>
  <si>
    <t>Missing values in pensions: state enterprise</t>
  </si>
  <si>
    <t>Missing values in pensions: private enterprise</t>
  </si>
  <si>
    <t>Missing values in pensions:  other</t>
  </si>
  <si>
    <t>Official (no imputation, excluding poor househols that have at least one member reporting missing value either in labor income or non-labor income, methodology is not consistent across years, it does not include imputed rent)</t>
  </si>
  <si>
    <t>Official (no imputation, excluding poor househols that have at least one member reporting missing value in labor income, methodology consistent across years, it does not inclued imputed rent</t>
  </si>
  <si>
    <t>Imputation for labor income using stochastic regression (30 ), no imputation for non-labor income, it does not include imputed rent</t>
  </si>
  <si>
    <t>Imputation for labor income using chained equations (30 ), no imputation for non-labor income, it does not include imputed rent</t>
  </si>
  <si>
    <t>Imputing labor income, pensions, and other  income (all of them through changed equations), it does not include imputed rent</t>
  </si>
  <si>
    <t>Imputing labor income, pensions, and other  income (all of them through changed equations), it also includes imputed rent</t>
  </si>
  <si>
    <t>Missing values in non-labor income:  non-labor income other than pensions</t>
  </si>
  <si>
    <t>Missing values in non-labor income: pensions</t>
  </si>
  <si>
    <t>Official estimates problems</t>
  </si>
  <si>
    <t>Income aggregate</t>
  </si>
  <si>
    <t>labor income + pensions (question asked exclusively to those who are pensioner or retired)</t>
  </si>
  <si>
    <t>Pensions</t>
  </si>
  <si>
    <t>Question regarding pensions</t>
  </si>
  <si>
    <t>Question regarding non-labor income</t>
  </si>
  <si>
    <t>Missing values</t>
  </si>
  <si>
    <r>
      <t xml:space="preserve">labor income+pensions+ non labor income  </t>
    </r>
    <r>
      <rPr>
        <sz val="11"/>
        <color rgb="FFFF0000"/>
        <rFont val="Calibri"/>
        <family val="2"/>
        <scheme val="minor"/>
      </rPr>
      <t>(double counting of pensions)</t>
    </r>
  </si>
  <si>
    <r>
      <t xml:space="preserve">labor income+pensions+ non labor income </t>
    </r>
    <r>
      <rPr>
        <sz val="11"/>
        <color rgb="FFFF0000"/>
        <rFont val="Calibri"/>
        <family val="2"/>
        <scheme val="minor"/>
      </rPr>
      <t>(double counting of pensions)</t>
    </r>
  </si>
  <si>
    <r>
      <t xml:space="preserve">labor income+ non labor income </t>
    </r>
    <r>
      <rPr>
        <sz val="11"/>
        <color rgb="FFFF0000"/>
        <rFont val="Calibri"/>
        <family val="2"/>
        <scheme val="minor"/>
      </rPr>
      <t>(pensions are better estimated by the question targeted to  capture exclusively pensions)</t>
    </r>
  </si>
  <si>
    <t>¿DE CUÁLES DE LAS SIGUIENTES INSTITUCIONES RECIBE… ALGUNA PENSIÓN Y/O JUBILACIÓN? ¿Y CUÁL ES EL MONTO MENSUAL?
1. Instituto Venezolano de los Seguros Sociales (IVSS)
2. Otra institución o empresa pública
3. Institución o empresa privada
4. Otra
99. NS/NR</t>
  </si>
  <si>
    <t>Labor income</t>
  </si>
  <si>
    <t>Other non-labor income</t>
  </si>
  <si>
    <t>non-zero values</t>
  </si>
  <si>
    <t>total obs</t>
  </si>
  <si>
    <t>% missing</t>
  </si>
  <si>
    <t>missing values</t>
  </si>
  <si>
    <t>Summary missing values</t>
  </si>
  <si>
    <t>real zero values</t>
  </si>
  <si>
    <t>poor households that have at least one employed household member who declared he/she received labor income but did not report the amount are excluded from the poverty rate</t>
  </si>
  <si>
    <t>poor households that have at least one employed household member who did not report  labor income or reported zero labor income are excluded from the the poverty rate</t>
  </si>
  <si>
    <t>poor households that have at least one employed member who did not either report labor income or non-labor income or pensions are excluded from the analysis</t>
  </si>
  <si>
    <r>
      <t xml:space="preserve">¿RECIBIÓ … INGRESOS EL MES PASADO POR ALGUNOS DE LOS SIGUIENTES CONCEPTOS? Y ¿CUÁNTO APRÓXIMADAMENTE? 
</t>
    </r>
    <r>
      <rPr>
        <sz val="10"/>
        <color rgb="FFFF0000"/>
        <rFont val="Calibri"/>
        <family val="2"/>
        <scheme val="minor"/>
      </rPr>
      <t>1.Pensión por sobreviviente, orfandad</t>
    </r>
    <r>
      <rPr>
        <sz val="10"/>
        <color theme="1"/>
        <rFont val="Calibri"/>
        <family val="2"/>
        <scheme val="minor"/>
      </rPr>
      <t xml:space="preserve">
2.Ayuda familiar o de otra persona
</t>
    </r>
    <r>
      <rPr>
        <sz val="10"/>
        <color rgb="FFFF0000"/>
        <rFont val="Calibri"/>
        <family val="2"/>
        <scheme val="minor"/>
      </rPr>
      <t>3.Pension por seguro social</t>
    </r>
    <r>
      <rPr>
        <sz val="10"/>
        <color theme="1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>4.Jubilación por trabajo</t>
    </r>
    <r>
      <rPr>
        <sz val="10"/>
        <color theme="1"/>
        <rFont val="Calibri"/>
        <family val="2"/>
        <scheme val="minor"/>
      </rPr>
      <t xml:space="preserve">
5.Renta por priopiedades
6.Intereses o dividendo
7.Otros</t>
    </r>
  </si>
  <si>
    <r>
      <t xml:space="preserve"> ¿RECIBIÓ… INGRESOS EL MES PASADO POR ALGUNOS DE LOS SIGUIENTES CONCEPTOS? ¿Y CUÁNTO APROXIMADAMENTE?
</t>
    </r>
    <r>
      <rPr>
        <sz val="9"/>
        <color rgb="FFFF0000"/>
        <rFont val="Calibri"/>
        <family val="2"/>
        <scheme val="minor"/>
      </rPr>
      <t>1. Pensión de vejez del IVSS?
2. Otra pensión del IVSS (invalidez, incapacidad, sobreviviente)?</t>
    </r>
    <r>
      <rPr>
        <sz val="9"/>
        <color theme="1"/>
        <rFont val="Calibri"/>
        <family val="2"/>
        <scheme val="minor"/>
      </rPr>
      <t xml:space="preserve">
</t>
    </r>
    <r>
      <rPr>
        <sz val="9"/>
        <color rgb="FFFF0000"/>
        <rFont val="Calibri"/>
        <family val="2"/>
        <scheme val="minor"/>
      </rPr>
      <t>3. Jubilación por trabajo?</t>
    </r>
    <r>
      <rPr>
        <sz val="9"/>
        <color theme="1"/>
        <rFont val="Calibri"/>
        <family val="2"/>
        <scheme val="minor"/>
      </rPr>
      <t xml:space="preserve">
4. Ayuda económica de algún familiar o de otra persona en el país?
5. Ayuda económica de algún familiar o de otra persona desde el exterior?
6. Pensión de la seguridad social de otro país?
7. Renta de propiedades?
8. Intereses o dividendos?
9. Otro?
10. Ninguno?
99. NS/NR</t>
    </r>
  </si>
  <si>
    <t>Imputing labor income, pensions, and other  income (all of them through stochastic regression), it does not include imputed rent</t>
  </si>
  <si>
    <t>Imputing labor income, pensions, and other  income (all of them through stochastic regression), it also includes imputed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</si>
</sst>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3" xfId="0" applyBorder="1"/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Border="1"/>
    <xf numFmtId="0" fontId="0" fillId="0" borderId="4" xfId="0" applyBorder="1"/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0" xfId="0" applyFont="1" applyFill="1" applyAlignment="1">
      <alignment wrapText="1"/>
    </xf>
    <xf numFmtId="3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3" fontId="0" fillId="0" borderId="5" xfId="0" applyNumberFormat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labor_income_imp_stochastic_reg!$A$14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labor_income_imp_stochastic_reg!$B$14:$G$14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D-437F-AA1B-0C956FB2D9C9}"/>
            </c:ext>
          </c:extLst>
        </c:ser>
        <c:ser>
          <c:idx val="1"/>
          <c:order val="1"/>
          <c:tx>
            <c:strRef>
              <c:f>labor_income_imp_stochastic_reg!$A$15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labor_income_imp_stochastic_reg!$B$15:$G$15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D-437F-AA1B-0C956FB2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pensions_imp_stochastic_reg!$A$38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pensions_imp_stochastic_reg!$B$38:$G$38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0-4268-AB34-A50514880190}"/>
            </c:ext>
          </c:extLst>
        </c:ser>
        <c:ser>
          <c:idx val="1"/>
          <c:order val="1"/>
          <c:tx>
            <c:strRef>
              <c:f>pensions_imp_stochastic_reg!$A$39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pensions_imp_stochastic_reg!$B$39:$G$39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0-4268-AB34-A50514880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pensions_imp_stochastic_reg!$A$32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pensions_imp_stochastic_reg!$B$32:$G$32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0-4682-A5E3-3702534B7972}"/>
            </c:ext>
          </c:extLst>
        </c:ser>
        <c:ser>
          <c:idx val="1"/>
          <c:order val="1"/>
          <c:tx>
            <c:strRef>
              <c:f>pensions_imp_stochastic_reg!$A$33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pensions_imp_stochastic_reg!$B$33:$G$33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0-4682-A5E3-3702534B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pensions_imp_stochastic_reg!$A$44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pensions_imp_stochastic_reg!$B$44:$G$44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1-4C2C-915D-FCD6F4F34D70}"/>
            </c:ext>
          </c:extLst>
        </c:ser>
        <c:ser>
          <c:idx val="1"/>
          <c:order val="1"/>
          <c:tx>
            <c:strRef>
              <c:f>pensions_imp_stochastic_reg!$A$45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pensions_imp_stochastic_reg!$B$45:$G$45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1-4C2C-915D-FCD6F4F3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othernonlinc_imp_stochastic_reg!$A$12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othernonlinc_imp_stochastic_reg!$B$11:$G$11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othernonlinc_imp_stochastic_reg!$B$12:$G$12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0-4548-9DE6-7DECC7B3FAC2}"/>
            </c:ext>
          </c:extLst>
        </c:ser>
        <c:ser>
          <c:idx val="1"/>
          <c:order val="1"/>
          <c:tx>
            <c:strRef>
              <c:f>othernonlinc_imp_stochastic_reg!$A$13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othernonlinc_imp_stochastic_reg!$B$11:$G$11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othernonlinc_imp_stochastic_reg!$B$13:$G$13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548-9DE6-7DECC7B3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2017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othernonlinc_imp_stochastic_reg!$A$18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othernonlinc_imp_stochastic_reg!$B$17:$G$17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othernonlinc_imp_stochastic_reg!$B$18:$G$18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2-4DBB-B2D6-04E6717DB4F9}"/>
            </c:ext>
          </c:extLst>
        </c:ser>
        <c:ser>
          <c:idx val="1"/>
          <c:order val="1"/>
          <c:tx>
            <c:strRef>
              <c:f>othernonlinc_imp_stochastic_reg!$A$19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othernonlinc_imp_stochastic_reg!$B$17:$G$17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othernonlinc_imp_stochastic_reg!$B$19:$G$19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2-4DBB-B2D6-04E6717D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othernonlinc_imp_stochastic_reg!$A$24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othernonlinc_imp_stochastic_reg!$B$23:$G$23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othernonlinc_imp_stochastic_reg!$B$24:$G$24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B-4E41-ADB6-7D9ABFB89D29}"/>
            </c:ext>
          </c:extLst>
        </c:ser>
        <c:ser>
          <c:idx val="1"/>
          <c:order val="1"/>
          <c:tx>
            <c:strRef>
              <c:f>othernonlinc_imp_stochastic_reg!$A$25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othernonlinc_imp_stochastic_reg!$B$23:$G$23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othernonlinc_imp_stochastic_reg!$B$25:$G$25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B-4E41-ADB6-7D9ABFB8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othernonlinc_imp_stochastic_reg!$A$30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othernonlinc_imp_stochastic_reg!$B$29:$G$29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othernonlinc_imp_stochastic_reg!$B$30:$G$30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4-4013-9969-0C1467086EE1}"/>
            </c:ext>
          </c:extLst>
        </c:ser>
        <c:ser>
          <c:idx val="1"/>
          <c:order val="1"/>
          <c:tx>
            <c:strRef>
              <c:f>othernonlinc_imp_stochastic_reg!$A$31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othernonlinc_imp_stochastic_reg!$B$29:$G$29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othernonlinc_imp_stochastic_reg!$B$31:$G$31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4-4013-9969-0C1467086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labor_income_imp_chained_eq!$A$14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labor_income_imp_chained_eq!$B$14:$G$14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3-42EA-82E8-0C25C3342411}"/>
            </c:ext>
          </c:extLst>
        </c:ser>
        <c:ser>
          <c:idx val="1"/>
          <c:order val="1"/>
          <c:tx>
            <c:strRef>
              <c:f>labor_income_imp_chained_eq!$A$15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labor_income_imp_chained_eq!$B$15:$G$15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3-42EA-82E8-0C25C334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2015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labor_income_imp_chained_eq!$A$20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labor_income_imp_chained_eq!$B$20:$G$20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4146-A305-5A763AB2A640}"/>
            </c:ext>
          </c:extLst>
        </c:ser>
        <c:ser>
          <c:idx val="1"/>
          <c:order val="1"/>
          <c:tx>
            <c:strRef>
              <c:f>labor_income_imp_chained_eq!$A$21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labor_income_imp_chained_eq!$B$21:$G$21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6-4146-A305-5A763AB2A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labor_income_imp_chained_eq!$A$26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labor_income_imp_chained_eq!$B$26:$G$26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0-4F29-B3CC-2D75255EF600}"/>
            </c:ext>
          </c:extLst>
        </c:ser>
        <c:ser>
          <c:idx val="1"/>
          <c:order val="1"/>
          <c:tx>
            <c:strRef>
              <c:f>labor_income_imp_chained_eq!$A$27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labor_income_imp_chained_eq!$B$27:$G$27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0-4F29-B3CC-2D75255E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2015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labor_income_imp_stochastic_reg!$A$20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labor_income_imp_stochastic_reg!$B$20:$G$20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C-4122-AB5C-54F1EAE4592D}"/>
            </c:ext>
          </c:extLst>
        </c:ser>
        <c:ser>
          <c:idx val="1"/>
          <c:order val="1"/>
          <c:tx>
            <c:strRef>
              <c:f>labor_income_imp_stochastic_reg!$A$21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labor_income_imp_stochastic_reg!$B$21:$G$21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C-4122-AB5C-54F1EAE4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labor_income_imp_chained_eq!$A$38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labor_income_imp_chained_eq!$B$38:$G$38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A-45EF-A6CA-71382865F9A0}"/>
            </c:ext>
          </c:extLst>
        </c:ser>
        <c:ser>
          <c:idx val="1"/>
          <c:order val="1"/>
          <c:tx>
            <c:strRef>
              <c:f>labor_income_imp_chained_eq!$A$39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labor_income_imp_chained_eq!$B$39:$G$39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A-45EF-A6CA-71382865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labor_income_imp_chained_eq!$A$32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labor_income_imp_chained_eq!$B$32:$G$32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C-4D5D-9138-9AA45CCCCA7E}"/>
            </c:ext>
          </c:extLst>
        </c:ser>
        <c:ser>
          <c:idx val="1"/>
          <c:order val="1"/>
          <c:tx>
            <c:strRef>
              <c:f>labor_income_imp_chained_eq!$A$33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labor_income_imp_chained_eq!$B$33:$G$33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C-4D5D-9138-9AA45CCC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labor_income_imp_chained_eq!$A$44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labor_income_imp_chained_eq!$B$44:$G$44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9-4D44-B749-39C776B4B5B8}"/>
            </c:ext>
          </c:extLst>
        </c:ser>
        <c:ser>
          <c:idx val="1"/>
          <c:order val="1"/>
          <c:tx>
            <c:strRef>
              <c:f>labor_income_imp_chained_eq!$A$45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labor_income_imp_chained_eq!$B$45:$G$45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9-4D44-B749-39C776B4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pensions_imp_chained_eq!$A$14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pensions_imp_chained_eq!$B$14:$G$14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0-455A-B12F-FA955C81B112}"/>
            </c:ext>
          </c:extLst>
        </c:ser>
        <c:ser>
          <c:idx val="1"/>
          <c:order val="1"/>
          <c:tx>
            <c:strRef>
              <c:f>pensions_imp_chained_eq!$A$15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pensions_imp_chained_eq!$B$15:$G$15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0-455A-B12F-FA955C81B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2015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pensions_imp_chained_eq!$A$20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pensions_imp_chained_eq!$B$20:$G$20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B-4003-9CE5-2D1083718CED}"/>
            </c:ext>
          </c:extLst>
        </c:ser>
        <c:ser>
          <c:idx val="1"/>
          <c:order val="1"/>
          <c:tx>
            <c:strRef>
              <c:f>pensions_imp_chained_eq!$A$21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pensions_imp_chained_eq!$B$21:$G$21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B-4003-9CE5-2D1083718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pensions_imp_chained_eq!$A$26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pensions_imp_chained_eq!$B$26:$G$26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B-4D03-84A0-43DB32D4752B}"/>
            </c:ext>
          </c:extLst>
        </c:ser>
        <c:ser>
          <c:idx val="1"/>
          <c:order val="1"/>
          <c:tx>
            <c:strRef>
              <c:f>pensions_imp_chained_eq!$A$27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pensions_imp_chained_eq!$B$27:$G$27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B-4D03-84A0-43DB32D4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pensions_imp_chained_eq!$A$38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pensions_imp_chained_eq!$B$38:$G$38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2-486D-BD40-D242C5B9EDFA}"/>
            </c:ext>
          </c:extLst>
        </c:ser>
        <c:ser>
          <c:idx val="1"/>
          <c:order val="1"/>
          <c:tx>
            <c:strRef>
              <c:f>pensions_imp_chained_eq!$A$39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pensions_imp_chained_eq!$B$39:$G$39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2-486D-BD40-D242C5B9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pensions_imp_chained_eq!$A$32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pensions_imp_chained_eq!$B$32:$G$32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6-4569-92A2-FD16EA3DB6DA}"/>
            </c:ext>
          </c:extLst>
        </c:ser>
        <c:ser>
          <c:idx val="1"/>
          <c:order val="1"/>
          <c:tx>
            <c:strRef>
              <c:f>pensions_imp_chained_eq!$A$33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pensions_imp_chained_eq!$B$33:$G$33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6-4569-92A2-FD16EA3D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pensions_imp_chained_eq!$A$44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pensions_imp_chained_eq!$B$44:$G$44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1-4E06-AB2C-3C67E16BAC19}"/>
            </c:ext>
          </c:extLst>
        </c:ser>
        <c:ser>
          <c:idx val="1"/>
          <c:order val="1"/>
          <c:tx>
            <c:strRef>
              <c:f>pensions_imp_chained_eq!$A$45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pensions_imp_chained_eq!$B$45:$G$45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1-4E06-AB2C-3C67E16BA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othernonlinc_imp_chained_eq!$A$12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othernonlinc_imp_chained_eq!$B$11:$G$11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othernonlinc_imp_chained_eq!$B$12:$G$12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B-49D9-AA50-744BA89218E7}"/>
            </c:ext>
          </c:extLst>
        </c:ser>
        <c:ser>
          <c:idx val="1"/>
          <c:order val="1"/>
          <c:tx>
            <c:strRef>
              <c:f>othernonlinc_imp_chained_eq!$A$13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othernonlinc_imp_chained_eq!$B$11:$G$11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othernonlinc_imp_chained_eq!$B$13:$G$13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B-49D9-AA50-744BA892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labor_income_imp_stochastic_reg!$A$26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labor_income_imp_stochastic_reg!$B$26:$G$26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F-4A05-8FF4-53B56E6CCA9D}"/>
            </c:ext>
          </c:extLst>
        </c:ser>
        <c:ser>
          <c:idx val="1"/>
          <c:order val="1"/>
          <c:tx>
            <c:strRef>
              <c:f>labor_income_imp_stochastic_reg!$A$27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labor_income_imp_stochastic_reg!$B$27:$G$27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F-4A05-8FF4-53B56E6C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2017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othernonlinc_imp_chained_eq!$A$18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othernonlinc_imp_chained_eq!$B$17:$G$17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othernonlinc_imp_chained_eq!$B$18:$G$18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D-4995-B6B8-C09D6EFA7FDF}"/>
            </c:ext>
          </c:extLst>
        </c:ser>
        <c:ser>
          <c:idx val="1"/>
          <c:order val="1"/>
          <c:tx>
            <c:strRef>
              <c:f>othernonlinc_imp_chained_eq!$A$19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othernonlinc_imp_chained_eq!$B$17:$G$17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othernonlinc_imp_chained_eq!$B$19:$G$19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D-4995-B6B8-C09D6EFA7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othernonlinc_imp_chained_eq!$A$24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othernonlinc_imp_chained_eq!$B$23:$G$23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othernonlinc_imp_chained_eq!$B$24:$G$24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3-4CD9-930B-EEE85ACB39EE}"/>
            </c:ext>
          </c:extLst>
        </c:ser>
        <c:ser>
          <c:idx val="1"/>
          <c:order val="1"/>
          <c:tx>
            <c:strRef>
              <c:f>othernonlinc_imp_chained_eq!$A$25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othernonlinc_imp_chained_eq!$B$23:$G$23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othernonlinc_imp_chained_eq!$B$25:$G$25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3-4CD9-930B-EEE85ACB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othernonlinc_imp_chained_eq!$A$30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othernonlinc_imp_chained_eq!$B$29:$G$29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othernonlinc_imp_chained_eq!$B$30:$G$30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B-4433-B982-9ACE592499EA}"/>
            </c:ext>
          </c:extLst>
        </c:ser>
        <c:ser>
          <c:idx val="1"/>
          <c:order val="1"/>
          <c:tx>
            <c:strRef>
              <c:f>othernonlinc_imp_chained_eq!$A$31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othernonlinc_imp_chained_eq!$B$29:$G$29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othernonlinc_imp_chained_eq!$B$31:$G$31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B-4433-B982-9ACE5924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labor_income_imp_stochastic_reg!$A$38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labor_income_imp_stochastic_reg!$B$38:$G$38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2-4106-964A-F65BA1306E8E}"/>
            </c:ext>
          </c:extLst>
        </c:ser>
        <c:ser>
          <c:idx val="1"/>
          <c:order val="1"/>
          <c:tx>
            <c:strRef>
              <c:f>labor_income_imp_stochastic_reg!$A$39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labor_income_imp_stochastic_reg!$B$39:$G$39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2-4106-964A-F65BA130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labor_income_imp_stochastic_reg!$A$32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labor_income_imp_stochastic_reg!$B$32:$G$32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F-4029-A4CA-690BD578B012}"/>
            </c:ext>
          </c:extLst>
        </c:ser>
        <c:ser>
          <c:idx val="1"/>
          <c:order val="1"/>
          <c:tx>
            <c:strRef>
              <c:f>labor_income_imp_stochastic_reg!$A$33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labor_income_imp_stochastic_reg!$B$33:$G$33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F-4029-A4CA-690BD578B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labor_income_imp_stochastic_reg!$A$44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labor_income_imp_stochastic_reg!$B$44:$G$44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5-4BEE-B6AB-303471AC8BD2}"/>
            </c:ext>
          </c:extLst>
        </c:ser>
        <c:ser>
          <c:idx val="1"/>
          <c:order val="1"/>
          <c:tx>
            <c:strRef>
              <c:f>labor_income_imp_stochastic_reg!$A$45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labor_income_imp_stochastic_reg!$B$45:$G$45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5-4BEE-B6AB-303471AC8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pensions_imp_stochastic_reg!$A$14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pensions_imp_stochastic_reg!$B$14:$G$14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5-4267-91DD-41C5BA926D26}"/>
            </c:ext>
          </c:extLst>
        </c:ser>
        <c:ser>
          <c:idx val="1"/>
          <c:order val="1"/>
          <c:tx>
            <c:strRef>
              <c:f>pensions_imp_stochastic_reg!$A$15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pensions_imp_stochastic_reg!$B$15:$G$15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267-91DD-41C5BA926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2015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pensions_imp_stochastic_reg!$A$20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pensions_imp_stochastic_reg!$B$20:$G$20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9-417C-8DAD-9C7E8A0CE6AC}"/>
            </c:ext>
          </c:extLst>
        </c:ser>
        <c:ser>
          <c:idx val="1"/>
          <c:order val="1"/>
          <c:tx>
            <c:strRef>
              <c:f>pensions_imp_stochastic_reg!$A$21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pensions_imp_stochastic_reg!$B$21:$G$21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9-417C-8DAD-9C7E8A0CE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pensions_imp_stochastic_reg!$A$26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pensions_imp_stochastic_reg!$B$26:$G$26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4-41BB-880D-986E1553C750}"/>
            </c:ext>
          </c:extLst>
        </c:ser>
        <c:ser>
          <c:idx val="1"/>
          <c:order val="1"/>
          <c:tx>
            <c:strRef>
              <c:f>pensions_imp_stochastic_reg!$A$27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pensions_imp_stochastic_reg!$B$27:$G$27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4-41BB-880D-986E1553C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chart" Target="../charts/chart3.xml"/><Relationship Id="rId7" Type="http://schemas.openxmlformats.org/officeDocument/2006/relationships/image" Target="../media/image5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9.emf"/><Relationship Id="rId5" Type="http://schemas.openxmlformats.org/officeDocument/2006/relationships/chart" Target="../charts/chart5.xml"/><Relationship Id="rId10" Type="http://schemas.openxmlformats.org/officeDocument/2006/relationships/image" Target="../media/image8.emf"/><Relationship Id="rId4" Type="http://schemas.openxmlformats.org/officeDocument/2006/relationships/chart" Target="../charts/chart4.xml"/><Relationship Id="rId9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chart" Target="../charts/chart9.xml"/><Relationship Id="rId7" Type="http://schemas.openxmlformats.org/officeDocument/2006/relationships/image" Target="../media/image5.emf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image" Target="../media/image9.emf"/><Relationship Id="rId5" Type="http://schemas.openxmlformats.org/officeDocument/2006/relationships/chart" Target="../charts/chart11.xml"/><Relationship Id="rId10" Type="http://schemas.openxmlformats.org/officeDocument/2006/relationships/image" Target="../media/image8.emf"/><Relationship Id="rId4" Type="http://schemas.openxmlformats.org/officeDocument/2006/relationships/chart" Target="../charts/chart10.xml"/><Relationship Id="rId9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chart" Target="../charts/chart19.xml"/><Relationship Id="rId7" Type="http://schemas.openxmlformats.org/officeDocument/2006/relationships/image" Target="../media/image5.emf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image" Target="../media/image9.emf"/><Relationship Id="rId5" Type="http://schemas.openxmlformats.org/officeDocument/2006/relationships/chart" Target="../charts/chart21.xml"/><Relationship Id="rId10" Type="http://schemas.openxmlformats.org/officeDocument/2006/relationships/image" Target="../media/image8.emf"/><Relationship Id="rId4" Type="http://schemas.openxmlformats.org/officeDocument/2006/relationships/chart" Target="../charts/chart20.xml"/><Relationship Id="rId9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chart" Target="../charts/chart25.xml"/><Relationship Id="rId7" Type="http://schemas.openxmlformats.org/officeDocument/2006/relationships/image" Target="../media/image5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image" Target="../media/image9.emf"/><Relationship Id="rId5" Type="http://schemas.openxmlformats.org/officeDocument/2006/relationships/chart" Target="../charts/chart27.xml"/><Relationship Id="rId10" Type="http://schemas.openxmlformats.org/officeDocument/2006/relationships/image" Target="../media/image8.emf"/><Relationship Id="rId4" Type="http://schemas.openxmlformats.org/officeDocument/2006/relationships/chart" Target="../charts/chart26.xml"/><Relationship Id="rId9" Type="http://schemas.openxmlformats.org/officeDocument/2006/relationships/image" Target="../media/image7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247650</xdr:colOff>
      <xdr:row>20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DDBFF8-8619-4402-996B-6A9049806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184150</xdr:colOff>
      <xdr:row>0</xdr:row>
      <xdr:rowOff>0</xdr:rowOff>
    </xdr:from>
    <xdr:to>
      <xdr:col>16</xdr:col>
      <xdr:colOff>431800</xdr:colOff>
      <xdr:row>20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75A57C-BB58-41A4-972B-3013D9FED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0950" y="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139700</xdr:rowOff>
    </xdr:from>
    <xdr:to>
      <xdr:col>8</xdr:col>
      <xdr:colOff>247650</xdr:colOff>
      <xdr:row>41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0831CF-B756-49E4-A628-B46A0AE50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254000</xdr:colOff>
      <xdr:row>20</xdr:row>
      <xdr:rowOff>133350</xdr:rowOff>
    </xdr:from>
    <xdr:to>
      <xdr:col>16</xdr:col>
      <xdr:colOff>501650</xdr:colOff>
      <xdr:row>41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71AF74-4D30-4D7C-A091-8DBD42272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38163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9</xdr:row>
      <xdr:rowOff>166687</xdr:rowOff>
    </xdr:from>
    <xdr:to>
      <xdr:col>14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900D6-1410-4AA3-9C66-1A00E7E1D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4040C-F732-4D02-9497-8113C9271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24</xdr:row>
      <xdr:rowOff>119062</xdr:rowOff>
    </xdr:from>
    <xdr:to>
      <xdr:col>14</xdr:col>
      <xdr:colOff>219075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6F522E-F9E1-4E47-B345-56297DA94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581025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7CEC2-DBCC-4F13-B390-FCA6009F0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24</xdr:row>
      <xdr:rowOff>133350</xdr:rowOff>
    </xdr:from>
    <xdr:to>
      <xdr:col>22</xdr:col>
      <xdr:colOff>238125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1BA248-45FC-452A-90C0-C4AAA8B78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22</xdr:col>
      <xdr:colOff>419100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D3FB08-2FF1-4F2B-A23D-09B3B1744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57</xdr:row>
      <xdr:rowOff>0</xdr:rowOff>
    </xdr:from>
    <xdr:to>
      <xdr:col>5</xdr:col>
      <xdr:colOff>584200</xdr:colOff>
      <xdr:row>77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1952DB-999E-4204-AF81-2AD661DF1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13</xdr:col>
      <xdr:colOff>146050</xdr:colOff>
      <xdr:row>77</xdr:row>
      <xdr:rowOff>69850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80E6B5-C617-4DF6-86B6-5ACD97D53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22</xdr:col>
      <xdr:colOff>247650</xdr:colOff>
      <xdr:row>77</xdr:row>
      <xdr:rowOff>69850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36241E-DBA8-4AFE-B674-335E875CE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584200</xdr:colOff>
      <xdr:row>98</xdr:row>
      <xdr:rowOff>69850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58A6650-1F9E-483A-A07F-69B5D1160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13</xdr:col>
      <xdr:colOff>146050</xdr:colOff>
      <xdr:row>98</xdr:row>
      <xdr:rowOff>69850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C2060C5-69CC-4EE4-BC7E-CC0FDE0E2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9</xdr:row>
      <xdr:rowOff>166687</xdr:rowOff>
    </xdr:from>
    <xdr:to>
      <xdr:col>14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E3058-484F-4573-AA79-30C7B213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72A01-172C-4AC6-B394-C4AA8DC88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24</xdr:row>
      <xdr:rowOff>119062</xdr:rowOff>
    </xdr:from>
    <xdr:to>
      <xdr:col>14</xdr:col>
      <xdr:colOff>219075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A10EBD-3FEC-4062-845B-C1FB3A3D1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581025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FC9E7-B3BA-4774-B370-D9053988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24</xdr:row>
      <xdr:rowOff>133350</xdr:rowOff>
    </xdr:from>
    <xdr:to>
      <xdr:col>22</xdr:col>
      <xdr:colOff>238125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747737-314C-459B-A96E-AE45CE8C7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22</xdr:col>
      <xdr:colOff>419100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5BBF43-A79E-483A-86A5-B30E5A4AF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57</xdr:row>
      <xdr:rowOff>0</xdr:rowOff>
    </xdr:from>
    <xdr:to>
      <xdr:col>5</xdr:col>
      <xdr:colOff>584200</xdr:colOff>
      <xdr:row>77</xdr:row>
      <xdr:rowOff>69850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4587E6F-02F7-49F4-883C-787089515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13</xdr:col>
      <xdr:colOff>146050</xdr:colOff>
      <xdr:row>77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7FB9A1B-7978-40BF-904D-78B14135A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22</xdr:col>
      <xdr:colOff>247650</xdr:colOff>
      <xdr:row>77</xdr:row>
      <xdr:rowOff>69850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FF1E1B7-CD64-41DA-85CB-FC515F033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584200</xdr:colOff>
      <xdr:row>98</xdr:row>
      <xdr:rowOff>69850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01BDCEC-2025-4B2D-8E1A-CB2A06F3F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13</xdr:col>
      <xdr:colOff>146050</xdr:colOff>
      <xdr:row>98</xdr:row>
      <xdr:rowOff>69850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54CE01D-7A9D-4DE0-9FC2-09E3D5935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7</xdr:row>
      <xdr:rowOff>166687</xdr:rowOff>
    </xdr:from>
    <xdr:to>
      <xdr:col>14</xdr:col>
      <xdr:colOff>228600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27F0C-B785-479B-8229-185FCA688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8</xdr:row>
      <xdr:rowOff>0</xdr:rowOff>
    </xdr:from>
    <xdr:to>
      <xdr:col>22</xdr:col>
      <xdr:colOff>304800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23919-1279-4ED5-95F0-FD06215B8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22</xdr:row>
      <xdr:rowOff>119062</xdr:rowOff>
    </xdr:from>
    <xdr:to>
      <xdr:col>14</xdr:col>
      <xdr:colOff>219075</xdr:colOff>
      <xdr:row>37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B29C0-6A1A-4887-AA3A-EABED0A1A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542925</xdr:colOff>
      <xdr:row>22</xdr:row>
      <xdr:rowOff>133350</xdr:rowOff>
    </xdr:from>
    <xdr:to>
      <xdr:col>22</xdr:col>
      <xdr:colOff>238125</xdr:colOff>
      <xdr:row>37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797B76-2621-47F5-990B-383BB0795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9</xdr:row>
      <xdr:rowOff>166687</xdr:rowOff>
    </xdr:from>
    <xdr:to>
      <xdr:col>14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206C5-4F03-4681-891F-2D312CCC3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5752D-6E57-41AE-B23C-EB8F312D8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24</xdr:row>
      <xdr:rowOff>119062</xdr:rowOff>
    </xdr:from>
    <xdr:to>
      <xdr:col>14</xdr:col>
      <xdr:colOff>219075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6B0506-9EFA-4B28-8B60-D9D82AA10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581025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824971-1885-42F5-A8C7-A0CC93CA6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24</xdr:row>
      <xdr:rowOff>133350</xdr:rowOff>
    </xdr:from>
    <xdr:to>
      <xdr:col>22</xdr:col>
      <xdr:colOff>238125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69811-C88B-4D9B-8E1B-EFCEA3C9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22</xdr:col>
      <xdr:colOff>419100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265F3F-D316-4FFE-915E-5ADE15C78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57</xdr:row>
      <xdr:rowOff>0</xdr:rowOff>
    </xdr:from>
    <xdr:to>
      <xdr:col>5</xdr:col>
      <xdr:colOff>584200</xdr:colOff>
      <xdr:row>77</xdr:row>
      <xdr:rowOff>69850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76A68F-3619-4F55-9157-C42B39DD1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13</xdr:col>
      <xdr:colOff>146050</xdr:colOff>
      <xdr:row>77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F855DC2-8AC5-4DBE-A09E-5E067AFF3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22</xdr:col>
      <xdr:colOff>247650</xdr:colOff>
      <xdr:row>77</xdr:row>
      <xdr:rowOff>69850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4909885-489B-4C3A-95FA-C7BC689DB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584200</xdr:colOff>
      <xdr:row>98</xdr:row>
      <xdr:rowOff>69850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5EBDD20-4C31-4165-A483-6B45A936B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13</xdr:col>
      <xdr:colOff>146050</xdr:colOff>
      <xdr:row>98</xdr:row>
      <xdr:rowOff>69850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EBB135E-8BDD-4389-B593-DA357419F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9</xdr:row>
      <xdr:rowOff>166687</xdr:rowOff>
    </xdr:from>
    <xdr:to>
      <xdr:col>14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CAD63-21AC-4FC4-B328-55A9E2C01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D0769-566F-4086-B439-E7C9939DB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24</xdr:row>
      <xdr:rowOff>119062</xdr:rowOff>
    </xdr:from>
    <xdr:to>
      <xdr:col>14</xdr:col>
      <xdr:colOff>219075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E39FF-9A6F-484D-AB7E-1E4AAA5D8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581025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DF1A54-457E-4CC9-A3FC-DD6ED483D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24</xdr:row>
      <xdr:rowOff>133350</xdr:rowOff>
    </xdr:from>
    <xdr:to>
      <xdr:col>22</xdr:col>
      <xdr:colOff>238125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5977E8-47AD-42EC-9524-53D7959C5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22</xdr:col>
      <xdr:colOff>419100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5CCFBB-222E-4430-BD82-F5232A6D3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57</xdr:row>
      <xdr:rowOff>0</xdr:rowOff>
    </xdr:from>
    <xdr:to>
      <xdr:col>5</xdr:col>
      <xdr:colOff>488950</xdr:colOff>
      <xdr:row>77</xdr:row>
      <xdr:rowOff>69850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231C1A-ED7A-4996-9424-CDD4A26FB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13</xdr:col>
      <xdr:colOff>146050</xdr:colOff>
      <xdr:row>77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9EA4332-496D-48EB-A9A4-B1B176043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22</xdr:col>
      <xdr:colOff>247650</xdr:colOff>
      <xdr:row>77</xdr:row>
      <xdr:rowOff>69850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22F2E04-5CC8-470A-85BE-CB72EC973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488950</xdr:colOff>
      <xdr:row>98</xdr:row>
      <xdr:rowOff>69850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B8C424F-885A-4558-91AC-BC7E3E6DD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13</xdr:col>
      <xdr:colOff>146050</xdr:colOff>
      <xdr:row>98</xdr:row>
      <xdr:rowOff>69850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495A127-C848-46D0-AEE7-B346DF428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7</xdr:row>
      <xdr:rowOff>166687</xdr:rowOff>
    </xdr:from>
    <xdr:to>
      <xdr:col>14</xdr:col>
      <xdr:colOff>228600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F6ADE-15FD-49B0-BCB6-D1FEE405A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8</xdr:row>
      <xdr:rowOff>0</xdr:rowOff>
    </xdr:from>
    <xdr:to>
      <xdr:col>22</xdr:col>
      <xdr:colOff>304800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E8F45-D835-4761-84C5-DCD00667D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22</xdr:row>
      <xdr:rowOff>119062</xdr:rowOff>
    </xdr:from>
    <xdr:to>
      <xdr:col>14</xdr:col>
      <xdr:colOff>219075</xdr:colOff>
      <xdr:row>37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3297C-F637-4786-A7F6-34E666D65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542925</xdr:colOff>
      <xdr:row>22</xdr:row>
      <xdr:rowOff>133350</xdr:rowOff>
    </xdr:from>
    <xdr:to>
      <xdr:col>22</xdr:col>
      <xdr:colOff>238125</xdr:colOff>
      <xdr:row>37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99D36E-197A-4DCD-A94A-4C0CFF9A6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="70" zoomScaleNormal="70" workbookViewId="0">
      <selection activeCell="H6" sqref="H6"/>
    </sheetView>
  </sheetViews>
  <sheetFormatPr defaultRowHeight="14.5" x14ac:dyDescent="0.35"/>
  <cols>
    <col min="1" max="1" width="8.7265625" style="23"/>
    <col min="2" max="2" width="38.1796875" style="33" customWidth="1"/>
    <col min="3" max="5" width="43.6328125" customWidth="1"/>
  </cols>
  <sheetData>
    <row r="1" spans="1:5" x14ac:dyDescent="0.35">
      <c r="A1" s="23" t="s">
        <v>95</v>
      </c>
    </row>
    <row r="2" spans="1:5" s="33" customFormat="1" x14ac:dyDescent="0.35">
      <c r="A2" s="35"/>
      <c r="B2" s="33" t="s">
        <v>96</v>
      </c>
      <c r="C2" s="33" t="s">
        <v>99</v>
      </c>
      <c r="D2" s="34" t="s">
        <v>100</v>
      </c>
      <c r="E2" s="33" t="s">
        <v>101</v>
      </c>
    </row>
    <row r="3" spans="1:5" ht="80.5" customHeight="1" x14ac:dyDescent="0.35">
      <c r="A3" s="32">
        <v>2014</v>
      </c>
      <c r="B3" s="34" t="s">
        <v>97</v>
      </c>
      <c r="C3" s="49" t="s">
        <v>105</v>
      </c>
      <c r="D3" s="49" t="s">
        <v>117</v>
      </c>
      <c r="E3" s="34" t="s">
        <v>115</v>
      </c>
    </row>
    <row r="4" spans="1:5" ht="80.5" customHeight="1" x14ac:dyDescent="0.35">
      <c r="A4" s="32">
        <v>2015</v>
      </c>
      <c r="B4" s="34" t="s">
        <v>104</v>
      </c>
      <c r="C4" s="49"/>
      <c r="D4" s="49"/>
      <c r="E4" s="34" t="s">
        <v>114</v>
      </c>
    </row>
    <row r="5" spans="1:5" ht="80.5" customHeight="1" x14ac:dyDescent="0.35">
      <c r="A5" s="32">
        <v>2016</v>
      </c>
      <c r="B5" s="34" t="s">
        <v>102</v>
      </c>
      <c r="C5" s="49"/>
      <c r="D5" s="49"/>
      <c r="E5" s="36" t="s">
        <v>116</v>
      </c>
    </row>
    <row r="6" spans="1:5" ht="107" customHeight="1" x14ac:dyDescent="0.35">
      <c r="A6" s="32">
        <v>2017</v>
      </c>
      <c r="B6" s="34" t="s">
        <v>102</v>
      </c>
      <c r="C6" s="49"/>
      <c r="D6" s="48" t="s">
        <v>118</v>
      </c>
      <c r="E6" s="36" t="s">
        <v>116</v>
      </c>
    </row>
    <row r="7" spans="1:5" ht="89" customHeight="1" x14ac:dyDescent="0.35">
      <c r="A7" s="32">
        <v>2018</v>
      </c>
      <c r="B7" s="36" t="s">
        <v>103</v>
      </c>
      <c r="C7" s="49"/>
      <c r="D7" s="48"/>
      <c r="E7" s="36" t="s">
        <v>116</v>
      </c>
    </row>
    <row r="11" spans="1:5" x14ac:dyDescent="0.35">
      <c r="B11" s="34"/>
    </row>
  </sheetData>
  <mergeCells count="3">
    <mergeCell ref="D6:D7"/>
    <mergeCell ref="C3:C7"/>
    <mergeCell ref="D3:D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2"/>
  <sheetViews>
    <sheetView zoomScale="80" zoomScaleNormal="80" workbookViewId="0">
      <selection activeCell="B4" sqref="B4:M8"/>
    </sheetView>
  </sheetViews>
  <sheetFormatPr defaultRowHeight="14.5" x14ac:dyDescent="0.35"/>
  <cols>
    <col min="1" max="1" width="25.6328125" customWidth="1"/>
    <col min="2" max="13" width="10.1796875" style="23" customWidth="1"/>
  </cols>
  <sheetData>
    <row r="1" spans="1:13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s="12"/>
      <c r="B2" s="54" t="s">
        <v>61</v>
      </c>
      <c r="C2" s="54"/>
      <c r="D2" s="54"/>
      <c r="E2" s="54"/>
      <c r="F2" s="54"/>
      <c r="G2" s="55"/>
      <c r="H2" s="54" t="s">
        <v>62</v>
      </c>
      <c r="I2" s="54"/>
      <c r="J2" s="54"/>
      <c r="K2" s="54"/>
      <c r="L2" s="54"/>
      <c r="M2" s="54"/>
    </row>
    <row r="3" spans="1:13" x14ac:dyDescent="0.35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 spans="1:13" x14ac:dyDescent="0.35">
      <c r="A4" s="21" t="s">
        <v>9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</row>
    <row r="5" spans="1:13" x14ac:dyDescent="0.35">
      <c r="A5" s="21" t="s">
        <v>10</v>
      </c>
      <c r="B5" s="14"/>
      <c r="C5" s="14"/>
      <c r="D5" s="14"/>
      <c r="E5" s="14"/>
      <c r="F5" s="14"/>
      <c r="G5" s="15"/>
      <c r="H5" s="14"/>
      <c r="I5" s="14"/>
      <c r="J5" s="14"/>
      <c r="K5" s="14"/>
      <c r="L5" s="14"/>
      <c r="M5" s="14"/>
    </row>
    <row r="6" spans="1:13" x14ac:dyDescent="0.35">
      <c r="A6" s="21" t="s">
        <v>11</v>
      </c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</row>
    <row r="7" spans="1:13" x14ac:dyDescent="0.35">
      <c r="A7" s="21" t="s">
        <v>12</v>
      </c>
      <c r="B7" s="14"/>
      <c r="C7" s="14"/>
      <c r="D7" s="14"/>
      <c r="E7" s="14"/>
      <c r="F7" s="14"/>
      <c r="G7" s="15"/>
      <c r="H7" s="14"/>
      <c r="I7" s="14"/>
      <c r="J7" s="14"/>
      <c r="K7" s="14"/>
      <c r="L7" s="14"/>
      <c r="M7" s="14"/>
    </row>
    <row r="8" spans="1:13" x14ac:dyDescent="0.35">
      <c r="A8" s="21" t="s">
        <v>13</v>
      </c>
      <c r="B8" s="14"/>
      <c r="C8" s="14"/>
      <c r="D8" s="14"/>
      <c r="E8" s="14"/>
      <c r="F8" s="14"/>
      <c r="G8" s="15"/>
      <c r="H8" s="14"/>
      <c r="I8" s="14"/>
      <c r="J8" s="14"/>
      <c r="K8" s="14"/>
      <c r="L8" s="14"/>
      <c r="M8" s="14"/>
    </row>
    <row r="9" spans="1:13" x14ac:dyDescent="0.35">
      <c r="A9" s="13">
        <v>2019</v>
      </c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</row>
    <row r="12" spans="1:13" x14ac:dyDescent="0.35">
      <c r="A12" s="3" t="s">
        <v>71</v>
      </c>
    </row>
    <row r="13" spans="1:13" x14ac:dyDescent="0.35">
      <c r="B13" s="19" t="s">
        <v>63</v>
      </c>
      <c r="C13" s="19" t="s">
        <v>64</v>
      </c>
      <c r="D13" s="19" t="s">
        <v>65</v>
      </c>
      <c r="E13" s="19" t="s">
        <v>66</v>
      </c>
      <c r="F13" s="19" t="s">
        <v>67</v>
      </c>
      <c r="G13" s="19" t="s">
        <v>68</v>
      </c>
    </row>
    <row r="14" spans="1:13" x14ac:dyDescent="0.35">
      <c r="A14" t="s">
        <v>69</v>
      </c>
      <c r="B14" s="20">
        <f t="shared" ref="B14:G14" si="0">B4</f>
        <v>0</v>
      </c>
      <c r="C14" s="20">
        <f t="shared" si="0"/>
        <v>0</v>
      </c>
      <c r="D14" s="20">
        <f t="shared" si="0"/>
        <v>0</v>
      </c>
      <c r="E14" s="20">
        <f t="shared" si="0"/>
        <v>0</v>
      </c>
      <c r="F14" s="20">
        <f t="shared" si="0"/>
        <v>0</v>
      </c>
      <c r="G14" s="20">
        <f t="shared" si="0"/>
        <v>0</v>
      </c>
    </row>
    <row r="15" spans="1:13" x14ac:dyDescent="0.35">
      <c r="A15" t="s">
        <v>70</v>
      </c>
      <c r="B15" s="20">
        <f t="shared" ref="B15:G15" si="1">H4</f>
        <v>0</v>
      </c>
      <c r="C15" s="20">
        <f t="shared" si="1"/>
        <v>0</v>
      </c>
      <c r="D15" s="20">
        <f t="shared" si="1"/>
        <v>0</v>
      </c>
      <c r="E15" s="20">
        <f t="shared" si="1"/>
        <v>0</v>
      </c>
      <c r="F15" s="20">
        <f t="shared" si="1"/>
        <v>0</v>
      </c>
      <c r="G15" s="20">
        <f t="shared" si="1"/>
        <v>0</v>
      </c>
    </row>
    <row r="16" spans="1:13" s="23" customFormat="1" x14ac:dyDescent="0.35">
      <c r="A16"/>
      <c r="B16" s="8" t="e">
        <f>((B15/B14)-1)*100</f>
        <v>#DIV/0!</v>
      </c>
      <c r="C16" s="8" t="e">
        <f t="shared" ref="C16:G16" si="2">((C15/C14)-1)*100</f>
        <v>#DIV/0!</v>
      </c>
      <c r="D16" s="8" t="e">
        <f t="shared" si="2"/>
        <v>#DIV/0!</v>
      </c>
      <c r="E16" s="8" t="e">
        <f t="shared" si="2"/>
        <v>#DIV/0!</v>
      </c>
      <c r="F16" s="8" t="e">
        <f t="shared" si="2"/>
        <v>#DIV/0!</v>
      </c>
      <c r="G16" s="8" t="e">
        <f t="shared" si="2"/>
        <v>#DIV/0!</v>
      </c>
    </row>
    <row r="18" spans="1:7" s="23" customFormat="1" x14ac:dyDescent="0.35">
      <c r="A18" s="3" t="s">
        <v>72</v>
      </c>
    </row>
    <row r="19" spans="1:7" s="23" customFormat="1" x14ac:dyDescent="0.35">
      <c r="A19"/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68</v>
      </c>
    </row>
    <row r="20" spans="1:7" s="23" customFormat="1" x14ac:dyDescent="0.35">
      <c r="A20" t="s">
        <v>69</v>
      </c>
      <c r="B20" s="20">
        <f t="shared" ref="B20:G20" si="3">B5</f>
        <v>0</v>
      </c>
      <c r="C20" s="20">
        <f t="shared" si="3"/>
        <v>0</v>
      </c>
      <c r="D20" s="20">
        <f t="shared" si="3"/>
        <v>0</v>
      </c>
      <c r="E20" s="20">
        <f t="shared" si="3"/>
        <v>0</v>
      </c>
      <c r="F20" s="20">
        <f t="shared" si="3"/>
        <v>0</v>
      </c>
      <c r="G20" s="20">
        <f t="shared" si="3"/>
        <v>0</v>
      </c>
    </row>
    <row r="21" spans="1:7" s="23" customFormat="1" x14ac:dyDescent="0.35">
      <c r="A21" t="s">
        <v>70</v>
      </c>
      <c r="B21" s="20">
        <f t="shared" ref="B21:G21" si="4">H5</f>
        <v>0</v>
      </c>
      <c r="C21" s="20">
        <f t="shared" si="4"/>
        <v>0</v>
      </c>
      <c r="D21" s="20">
        <f t="shared" si="4"/>
        <v>0</v>
      </c>
      <c r="E21" s="20">
        <f t="shared" si="4"/>
        <v>0</v>
      </c>
      <c r="F21" s="20">
        <f t="shared" si="4"/>
        <v>0</v>
      </c>
      <c r="G21" s="20">
        <f t="shared" si="4"/>
        <v>0</v>
      </c>
    </row>
    <row r="22" spans="1:7" s="23" customFormat="1" x14ac:dyDescent="0.35">
      <c r="A22"/>
      <c r="B22" s="8" t="e">
        <f>((B21/B20)-1)*100</f>
        <v>#DIV/0!</v>
      </c>
      <c r="C22" s="8" t="e">
        <f t="shared" ref="C22:G22" si="5">((C21/C20)-1)*100</f>
        <v>#DIV/0!</v>
      </c>
      <c r="D22" s="8" t="e">
        <f t="shared" si="5"/>
        <v>#DIV/0!</v>
      </c>
      <c r="E22" s="8" t="e">
        <f t="shared" si="5"/>
        <v>#DIV/0!</v>
      </c>
      <c r="F22" s="8" t="e">
        <f t="shared" si="5"/>
        <v>#DIV/0!</v>
      </c>
      <c r="G22" s="8" t="e">
        <f t="shared" si="5"/>
        <v>#DIV/0!</v>
      </c>
    </row>
    <row r="24" spans="1:7" s="23" customFormat="1" x14ac:dyDescent="0.35">
      <c r="A24" s="3" t="s">
        <v>73</v>
      </c>
    </row>
    <row r="25" spans="1:7" s="23" customFormat="1" x14ac:dyDescent="0.35">
      <c r="A25"/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68</v>
      </c>
    </row>
    <row r="26" spans="1:7" s="23" customFormat="1" x14ac:dyDescent="0.35">
      <c r="A26" t="s">
        <v>69</v>
      </c>
      <c r="B26" s="20">
        <f t="shared" ref="B26:G26" si="6">B6</f>
        <v>0</v>
      </c>
      <c r="C26" s="20">
        <f t="shared" si="6"/>
        <v>0</v>
      </c>
      <c r="D26" s="20">
        <f t="shared" si="6"/>
        <v>0</v>
      </c>
      <c r="E26" s="20">
        <f t="shared" si="6"/>
        <v>0</v>
      </c>
      <c r="F26" s="20">
        <f t="shared" si="6"/>
        <v>0</v>
      </c>
      <c r="G26" s="20">
        <f t="shared" si="6"/>
        <v>0</v>
      </c>
    </row>
    <row r="27" spans="1:7" s="23" customFormat="1" x14ac:dyDescent="0.35">
      <c r="A27" t="s">
        <v>70</v>
      </c>
      <c r="B27" s="20">
        <f t="shared" ref="B27:G27" si="7">H6</f>
        <v>0</v>
      </c>
      <c r="C27" s="20">
        <f t="shared" si="7"/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pans="1:7" s="23" customFormat="1" x14ac:dyDescent="0.35">
      <c r="A28"/>
      <c r="B28" s="8" t="e">
        <f>(B27/B26-1)*100</f>
        <v>#DIV/0!</v>
      </c>
      <c r="C28" s="8" t="e">
        <f t="shared" ref="C28:G28" si="8">(C27/C26-1)*100</f>
        <v>#DIV/0!</v>
      </c>
      <c r="D28" s="8" t="e">
        <f t="shared" si="8"/>
        <v>#DIV/0!</v>
      </c>
      <c r="E28" s="8" t="e">
        <f t="shared" si="8"/>
        <v>#DIV/0!</v>
      </c>
      <c r="F28" s="8" t="e">
        <f t="shared" si="8"/>
        <v>#DIV/0!</v>
      </c>
      <c r="G28" s="8" t="e">
        <f t="shared" si="8"/>
        <v>#DIV/0!</v>
      </c>
    </row>
    <row r="30" spans="1:7" s="23" customFormat="1" x14ac:dyDescent="0.35">
      <c r="A30" s="3" t="s">
        <v>74</v>
      </c>
    </row>
    <row r="31" spans="1:7" s="23" customFormat="1" x14ac:dyDescent="0.35">
      <c r="A31"/>
      <c r="B31" s="19" t="s">
        <v>63</v>
      </c>
      <c r="C31" s="19" t="s">
        <v>64</v>
      </c>
      <c r="D31" s="19" t="s">
        <v>65</v>
      </c>
      <c r="E31" s="19" t="s">
        <v>66</v>
      </c>
      <c r="F31" s="19" t="s">
        <v>67</v>
      </c>
      <c r="G31" s="19" t="s">
        <v>68</v>
      </c>
    </row>
    <row r="32" spans="1:7" s="23" customFormat="1" x14ac:dyDescent="0.35">
      <c r="A32" t="s">
        <v>69</v>
      </c>
      <c r="B32" s="20">
        <f t="shared" ref="B32:G32" si="9">B7</f>
        <v>0</v>
      </c>
      <c r="C32" s="20">
        <f t="shared" si="9"/>
        <v>0</v>
      </c>
      <c r="D32" s="20">
        <f t="shared" si="9"/>
        <v>0</v>
      </c>
      <c r="E32" s="20">
        <f t="shared" si="9"/>
        <v>0</v>
      </c>
      <c r="F32" s="20">
        <f t="shared" si="9"/>
        <v>0</v>
      </c>
      <c r="G32" s="20">
        <f t="shared" si="9"/>
        <v>0</v>
      </c>
    </row>
    <row r="33" spans="1:7" s="23" customFormat="1" x14ac:dyDescent="0.35">
      <c r="A33" t="s">
        <v>70</v>
      </c>
      <c r="B33" s="20">
        <f t="shared" ref="B33:G33" si="10">H7</f>
        <v>0</v>
      </c>
      <c r="C33" s="20">
        <f t="shared" si="10"/>
        <v>0</v>
      </c>
      <c r="D33" s="20">
        <f t="shared" si="10"/>
        <v>0</v>
      </c>
      <c r="E33" s="20">
        <f t="shared" si="10"/>
        <v>0</v>
      </c>
      <c r="F33" s="20">
        <f t="shared" si="10"/>
        <v>0</v>
      </c>
      <c r="G33" s="20">
        <f t="shared" si="10"/>
        <v>0</v>
      </c>
    </row>
    <row r="34" spans="1:7" s="23" customFormat="1" x14ac:dyDescent="0.35">
      <c r="A34"/>
      <c r="B34" s="8" t="e">
        <f>(B33/B32-1)*100</f>
        <v>#DIV/0!</v>
      </c>
      <c r="C34" s="8" t="e">
        <f t="shared" ref="C34:G34" si="11">(C33/C32-1)*100</f>
        <v>#DIV/0!</v>
      </c>
      <c r="D34" s="8" t="e">
        <f t="shared" si="11"/>
        <v>#DIV/0!</v>
      </c>
      <c r="E34" s="8" t="e">
        <f t="shared" si="11"/>
        <v>#DIV/0!</v>
      </c>
      <c r="F34" s="8" t="e">
        <f t="shared" si="11"/>
        <v>#DIV/0!</v>
      </c>
      <c r="G34" s="8" t="e">
        <f t="shared" si="11"/>
        <v>#DIV/0!</v>
      </c>
    </row>
    <row r="36" spans="1:7" s="23" customFormat="1" x14ac:dyDescent="0.35">
      <c r="A36" s="3" t="s">
        <v>75</v>
      </c>
    </row>
    <row r="37" spans="1:7" s="23" customFormat="1" x14ac:dyDescent="0.35">
      <c r="A37"/>
      <c r="B37" s="19" t="s">
        <v>63</v>
      </c>
      <c r="C37" s="19" t="s">
        <v>64</v>
      </c>
      <c r="D37" s="19" t="s">
        <v>65</v>
      </c>
      <c r="E37" s="19" t="s">
        <v>66</v>
      </c>
      <c r="F37" s="19" t="s">
        <v>67</v>
      </c>
      <c r="G37" s="19" t="s">
        <v>68</v>
      </c>
    </row>
    <row r="38" spans="1:7" s="23" customFormat="1" x14ac:dyDescent="0.35">
      <c r="A38" t="s">
        <v>69</v>
      </c>
      <c r="B38" s="20">
        <f>B8</f>
        <v>0</v>
      </c>
      <c r="C38" s="20">
        <f t="shared" ref="C38:G38" si="12">C8</f>
        <v>0</v>
      </c>
      <c r="D38" s="20">
        <f t="shared" si="12"/>
        <v>0</v>
      </c>
      <c r="E38" s="20">
        <f t="shared" si="12"/>
        <v>0</v>
      </c>
      <c r="F38" s="20">
        <f t="shared" si="12"/>
        <v>0</v>
      </c>
      <c r="G38" s="20">
        <f t="shared" si="12"/>
        <v>0</v>
      </c>
    </row>
    <row r="39" spans="1:7" s="23" customFormat="1" x14ac:dyDescent="0.35">
      <c r="A39" t="s">
        <v>70</v>
      </c>
      <c r="B39" s="20">
        <f>H8</f>
        <v>0</v>
      </c>
      <c r="C39" s="20">
        <f t="shared" ref="C39:G39" si="13">I8</f>
        <v>0</v>
      </c>
      <c r="D39" s="20">
        <f t="shared" si="13"/>
        <v>0</v>
      </c>
      <c r="E39" s="20">
        <f t="shared" si="13"/>
        <v>0</v>
      </c>
      <c r="F39" s="20">
        <f t="shared" si="13"/>
        <v>0</v>
      </c>
      <c r="G39" s="20">
        <f t="shared" si="13"/>
        <v>0</v>
      </c>
    </row>
    <row r="40" spans="1:7" s="23" customFormat="1" x14ac:dyDescent="0.35">
      <c r="A40"/>
      <c r="B40" s="8" t="e">
        <f>(B39/B38-1)*100</f>
        <v>#DIV/0!</v>
      </c>
      <c r="C40" s="8" t="e">
        <f t="shared" ref="C40:G40" si="14">(C39/C38-1)*100</f>
        <v>#DIV/0!</v>
      </c>
      <c r="D40" s="8" t="e">
        <f t="shared" si="14"/>
        <v>#DIV/0!</v>
      </c>
      <c r="E40" s="8" t="e">
        <f t="shared" si="14"/>
        <v>#DIV/0!</v>
      </c>
      <c r="F40" s="8" t="e">
        <f t="shared" si="14"/>
        <v>#DIV/0!</v>
      </c>
      <c r="G40" s="8" t="e">
        <f t="shared" si="14"/>
        <v>#DIV/0!</v>
      </c>
    </row>
    <row r="42" spans="1:7" s="23" customFormat="1" x14ac:dyDescent="0.35">
      <c r="A42" s="3" t="s">
        <v>76</v>
      </c>
    </row>
    <row r="43" spans="1:7" s="23" customFormat="1" x14ac:dyDescent="0.35">
      <c r="A43"/>
      <c r="B43" s="19" t="s">
        <v>63</v>
      </c>
      <c r="C43" s="19" t="s">
        <v>64</v>
      </c>
      <c r="D43" s="19" t="s">
        <v>65</v>
      </c>
      <c r="E43" s="19" t="s">
        <v>66</v>
      </c>
      <c r="F43" s="19" t="s">
        <v>67</v>
      </c>
      <c r="G43" s="19" t="s">
        <v>68</v>
      </c>
    </row>
    <row r="44" spans="1:7" s="23" customFormat="1" x14ac:dyDescent="0.35">
      <c r="A44" t="s">
        <v>69</v>
      </c>
      <c r="B44" s="20">
        <f>B9</f>
        <v>0</v>
      </c>
      <c r="C44" s="20">
        <f t="shared" ref="C44:G44" si="15">C9</f>
        <v>0</v>
      </c>
      <c r="D44" s="20">
        <f t="shared" si="15"/>
        <v>0</v>
      </c>
      <c r="E44" s="20">
        <f t="shared" si="15"/>
        <v>0</v>
      </c>
      <c r="F44" s="20">
        <f t="shared" si="15"/>
        <v>0</v>
      </c>
      <c r="G44" s="20">
        <f t="shared" si="15"/>
        <v>0</v>
      </c>
    </row>
    <row r="45" spans="1:7" s="23" customFormat="1" x14ac:dyDescent="0.35">
      <c r="A45" t="s">
        <v>70</v>
      </c>
      <c r="B45" s="20">
        <f>H9</f>
        <v>0</v>
      </c>
      <c r="C45" s="20">
        <f t="shared" ref="C45:G45" si="16">I9</f>
        <v>0</v>
      </c>
      <c r="D45" s="20">
        <f t="shared" si="16"/>
        <v>0</v>
      </c>
      <c r="E45" s="20">
        <f t="shared" si="16"/>
        <v>0</v>
      </c>
      <c r="F45" s="20">
        <f t="shared" si="16"/>
        <v>0</v>
      </c>
      <c r="G45" s="20">
        <f t="shared" si="16"/>
        <v>0</v>
      </c>
    </row>
    <row r="46" spans="1:7" s="23" customFormat="1" x14ac:dyDescent="0.35">
      <c r="A46"/>
      <c r="B46" s="8" t="e">
        <f>(B45/B44-1)*100</f>
        <v>#DIV/0!</v>
      </c>
      <c r="C46" s="8" t="e">
        <f t="shared" ref="C46:G46" si="17">(C45/C44-1)*100</f>
        <v>#DIV/0!</v>
      </c>
      <c r="D46" s="8" t="e">
        <f t="shared" si="17"/>
        <v>#DIV/0!</v>
      </c>
      <c r="E46" s="8" t="e">
        <f t="shared" si="17"/>
        <v>#DIV/0!</v>
      </c>
      <c r="F46" s="8" t="e">
        <f t="shared" si="17"/>
        <v>#DIV/0!</v>
      </c>
      <c r="G46" s="8" t="e">
        <f t="shared" si="17"/>
        <v>#DIV/0!</v>
      </c>
    </row>
    <row r="48" spans="1:7" s="23" customFormat="1" x14ac:dyDescent="0.35">
      <c r="A48" s="3"/>
    </row>
    <row r="49" spans="1:7" s="23" customFormat="1" x14ac:dyDescent="0.35">
      <c r="A49"/>
      <c r="B49" s="19"/>
      <c r="C49" s="19"/>
      <c r="D49" s="19"/>
      <c r="E49" s="19"/>
      <c r="F49" s="19"/>
      <c r="G49" s="19"/>
    </row>
    <row r="50" spans="1:7" s="23" customFormat="1" x14ac:dyDescent="0.35">
      <c r="A50"/>
      <c r="B50" s="20"/>
      <c r="C50" s="20"/>
      <c r="D50" s="20"/>
      <c r="E50" s="20"/>
      <c r="F50" s="20"/>
      <c r="G50" s="20"/>
    </row>
    <row r="51" spans="1:7" s="23" customFormat="1" x14ac:dyDescent="0.35">
      <c r="A51"/>
      <c r="B51" s="20"/>
      <c r="C51" s="20"/>
      <c r="D51" s="20"/>
      <c r="E51" s="20"/>
      <c r="F51" s="20"/>
      <c r="G51" s="20"/>
    </row>
    <row r="52" spans="1:7" s="23" customFormat="1" x14ac:dyDescent="0.35">
      <c r="A52"/>
      <c r="B52" s="8"/>
      <c r="C52" s="8"/>
      <c r="D52" s="8"/>
      <c r="E52" s="8"/>
      <c r="F52" s="8"/>
      <c r="G52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0"/>
  <sheetViews>
    <sheetView zoomScale="80" zoomScaleNormal="80" workbookViewId="0">
      <selection activeCell="B4" sqref="B4:M6"/>
    </sheetView>
  </sheetViews>
  <sheetFormatPr defaultRowHeight="14.5" x14ac:dyDescent="0.35"/>
  <cols>
    <col min="1" max="1" width="24.26953125" customWidth="1"/>
    <col min="2" max="13" width="10.1796875" style="23" customWidth="1"/>
  </cols>
  <sheetData>
    <row r="1" spans="1:13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s="12"/>
      <c r="B2" s="54" t="s">
        <v>61</v>
      </c>
      <c r="C2" s="54"/>
      <c r="D2" s="54"/>
      <c r="E2" s="54"/>
      <c r="F2" s="54"/>
      <c r="G2" s="55"/>
      <c r="H2" s="54" t="s">
        <v>62</v>
      </c>
      <c r="I2" s="54"/>
      <c r="J2" s="54"/>
      <c r="K2" s="54"/>
      <c r="L2" s="54"/>
      <c r="M2" s="54"/>
    </row>
    <row r="3" spans="1:13" x14ac:dyDescent="0.35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 spans="1:13" x14ac:dyDescent="0.35">
      <c r="A4" s="21" t="s">
        <v>11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</row>
    <row r="5" spans="1:13" x14ac:dyDescent="0.35">
      <c r="A5" s="21" t="s">
        <v>12</v>
      </c>
      <c r="B5" s="14"/>
      <c r="C5" s="14"/>
      <c r="D5" s="14"/>
      <c r="E5" s="14"/>
      <c r="F5" s="14"/>
      <c r="G5" s="15"/>
      <c r="H5" s="14"/>
      <c r="I5" s="14"/>
      <c r="J5" s="14"/>
      <c r="K5" s="14"/>
      <c r="L5" s="14"/>
      <c r="M5" s="14"/>
    </row>
    <row r="6" spans="1:13" x14ac:dyDescent="0.35">
      <c r="A6" s="21" t="s">
        <v>13</v>
      </c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</row>
    <row r="7" spans="1:13" x14ac:dyDescent="0.35">
      <c r="A7" s="13">
        <v>2019</v>
      </c>
      <c r="B7" s="47"/>
      <c r="C7" s="17"/>
      <c r="D7" s="17"/>
      <c r="E7" s="17"/>
      <c r="F7" s="17"/>
      <c r="G7" s="18"/>
      <c r="H7" s="17"/>
      <c r="I7" s="17"/>
      <c r="J7" s="17"/>
      <c r="K7" s="17"/>
      <c r="L7" s="17"/>
      <c r="M7" s="17"/>
    </row>
    <row r="10" spans="1:13" x14ac:dyDescent="0.35">
      <c r="A10" s="3" t="s">
        <v>73</v>
      </c>
    </row>
    <row r="11" spans="1:13" x14ac:dyDescent="0.35">
      <c r="B11" s="19" t="s">
        <v>63</v>
      </c>
      <c r="C11" s="19" t="s">
        <v>64</v>
      </c>
      <c r="D11" s="19" t="s">
        <v>65</v>
      </c>
      <c r="E11" s="19" t="s">
        <v>66</v>
      </c>
      <c r="F11" s="19" t="s">
        <v>67</v>
      </c>
      <c r="G11" s="19" t="s">
        <v>68</v>
      </c>
    </row>
    <row r="12" spans="1:13" x14ac:dyDescent="0.35">
      <c r="A12" t="s">
        <v>69</v>
      </c>
      <c r="B12" s="20">
        <f t="shared" ref="B12:G12" si="0">B4</f>
        <v>0</v>
      </c>
      <c r="C12" s="20">
        <f t="shared" si="0"/>
        <v>0</v>
      </c>
      <c r="D12" s="20">
        <f t="shared" si="0"/>
        <v>0</v>
      </c>
      <c r="E12" s="20">
        <f t="shared" si="0"/>
        <v>0</v>
      </c>
      <c r="F12" s="20">
        <f t="shared" si="0"/>
        <v>0</v>
      </c>
      <c r="G12" s="20">
        <f t="shared" si="0"/>
        <v>0</v>
      </c>
    </row>
    <row r="13" spans="1:13" x14ac:dyDescent="0.35">
      <c r="A13" t="s">
        <v>70</v>
      </c>
      <c r="B13" s="20">
        <f t="shared" ref="B13:G13" si="1">H4</f>
        <v>0</v>
      </c>
      <c r="C13" s="20">
        <f t="shared" si="1"/>
        <v>0</v>
      </c>
      <c r="D13" s="20">
        <f t="shared" si="1"/>
        <v>0</v>
      </c>
      <c r="E13" s="20">
        <f t="shared" si="1"/>
        <v>0</v>
      </c>
      <c r="F13" s="20">
        <f t="shared" si="1"/>
        <v>0</v>
      </c>
      <c r="G13" s="20">
        <f t="shared" si="1"/>
        <v>0</v>
      </c>
    </row>
    <row r="14" spans="1:13" s="23" customFormat="1" x14ac:dyDescent="0.35">
      <c r="A14"/>
      <c r="B14" s="8" t="e">
        <f>((B13/B12)-1)*100</f>
        <v>#DIV/0!</v>
      </c>
      <c r="C14" s="8" t="e">
        <f t="shared" ref="C14:G14" si="2">((C13/C12)-1)*100</f>
        <v>#DIV/0!</v>
      </c>
      <c r="D14" s="8" t="e">
        <f t="shared" si="2"/>
        <v>#DIV/0!</v>
      </c>
      <c r="E14" s="8" t="e">
        <f t="shared" si="2"/>
        <v>#DIV/0!</v>
      </c>
      <c r="F14" s="8" t="e">
        <f t="shared" si="2"/>
        <v>#DIV/0!</v>
      </c>
      <c r="G14" s="8" t="e">
        <f t="shared" si="2"/>
        <v>#DIV/0!</v>
      </c>
    </row>
    <row r="16" spans="1:13" s="23" customFormat="1" x14ac:dyDescent="0.35">
      <c r="A16" s="3" t="s">
        <v>74</v>
      </c>
    </row>
    <row r="17" spans="1:7" s="23" customFormat="1" x14ac:dyDescent="0.35">
      <c r="A17"/>
      <c r="B17" s="19" t="s">
        <v>63</v>
      </c>
      <c r="C17" s="19" t="s">
        <v>64</v>
      </c>
      <c r="D17" s="19" t="s">
        <v>65</v>
      </c>
      <c r="E17" s="19" t="s">
        <v>66</v>
      </c>
      <c r="F17" s="19" t="s">
        <v>67</v>
      </c>
      <c r="G17" s="19" t="s">
        <v>68</v>
      </c>
    </row>
    <row r="18" spans="1:7" s="23" customFormat="1" x14ac:dyDescent="0.35">
      <c r="A18" t="s">
        <v>69</v>
      </c>
      <c r="B18" s="20">
        <f t="shared" ref="B18:G18" si="3">B5</f>
        <v>0</v>
      </c>
      <c r="C18" s="20">
        <f t="shared" si="3"/>
        <v>0</v>
      </c>
      <c r="D18" s="20">
        <f t="shared" si="3"/>
        <v>0</v>
      </c>
      <c r="E18" s="20">
        <f t="shared" si="3"/>
        <v>0</v>
      </c>
      <c r="F18" s="20">
        <f t="shared" si="3"/>
        <v>0</v>
      </c>
      <c r="G18" s="20">
        <f t="shared" si="3"/>
        <v>0</v>
      </c>
    </row>
    <row r="19" spans="1:7" s="23" customFormat="1" x14ac:dyDescent="0.35">
      <c r="A19" t="s">
        <v>70</v>
      </c>
      <c r="B19" s="20">
        <f t="shared" ref="B19:G19" si="4">H5</f>
        <v>0</v>
      </c>
      <c r="C19" s="20">
        <f t="shared" si="4"/>
        <v>0</v>
      </c>
      <c r="D19" s="20">
        <f t="shared" si="4"/>
        <v>0</v>
      </c>
      <c r="E19" s="20">
        <f t="shared" si="4"/>
        <v>0</v>
      </c>
      <c r="F19" s="20">
        <f t="shared" si="4"/>
        <v>0</v>
      </c>
      <c r="G19" s="20">
        <f t="shared" si="4"/>
        <v>0</v>
      </c>
    </row>
    <row r="20" spans="1:7" s="23" customFormat="1" x14ac:dyDescent="0.35">
      <c r="A20"/>
      <c r="B20" s="8" t="e">
        <f>((B19/B18)-1)*100</f>
        <v>#DIV/0!</v>
      </c>
      <c r="C20" s="8" t="e">
        <f t="shared" ref="C20:G20" si="5">((C19/C18)-1)*100</f>
        <v>#DIV/0!</v>
      </c>
      <c r="D20" s="8" t="e">
        <f t="shared" si="5"/>
        <v>#DIV/0!</v>
      </c>
      <c r="E20" s="8" t="e">
        <f t="shared" si="5"/>
        <v>#DIV/0!</v>
      </c>
      <c r="F20" s="8" t="e">
        <f t="shared" si="5"/>
        <v>#DIV/0!</v>
      </c>
      <c r="G20" s="8" t="e">
        <f t="shared" si="5"/>
        <v>#DIV/0!</v>
      </c>
    </row>
    <row r="22" spans="1:7" s="23" customFormat="1" x14ac:dyDescent="0.35">
      <c r="A22" s="3" t="s">
        <v>75</v>
      </c>
    </row>
    <row r="23" spans="1:7" s="23" customFormat="1" x14ac:dyDescent="0.35">
      <c r="A23"/>
      <c r="B23" s="19" t="s">
        <v>63</v>
      </c>
      <c r="C23" s="19" t="s">
        <v>64</v>
      </c>
      <c r="D23" s="19" t="s">
        <v>65</v>
      </c>
      <c r="E23" s="19" t="s">
        <v>66</v>
      </c>
      <c r="F23" s="19" t="s">
        <v>67</v>
      </c>
      <c r="G23" s="19" t="s">
        <v>68</v>
      </c>
    </row>
    <row r="24" spans="1:7" s="23" customFormat="1" x14ac:dyDescent="0.35">
      <c r="A24" t="s">
        <v>69</v>
      </c>
      <c r="B24" s="20">
        <f t="shared" ref="B24:G24" si="6">B6</f>
        <v>0</v>
      </c>
      <c r="C24" s="20">
        <f t="shared" si="6"/>
        <v>0</v>
      </c>
      <c r="D24" s="20">
        <f t="shared" si="6"/>
        <v>0</v>
      </c>
      <c r="E24" s="20">
        <f t="shared" si="6"/>
        <v>0</v>
      </c>
      <c r="F24" s="20">
        <f t="shared" si="6"/>
        <v>0</v>
      </c>
      <c r="G24" s="20">
        <f t="shared" si="6"/>
        <v>0</v>
      </c>
    </row>
    <row r="25" spans="1:7" s="23" customFormat="1" x14ac:dyDescent="0.35">
      <c r="A25" t="s">
        <v>70</v>
      </c>
      <c r="B25" s="20">
        <f t="shared" ref="B25:G25" si="7">H6</f>
        <v>0</v>
      </c>
      <c r="C25" s="20">
        <f t="shared" si="7"/>
        <v>0</v>
      </c>
      <c r="D25" s="20">
        <f t="shared" si="7"/>
        <v>0</v>
      </c>
      <c r="E25" s="20">
        <f t="shared" si="7"/>
        <v>0</v>
      </c>
      <c r="F25" s="20">
        <f t="shared" si="7"/>
        <v>0</v>
      </c>
      <c r="G25" s="20">
        <f t="shared" si="7"/>
        <v>0</v>
      </c>
    </row>
    <row r="26" spans="1:7" s="23" customFormat="1" x14ac:dyDescent="0.35">
      <c r="A26"/>
      <c r="B26" s="8" t="e">
        <f>(B25/B24-1)*100</f>
        <v>#DIV/0!</v>
      </c>
      <c r="C26" s="8" t="e">
        <f t="shared" ref="C26:G26" si="8">(C25/C24-1)*100</f>
        <v>#DIV/0!</v>
      </c>
      <c r="D26" s="8" t="e">
        <f t="shared" si="8"/>
        <v>#DIV/0!</v>
      </c>
      <c r="E26" s="8" t="e">
        <f t="shared" si="8"/>
        <v>#DIV/0!</v>
      </c>
      <c r="F26" s="8" t="e">
        <f t="shared" si="8"/>
        <v>#DIV/0!</v>
      </c>
      <c r="G26" s="8" t="e">
        <f t="shared" si="8"/>
        <v>#DIV/0!</v>
      </c>
    </row>
    <row r="28" spans="1:7" s="23" customFormat="1" x14ac:dyDescent="0.35">
      <c r="A28" s="3" t="s">
        <v>76</v>
      </c>
    </row>
    <row r="29" spans="1:7" s="23" customFormat="1" x14ac:dyDescent="0.35">
      <c r="A29"/>
      <c r="B29" s="19" t="s">
        <v>63</v>
      </c>
      <c r="C29" s="19" t="s">
        <v>64</v>
      </c>
      <c r="D29" s="19" t="s">
        <v>65</v>
      </c>
      <c r="E29" s="19" t="s">
        <v>66</v>
      </c>
      <c r="F29" s="19" t="s">
        <v>67</v>
      </c>
      <c r="G29" s="19" t="s">
        <v>68</v>
      </c>
    </row>
    <row r="30" spans="1:7" s="23" customFormat="1" x14ac:dyDescent="0.35">
      <c r="A30" t="s">
        <v>69</v>
      </c>
      <c r="B30" s="20">
        <f t="shared" ref="B30:G30" si="9">B7</f>
        <v>0</v>
      </c>
      <c r="C30" s="20">
        <f t="shared" si="9"/>
        <v>0</v>
      </c>
      <c r="D30" s="20">
        <f t="shared" si="9"/>
        <v>0</v>
      </c>
      <c r="E30" s="20">
        <f t="shared" si="9"/>
        <v>0</v>
      </c>
      <c r="F30" s="20">
        <f t="shared" si="9"/>
        <v>0</v>
      </c>
      <c r="G30" s="20">
        <f t="shared" si="9"/>
        <v>0</v>
      </c>
    </row>
    <row r="31" spans="1:7" s="23" customFormat="1" x14ac:dyDescent="0.35">
      <c r="A31" t="s">
        <v>70</v>
      </c>
      <c r="B31" s="20">
        <f t="shared" ref="B31:G31" si="10">H7</f>
        <v>0</v>
      </c>
      <c r="C31" s="20">
        <f t="shared" si="10"/>
        <v>0</v>
      </c>
      <c r="D31" s="20">
        <f t="shared" si="10"/>
        <v>0</v>
      </c>
      <c r="E31" s="20">
        <f t="shared" si="10"/>
        <v>0</v>
      </c>
      <c r="F31" s="20">
        <f t="shared" si="10"/>
        <v>0</v>
      </c>
      <c r="G31" s="20">
        <f t="shared" si="10"/>
        <v>0</v>
      </c>
    </row>
    <row r="32" spans="1:7" s="23" customFormat="1" x14ac:dyDescent="0.35">
      <c r="A32"/>
      <c r="B32" s="8" t="e">
        <f>(B31/B30-1)*100</f>
        <v>#DIV/0!</v>
      </c>
      <c r="C32" s="8" t="e">
        <f t="shared" ref="C32:G32" si="11">(C31/C30-1)*100</f>
        <v>#DIV/0!</v>
      </c>
      <c r="D32" s="8" t="e">
        <f t="shared" si="11"/>
        <v>#DIV/0!</v>
      </c>
      <c r="E32" s="8" t="e">
        <f t="shared" si="11"/>
        <v>#DIV/0!</v>
      </c>
      <c r="F32" s="8" t="e">
        <f t="shared" si="11"/>
        <v>#DIV/0!</v>
      </c>
      <c r="G32" s="8" t="e">
        <f t="shared" si="11"/>
        <v>#DIV/0!</v>
      </c>
    </row>
    <row r="34" spans="1:7" s="23" customFormat="1" x14ac:dyDescent="0.35">
      <c r="A34" s="3"/>
    </row>
    <row r="35" spans="1:7" s="23" customFormat="1" x14ac:dyDescent="0.35">
      <c r="A35"/>
      <c r="B35" s="19"/>
      <c r="C35" s="19"/>
      <c r="D35" s="19"/>
      <c r="E35" s="19"/>
      <c r="F35" s="19"/>
      <c r="G35" s="19"/>
    </row>
    <row r="36" spans="1:7" s="23" customFormat="1" x14ac:dyDescent="0.35">
      <c r="A36"/>
      <c r="B36" s="20"/>
      <c r="C36" s="20"/>
      <c r="D36" s="20"/>
      <c r="E36" s="20"/>
      <c r="F36" s="20"/>
      <c r="G36" s="20"/>
    </row>
    <row r="37" spans="1:7" s="23" customFormat="1" x14ac:dyDescent="0.35">
      <c r="A37"/>
      <c r="B37" s="20"/>
      <c r="C37" s="20"/>
      <c r="D37" s="20"/>
      <c r="E37" s="20"/>
      <c r="F37" s="20"/>
      <c r="G37" s="20"/>
    </row>
    <row r="38" spans="1:7" s="23" customFormat="1" x14ac:dyDescent="0.35">
      <c r="A38"/>
      <c r="B38" s="8"/>
      <c r="C38" s="8"/>
      <c r="D38" s="8"/>
      <c r="E38" s="8"/>
      <c r="F38" s="8"/>
      <c r="G38" s="8"/>
    </row>
    <row r="40" spans="1:7" s="23" customFormat="1" x14ac:dyDescent="0.35">
      <c r="A40" s="3"/>
    </row>
    <row r="41" spans="1:7" s="23" customFormat="1" x14ac:dyDescent="0.35">
      <c r="A41"/>
      <c r="B41" s="19"/>
      <c r="C41" s="19"/>
      <c r="D41" s="19"/>
      <c r="E41" s="19"/>
      <c r="F41" s="19"/>
      <c r="G41" s="19"/>
    </row>
    <row r="42" spans="1:7" s="23" customFormat="1" x14ac:dyDescent="0.35">
      <c r="A42"/>
      <c r="B42" s="20"/>
      <c r="C42" s="20"/>
      <c r="D42" s="20"/>
      <c r="E42" s="20"/>
      <c r="F42" s="20"/>
      <c r="G42" s="20"/>
    </row>
    <row r="43" spans="1:7" s="23" customFormat="1" x14ac:dyDescent="0.35">
      <c r="A43"/>
      <c r="B43" s="20"/>
      <c r="C43" s="20"/>
      <c r="D43" s="20"/>
      <c r="E43" s="20"/>
      <c r="F43" s="20"/>
      <c r="G43" s="20"/>
    </row>
    <row r="44" spans="1:7" s="23" customFormat="1" x14ac:dyDescent="0.35">
      <c r="A44"/>
      <c r="B44" s="8"/>
      <c r="C44" s="8"/>
      <c r="D44" s="8"/>
      <c r="E44" s="8"/>
      <c r="F44" s="8"/>
      <c r="G44" s="8"/>
    </row>
    <row r="46" spans="1:7" s="23" customFormat="1" x14ac:dyDescent="0.35">
      <c r="A46" s="3"/>
    </row>
    <row r="47" spans="1:7" s="23" customFormat="1" x14ac:dyDescent="0.35">
      <c r="A47"/>
      <c r="B47" s="19"/>
      <c r="C47" s="19"/>
      <c r="D47" s="19"/>
      <c r="E47" s="19"/>
      <c r="F47" s="19"/>
      <c r="G47" s="19"/>
    </row>
    <row r="48" spans="1:7" s="23" customFormat="1" x14ac:dyDescent="0.35">
      <c r="A48"/>
      <c r="B48" s="20"/>
      <c r="C48" s="20"/>
      <c r="D48" s="20"/>
      <c r="E48" s="20"/>
      <c r="F48" s="20"/>
      <c r="G48" s="20"/>
    </row>
    <row r="49" spans="1:7" s="23" customFormat="1" x14ac:dyDescent="0.35">
      <c r="A49"/>
      <c r="B49" s="20"/>
      <c r="C49" s="20"/>
      <c r="D49" s="20"/>
      <c r="E49" s="20"/>
      <c r="F49" s="20"/>
      <c r="G49" s="20"/>
    </row>
    <row r="50" spans="1:7" s="23" customFormat="1" x14ac:dyDescent="0.35">
      <c r="A50"/>
      <c r="B50" s="8"/>
      <c r="C50" s="8"/>
      <c r="D50" s="8"/>
      <c r="E50" s="8"/>
      <c r="F50" s="8"/>
      <c r="G50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3"/>
  <sheetViews>
    <sheetView workbookViewId="0">
      <selection activeCell="H13" sqref="H13"/>
    </sheetView>
  </sheetViews>
  <sheetFormatPr defaultRowHeight="14.5" x14ac:dyDescent="0.35"/>
  <cols>
    <col min="1" max="1" width="29.90625" customWidth="1"/>
    <col min="2" max="2" width="10" style="23" customWidth="1"/>
    <col min="3" max="5" width="8.81640625" style="23" bestFit="1" customWidth="1"/>
    <col min="6" max="6" width="9.36328125" style="23" bestFit="1" customWidth="1"/>
  </cols>
  <sheetData>
    <row r="1" spans="1:6" x14ac:dyDescent="0.35">
      <c r="A1" t="s">
        <v>87</v>
      </c>
    </row>
    <row r="2" spans="1:6" x14ac:dyDescent="0.35">
      <c r="B2" s="22">
        <v>2014</v>
      </c>
      <c r="C2" s="23">
        <v>2015</v>
      </c>
      <c r="D2" s="23">
        <v>2016</v>
      </c>
      <c r="E2" s="23">
        <v>2017</v>
      </c>
      <c r="F2" s="23">
        <v>2018</v>
      </c>
    </row>
    <row r="3" spans="1:6" x14ac:dyDescent="0.35">
      <c r="A3" t="s">
        <v>77</v>
      </c>
      <c r="B3" s="8">
        <v>52.58595917061627</v>
      </c>
      <c r="C3" s="8">
        <v>74.54951807412904</v>
      </c>
      <c r="D3" s="8">
        <v>86.115455069086138</v>
      </c>
      <c r="E3" s="8">
        <v>90.192622977885932</v>
      </c>
      <c r="F3" s="8">
        <v>99.594641647296513</v>
      </c>
    </row>
    <row r="4" spans="1:6" x14ac:dyDescent="0.35">
      <c r="A4" t="s">
        <v>78</v>
      </c>
      <c r="B4" s="8">
        <v>23.303519947891072</v>
      </c>
      <c r="C4" s="8">
        <v>48.416267686992995</v>
      </c>
      <c r="D4" s="8">
        <v>54.923770154879435</v>
      </c>
      <c r="E4" s="8">
        <v>62.038582991367022</v>
      </c>
      <c r="F4" s="8">
        <v>99.131144722416138</v>
      </c>
    </row>
    <row r="5" spans="1:6" x14ac:dyDescent="0.35">
      <c r="A5" t="s">
        <v>79</v>
      </c>
      <c r="B5" s="8">
        <v>28.083632549530606</v>
      </c>
      <c r="C5" s="8">
        <v>47.131375455051447</v>
      </c>
      <c r="D5" s="8">
        <v>42.281778474929951</v>
      </c>
      <c r="E5" s="8">
        <v>56.584425965529825</v>
      </c>
      <c r="F5" s="8">
        <v>100</v>
      </c>
    </row>
    <row r="6" spans="1:6" x14ac:dyDescent="0.35">
      <c r="A6" t="s">
        <v>80</v>
      </c>
      <c r="B6" s="8">
        <v>14.119050090083951</v>
      </c>
      <c r="C6" s="8">
        <v>27.494729718996762</v>
      </c>
      <c r="D6" s="8">
        <v>19.392995903927254</v>
      </c>
      <c r="E6" s="8">
        <v>32.369682051892099</v>
      </c>
      <c r="F6" s="8">
        <v>100</v>
      </c>
    </row>
    <row r="7" spans="1:6" x14ac:dyDescent="0.35">
      <c r="A7" t="s">
        <v>81</v>
      </c>
      <c r="B7" s="8">
        <v>9.1119974400174559</v>
      </c>
      <c r="C7" s="8">
        <v>16.857015103399164</v>
      </c>
      <c r="D7" s="8">
        <v>9.3629898492243484</v>
      </c>
      <c r="E7" s="8">
        <v>17.719129086437711</v>
      </c>
      <c r="F7" s="8">
        <v>100</v>
      </c>
    </row>
    <row r="9" spans="1:6" x14ac:dyDescent="0.35">
      <c r="A9" t="s">
        <v>88</v>
      </c>
    </row>
    <row r="10" spans="1:6" x14ac:dyDescent="0.35">
      <c r="B10" s="22">
        <v>2014</v>
      </c>
      <c r="C10" s="23">
        <v>2015</v>
      </c>
      <c r="D10" s="23">
        <v>2016</v>
      </c>
      <c r="E10" s="23">
        <v>2017</v>
      </c>
      <c r="F10" s="23">
        <v>2018</v>
      </c>
    </row>
    <row r="11" spans="1:6" x14ac:dyDescent="0.35">
      <c r="A11" t="s">
        <v>77</v>
      </c>
      <c r="B11" s="8">
        <v>53.867870575654308</v>
      </c>
      <c r="C11" s="8">
        <v>67.369537484599533</v>
      </c>
      <c r="D11" s="8">
        <v>86.901973387348946</v>
      </c>
      <c r="E11" s="8">
        <v>91.442214000656321</v>
      </c>
      <c r="F11" s="8">
        <v>99.632174383666779</v>
      </c>
    </row>
    <row r="12" spans="1:6" x14ac:dyDescent="0.35">
      <c r="A12" t="s">
        <v>78</v>
      </c>
      <c r="B12" s="8">
        <v>25.005262708655433</v>
      </c>
      <c r="C12" s="8">
        <v>37.254275633999796</v>
      </c>
      <c r="D12" s="8">
        <v>56.352600737606018</v>
      </c>
      <c r="E12" s="8">
        <v>65.724492589870593</v>
      </c>
      <c r="F12" s="8">
        <v>99.211492509486774</v>
      </c>
    </row>
    <row r="13" spans="1:6" x14ac:dyDescent="0.35">
      <c r="A13" t="s">
        <v>79</v>
      </c>
      <c r="B13" s="8">
        <v>29.707920115487774</v>
      </c>
      <c r="C13" s="8">
        <v>35.900737486700422</v>
      </c>
      <c r="D13" s="8">
        <v>43.641109189665883</v>
      </c>
      <c r="E13" s="8">
        <v>60.390084902354324</v>
      </c>
      <c r="F13" s="8">
        <v>100</v>
      </c>
    </row>
    <row r="14" spans="1:6" x14ac:dyDescent="0.35">
      <c r="A14" t="s">
        <v>80</v>
      </c>
      <c r="B14" s="8">
        <v>15.791676970794205</v>
      </c>
      <c r="C14" s="8">
        <v>17.606540708930709</v>
      </c>
      <c r="D14" s="8">
        <v>20.216417583590427</v>
      </c>
      <c r="E14" s="8">
        <v>35.712550076704211</v>
      </c>
      <c r="F14" s="8">
        <v>100</v>
      </c>
    </row>
    <row r="15" spans="1:6" x14ac:dyDescent="0.35">
      <c r="A15" t="s">
        <v>81</v>
      </c>
      <c r="B15" s="8">
        <v>10.743371305192381</v>
      </c>
      <c r="C15" s="8">
        <v>8.054589092107884</v>
      </c>
      <c r="D15" s="8">
        <v>9.8624068539225185</v>
      </c>
      <c r="E15" s="8">
        <v>19.974072838079213</v>
      </c>
      <c r="F15" s="8">
        <v>100</v>
      </c>
    </row>
    <row r="17" spans="1:6" x14ac:dyDescent="0.35">
      <c r="A17" t="s">
        <v>89</v>
      </c>
    </row>
    <row r="18" spans="1:6" x14ac:dyDescent="0.35">
      <c r="B18" s="22">
        <v>2014</v>
      </c>
      <c r="C18" s="23">
        <v>2015</v>
      </c>
      <c r="D18" s="23">
        <v>2016</v>
      </c>
      <c r="E18" s="23">
        <v>2017</v>
      </c>
      <c r="F18" s="23">
        <v>2018</v>
      </c>
    </row>
    <row r="19" spans="1:6" x14ac:dyDescent="0.35">
      <c r="A19" t="s">
        <v>77</v>
      </c>
      <c r="B19" s="8">
        <v>59.692242386402924</v>
      </c>
      <c r="C19" s="8">
        <v>73.546001805433278</v>
      </c>
      <c r="D19" s="8">
        <v>87.397001859202177</v>
      </c>
      <c r="E19" s="8">
        <v>93.325559274041908</v>
      </c>
      <c r="F19" s="8">
        <v>99.706431046090458</v>
      </c>
    </row>
    <row r="20" spans="1:6" x14ac:dyDescent="0.35">
      <c r="A20" t="s">
        <v>78</v>
      </c>
      <c r="B20" s="8">
        <v>30.938403956441864</v>
      </c>
      <c r="C20" s="8">
        <v>46.595536765847498</v>
      </c>
      <c r="D20" s="8">
        <v>57.509581488260878</v>
      </c>
      <c r="E20" s="8">
        <v>72.678304382084264</v>
      </c>
      <c r="F20" s="8">
        <v>99.370184090270897</v>
      </c>
    </row>
    <row r="21" spans="1:6" x14ac:dyDescent="0.35">
      <c r="A21" t="s">
        <v>79</v>
      </c>
      <c r="B21" s="8">
        <v>36.161059441731219</v>
      </c>
      <c r="C21" s="8">
        <v>45.174989251330558</v>
      </c>
      <c r="D21" s="8">
        <v>44.867064904726668</v>
      </c>
      <c r="E21" s="8">
        <v>68.165570290027603</v>
      </c>
      <c r="F21" s="8">
        <v>100</v>
      </c>
    </row>
    <row r="22" spans="1:6" x14ac:dyDescent="0.35">
      <c r="A22" t="s">
        <v>80</v>
      </c>
      <c r="B22" s="8">
        <v>21.04774048510432</v>
      </c>
      <c r="C22" s="8">
        <v>26.840643627830907</v>
      </c>
      <c r="D22" s="8">
        <v>21.175568587818148</v>
      </c>
      <c r="E22" s="8">
        <v>45.971186477629885</v>
      </c>
      <c r="F22" s="8">
        <v>100</v>
      </c>
    </row>
    <row r="23" spans="1:6" x14ac:dyDescent="0.35">
      <c r="A23" t="s">
        <v>81</v>
      </c>
      <c r="B23" s="8">
        <v>15.290989406108558</v>
      </c>
      <c r="C23" s="8">
        <v>16.292917097349665</v>
      </c>
      <c r="D23" s="8">
        <v>10.540819421681078</v>
      </c>
      <c r="E23" s="8">
        <v>29.669749335346062</v>
      </c>
      <c r="F23" s="8">
        <v>100</v>
      </c>
    </row>
    <row r="25" spans="1:6" x14ac:dyDescent="0.35">
      <c r="A25" t="s">
        <v>119</v>
      </c>
    </row>
    <row r="26" spans="1:6" x14ac:dyDescent="0.35">
      <c r="B26" s="22">
        <v>2014</v>
      </c>
      <c r="C26" s="23">
        <v>2015</v>
      </c>
      <c r="D26" s="23">
        <v>2016</v>
      </c>
      <c r="E26" s="23">
        <v>2017</v>
      </c>
      <c r="F26" s="23">
        <v>2018</v>
      </c>
    </row>
    <row r="27" spans="1:6" x14ac:dyDescent="0.35">
      <c r="A27" t="s">
        <v>77</v>
      </c>
      <c r="B27" s="31">
        <v>50.087731678023403</v>
      </c>
      <c r="C27" s="31">
        <v>63.329414932567119</v>
      </c>
      <c r="D27" s="31">
        <v>86.399807631146842</v>
      </c>
      <c r="E27" s="31">
        <v>91.592233109788751</v>
      </c>
      <c r="F27" s="31">
        <v>92.444604093370188</v>
      </c>
    </row>
    <row r="28" spans="1:6" x14ac:dyDescent="0.35">
      <c r="A28" t="s">
        <v>78</v>
      </c>
      <c r="B28" s="31">
        <v>22.701043858158496</v>
      </c>
      <c r="C28" s="31">
        <v>32.852472358185985</v>
      </c>
      <c r="D28" s="31">
        <v>55.615557125182725</v>
      </c>
      <c r="E28" s="31">
        <v>63.178531981825422</v>
      </c>
      <c r="F28" s="31">
        <v>76.599081558258888</v>
      </c>
    </row>
    <row r="29" spans="1:6" x14ac:dyDescent="0.35">
      <c r="A29" t="s">
        <v>79</v>
      </c>
      <c r="B29" s="31">
        <v>27.252603239449297</v>
      </c>
      <c r="C29" s="31">
        <v>31.371444951479283</v>
      </c>
      <c r="D29" s="31">
        <v>42.98420595250235</v>
      </c>
      <c r="E29" s="31">
        <v>57.621248134494799</v>
      </c>
      <c r="F29" s="31">
        <v>100</v>
      </c>
    </row>
    <row r="30" spans="1:6" x14ac:dyDescent="0.35">
      <c r="A30" t="s">
        <v>80</v>
      </c>
      <c r="B30" s="31">
        <v>14.296176622981418</v>
      </c>
      <c r="C30" s="31">
        <v>15.06357111590253</v>
      </c>
      <c r="D30" s="31">
        <v>19.897890581802979</v>
      </c>
      <c r="E30" s="31">
        <v>32.607268378606655</v>
      </c>
      <c r="F30" s="31">
        <v>100</v>
      </c>
    </row>
    <row r="31" spans="1:6" x14ac:dyDescent="0.35">
      <c r="A31" t="s">
        <v>81</v>
      </c>
      <c r="B31" s="31">
        <v>9.9037661240746839</v>
      </c>
      <c r="C31" s="31">
        <v>7.0419075886288898</v>
      </c>
      <c r="D31" s="31">
        <v>9.7574691828887374</v>
      </c>
      <c r="E31" s="31">
        <v>17.919161377542363</v>
      </c>
      <c r="F31" s="31">
        <v>100</v>
      </c>
    </row>
    <row r="33" spans="1:6" x14ac:dyDescent="0.35">
      <c r="A33" t="s">
        <v>120</v>
      </c>
    </row>
    <row r="34" spans="1:6" x14ac:dyDescent="0.35">
      <c r="B34" s="22">
        <v>2014</v>
      </c>
      <c r="C34" s="23">
        <v>2015</v>
      </c>
      <c r="D34" s="23">
        <v>2016</v>
      </c>
      <c r="E34" s="23">
        <v>2017</v>
      </c>
      <c r="F34" s="23">
        <v>2018</v>
      </c>
    </row>
    <row r="35" spans="1:6" x14ac:dyDescent="0.35">
      <c r="A35" t="s">
        <v>77</v>
      </c>
      <c r="B35" s="8">
        <v>49.194395064580391</v>
      </c>
      <c r="C35" s="8">
        <v>62.626184142138321</v>
      </c>
      <c r="D35" s="8">
        <v>85.658377952327541</v>
      </c>
      <c r="E35" s="8">
        <v>90.95184002730538</v>
      </c>
      <c r="F35" s="8">
        <v>92.035734979788458</v>
      </c>
    </row>
    <row r="36" spans="1:6" x14ac:dyDescent="0.35">
      <c r="A36" t="s">
        <v>78</v>
      </c>
      <c r="B36" s="8">
        <v>22.270779410405915</v>
      </c>
      <c r="C36" s="8">
        <v>32.495483688329415</v>
      </c>
      <c r="D36" s="8">
        <v>54.824733178779915</v>
      </c>
      <c r="E36" s="8">
        <v>62.189574016412493</v>
      </c>
      <c r="F36" s="8">
        <v>76.191386930660045</v>
      </c>
    </row>
    <row r="37" spans="1:6" x14ac:dyDescent="0.35">
      <c r="A37" t="s">
        <v>79</v>
      </c>
      <c r="B37" s="8">
        <v>26.894833585581978</v>
      </c>
      <c r="C37" s="8">
        <v>30.855162949087074</v>
      </c>
      <c r="D37" s="8">
        <v>41.976306350428189</v>
      </c>
      <c r="E37" s="8">
        <v>56.94772869372575</v>
      </c>
      <c r="F37" s="8">
        <v>100</v>
      </c>
    </row>
    <row r="38" spans="1:6" x14ac:dyDescent="0.35">
      <c r="A38" t="s">
        <v>80</v>
      </c>
      <c r="B38" s="8">
        <v>14.209631783190179</v>
      </c>
      <c r="C38" s="8">
        <v>14.717162356834251</v>
      </c>
      <c r="D38" s="8">
        <v>19.65547965681974</v>
      </c>
      <c r="E38" s="8">
        <v>31.977508055380959</v>
      </c>
      <c r="F38" s="8">
        <v>100</v>
      </c>
    </row>
    <row r="39" spans="1:6" x14ac:dyDescent="0.35">
      <c r="A39" t="s">
        <v>81</v>
      </c>
      <c r="B39" s="8">
        <v>9.8737525245969326</v>
      </c>
      <c r="C39" s="8">
        <v>7.0195290188361295</v>
      </c>
      <c r="D39" s="8">
        <v>9.6758265111919304</v>
      </c>
      <c r="E39" s="8">
        <v>17.58372995667612</v>
      </c>
      <c r="F39" s="8">
        <v>100</v>
      </c>
    </row>
    <row r="41" spans="1:6" x14ac:dyDescent="0.35">
      <c r="A41" t="s">
        <v>90</v>
      </c>
    </row>
    <row r="42" spans="1:6" x14ac:dyDescent="0.35">
      <c r="B42" s="22">
        <v>2014</v>
      </c>
      <c r="C42" s="23">
        <v>2015</v>
      </c>
      <c r="D42" s="23">
        <v>2016</v>
      </c>
      <c r="E42" s="23">
        <v>2017</v>
      </c>
      <c r="F42" s="23">
        <v>2018</v>
      </c>
    </row>
    <row r="43" spans="1:6" x14ac:dyDescent="0.35">
      <c r="A43" t="s">
        <v>77</v>
      </c>
      <c r="B43" s="8"/>
      <c r="C43" s="8"/>
      <c r="D43" s="8"/>
      <c r="E43" s="8"/>
      <c r="F43" s="8"/>
    </row>
    <row r="44" spans="1:6" x14ac:dyDescent="0.35">
      <c r="A44" t="s">
        <v>78</v>
      </c>
      <c r="B44" s="8"/>
      <c r="C44" s="8"/>
      <c r="D44" s="8"/>
      <c r="E44" s="8"/>
      <c r="F44" s="8"/>
    </row>
    <row r="45" spans="1:6" x14ac:dyDescent="0.35">
      <c r="A45" t="s">
        <v>79</v>
      </c>
      <c r="B45" s="8"/>
      <c r="C45" s="8"/>
      <c r="D45" s="8"/>
      <c r="E45" s="8"/>
      <c r="F45" s="8"/>
    </row>
    <row r="46" spans="1:6" x14ac:dyDescent="0.35">
      <c r="A46" t="s">
        <v>80</v>
      </c>
      <c r="B46" s="8"/>
      <c r="C46" s="8"/>
      <c r="D46" s="8"/>
      <c r="E46" s="8"/>
      <c r="F46" s="8"/>
    </row>
    <row r="47" spans="1:6" x14ac:dyDescent="0.35">
      <c r="A47" t="s">
        <v>81</v>
      </c>
      <c r="B47" s="8"/>
      <c r="C47" s="8"/>
      <c r="D47" s="8"/>
      <c r="E47" s="8"/>
      <c r="F47" s="8"/>
    </row>
    <row r="49" spans="1:6" x14ac:dyDescent="0.35">
      <c r="A49" t="s">
        <v>91</v>
      </c>
    </row>
    <row r="50" spans="1:6" x14ac:dyDescent="0.35">
      <c r="B50" s="22">
        <v>2014</v>
      </c>
      <c r="C50" s="23">
        <v>2015</v>
      </c>
      <c r="D50" s="23">
        <v>2016</v>
      </c>
      <c r="E50" s="23">
        <v>2017</v>
      </c>
      <c r="F50" s="23">
        <v>2018</v>
      </c>
    </row>
    <row r="51" spans="1:6" x14ac:dyDescent="0.35">
      <c r="A51" t="s">
        <v>77</v>
      </c>
      <c r="B51" s="8"/>
      <c r="C51" s="8"/>
      <c r="D51" s="8"/>
      <c r="E51" s="8"/>
      <c r="F51" s="8"/>
    </row>
    <row r="52" spans="1:6" x14ac:dyDescent="0.35">
      <c r="A52" t="s">
        <v>78</v>
      </c>
      <c r="B52" s="8"/>
      <c r="C52" s="8"/>
      <c r="D52" s="8"/>
      <c r="E52" s="8"/>
      <c r="F52" s="8"/>
    </row>
    <row r="53" spans="1:6" x14ac:dyDescent="0.35">
      <c r="A53" t="s">
        <v>79</v>
      </c>
      <c r="B53" s="8"/>
      <c r="C53" s="8"/>
      <c r="D53" s="8"/>
      <c r="E53" s="8"/>
      <c r="F53" s="8"/>
    </row>
    <row r="54" spans="1:6" x14ac:dyDescent="0.35">
      <c r="A54" t="s">
        <v>80</v>
      </c>
      <c r="B54" s="8"/>
      <c r="C54" s="8"/>
      <c r="D54" s="8"/>
      <c r="E54" s="8"/>
      <c r="F54" s="8"/>
    </row>
    <row r="55" spans="1:6" x14ac:dyDescent="0.35">
      <c r="A55" t="s">
        <v>81</v>
      </c>
      <c r="B55" s="8"/>
      <c r="C55" s="8"/>
      <c r="D55" s="8"/>
      <c r="E55" s="8"/>
      <c r="F55" s="8"/>
    </row>
    <row r="57" spans="1:6" x14ac:dyDescent="0.35">
      <c r="A57" t="s">
        <v>92</v>
      </c>
    </row>
    <row r="58" spans="1:6" x14ac:dyDescent="0.35">
      <c r="B58" s="22">
        <v>2014</v>
      </c>
      <c r="C58" s="23">
        <v>2015</v>
      </c>
      <c r="D58" s="23">
        <v>2016</v>
      </c>
      <c r="E58" s="23">
        <v>2017</v>
      </c>
      <c r="F58" s="23">
        <v>2018</v>
      </c>
    </row>
    <row r="59" spans="1:6" x14ac:dyDescent="0.35">
      <c r="A59" t="s">
        <v>77</v>
      </c>
      <c r="B59" s="8"/>
      <c r="C59" s="8"/>
      <c r="D59" s="8"/>
      <c r="E59" s="8"/>
      <c r="F59" s="8"/>
    </row>
    <row r="60" spans="1:6" x14ac:dyDescent="0.35">
      <c r="A60" t="s">
        <v>78</v>
      </c>
      <c r="B60" s="8"/>
      <c r="C60" s="8"/>
      <c r="D60" s="8"/>
      <c r="E60" s="8"/>
      <c r="F60" s="8"/>
    </row>
    <row r="61" spans="1:6" x14ac:dyDescent="0.35">
      <c r="A61" t="s">
        <v>79</v>
      </c>
      <c r="B61" s="8"/>
      <c r="C61" s="8"/>
      <c r="D61" s="8"/>
      <c r="E61" s="8"/>
      <c r="F61" s="8"/>
    </row>
    <row r="62" spans="1:6" x14ac:dyDescent="0.35">
      <c r="A62" t="s">
        <v>80</v>
      </c>
      <c r="B62" s="8"/>
      <c r="C62" s="8"/>
      <c r="D62" s="8"/>
      <c r="E62" s="8"/>
      <c r="F62" s="8"/>
    </row>
    <row r="63" spans="1:6" x14ac:dyDescent="0.35">
      <c r="A63" t="s">
        <v>81</v>
      </c>
      <c r="B63" s="8"/>
      <c r="C63" s="8"/>
      <c r="D63" s="8"/>
      <c r="E63" s="8"/>
      <c r="F6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63"/>
  <sheetViews>
    <sheetView workbookViewId="0">
      <selection sqref="A1:XFD1048576"/>
    </sheetView>
  </sheetViews>
  <sheetFormatPr defaultRowHeight="14.5" x14ac:dyDescent="0.35"/>
  <cols>
    <col min="1" max="1" width="29.90625" customWidth="1"/>
    <col min="2" max="2" width="10" style="23" customWidth="1"/>
    <col min="3" max="5" width="8.81640625" style="23" bestFit="1" customWidth="1"/>
    <col min="6" max="6" width="9.36328125" style="23" bestFit="1" customWidth="1"/>
  </cols>
  <sheetData>
    <row r="1" spans="1:6" x14ac:dyDescent="0.35">
      <c r="A1" t="s">
        <v>87</v>
      </c>
    </row>
    <row r="2" spans="1:6" x14ac:dyDescent="0.35">
      <c r="B2" s="22">
        <v>2014</v>
      </c>
      <c r="C2" s="23">
        <v>2015</v>
      </c>
      <c r="D2" s="23">
        <v>2016</v>
      </c>
      <c r="E2" s="23">
        <v>2017</v>
      </c>
      <c r="F2" s="23">
        <v>2018</v>
      </c>
    </row>
    <row r="3" spans="1:6" x14ac:dyDescent="0.35">
      <c r="A3" t="s">
        <v>77</v>
      </c>
      <c r="B3" s="8">
        <v>52.58595917061627</v>
      </c>
      <c r="C3" s="8">
        <v>74.54951807412904</v>
      </c>
      <c r="D3" s="8">
        <v>86.115455069086138</v>
      </c>
      <c r="E3" s="8">
        <v>90.192622977885932</v>
      </c>
      <c r="F3" s="8">
        <v>99.594641647296513</v>
      </c>
    </row>
    <row r="4" spans="1:6" x14ac:dyDescent="0.35">
      <c r="A4" t="s">
        <v>78</v>
      </c>
      <c r="B4" s="8">
        <v>23.303519947891072</v>
      </c>
      <c r="C4" s="8">
        <v>48.416267686992995</v>
      </c>
      <c r="D4" s="8">
        <v>54.923770154879435</v>
      </c>
      <c r="E4" s="8">
        <v>62.038582991367022</v>
      </c>
      <c r="F4" s="8">
        <v>99.131144722416138</v>
      </c>
    </row>
    <row r="5" spans="1:6" x14ac:dyDescent="0.35">
      <c r="A5" t="s">
        <v>79</v>
      </c>
      <c r="B5" s="8">
        <v>28.083632549530606</v>
      </c>
      <c r="C5" s="8">
        <v>47.131375455051447</v>
      </c>
      <c r="D5" s="8">
        <v>42.281778474929951</v>
      </c>
      <c r="E5" s="8">
        <v>56.584425965529825</v>
      </c>
      <c r="F5" s="8">
        <v>100</v>
      </c>
    </row>
    <row r="6" spans="1:6" x14ac:dyDescent="0.35">
      <c r="A6" t="s">
        <v>80</v>
      </c>
      <c r="B6" s="8">
        <v>14.119050090083951</v>
      </c>
      <c r="C6" s="8">
        <v>27.494729718996762</v>
      </c>
      <c r="D6" s="8">
        <v>19.392995903927254</v>
      </c>
      <c r="E6" s="8">
        <v>32.369682051892099</v>
      </c>
      <c r="F6" s="8">
        <v>100</v>
      </c>
    </row>
    <row r="7" spans="1:6" x14ac:dyDescent="0.35">
      <c r="A7" t="s">
        <v>81</v>
      </c>
      <c r="B7" s="8">
        <v>9.1119974400174559</v>
      </c>
      <c r="C7" s="8">
        <v>16.857015103399164</v>
      </c>
      <c r="D7" s="8">
        <v>9.3629898492243484</v>
      </c>
      <c r="E7" s="8">
        <v>17.719129086437711</v>
      </c>
      <c r="F7" s="8">
        <v>100</v>
      </c>
    </row>
    <row r="9" spans="1:6" x14ac:dyDescent="0.35">
      <c r="A9" t="s">
        <v>88</v>
      </c>
    </row>
    <row r="10" spans="1:6" x14ac:dyDescent="0.35">
      <c r="B10" s="22">
        <v>2014</v>
      </c>
      <c r="C10" s="23">
        <v>2015</v>
      </c>
      <c r="D10" s="23">
        <v>2016</v>
      </c>
      <c r="E10" s="23">
        <v>2017</v>
      </c>
      <c r="F10" s="23">
        <v>2018</v>
      </c>
    </row>
    <row r="11" spans="1:6" x14ac:dyDescent="0.35">
      <c r="A11" t="s">
        <v>77</v>
      </c>
      <c r="B11" s="8">
        <v>53.867870575654308</v>
      </c>
      <c r="C11" s="8">
        <v>67.369537484599533</v>
      </c>
      <c r="D11" s="8">
        <v>86.901973387348946</v>
      </c>
      <c r="E11" s="8">
        <v>91.442214000656321</v>
      </c>
      <c r="F11" s="8">
        <v>99.632174383666779</v>
      </c>
    </row>
    <row r="12" spans="1:6" x14ac:dyDescent="0.35">
      <c r="A12" t="s">
        <v>78</v>
      </c>
      <c r="B12" s="8">
        <v>25.005262708655433</v>
      </c>
      <c r="C12" s="8">
        <v>37.254275633999796</v>
      </c>
      <c r="D12" s="8">
        <v>56.352600737606018</v>
      </c>
      <c r="E12" s="8">
        <v>65.724492589870593</v>
      </c>
      <c r="F12" s="8">
        <v>99.211492509486774</v>
      </c>
    </row>
    <row r="13" spans="1:6" x14ac:dyDescent="0.35">
      <c r="A13" t="s">
        <v>79</v>
      </c>
      <c r="B13" s="8">
        <v>29.707920115487774</v>
      </c>
      <c r="C13" s="8">
        <v>35.900737486700422</v>
      </c>
      <c r="D13" s="8">
        <v>43.641109189665883</v>
      </c>
      <c r="E13" s="8">
        <v>60.390084902354324</v>
      </c>
      <c r="F13" s="8">
        <v>100</v>
      </c>
    </row>
    <row r="14" spans="1:6" x14ac:dyDescent="0.35">
      <c r="A14" t="s">
        <v>80</v>
      </c>
      <c r="B14" s="8">
        <v>15.791676970794205</v>
      </c>
      <c r="C14" s="8">
        <v>17.606540708930709</v>
      </c>
      <c r="D14" s="8">
        <v>20.216417583590427</v>
      </c>
      <c r="E14" s="8">
        <v>35.712550076704211</v>
      </c>
      <c r="F14" s="8">
        <v>100</v>
      </c>
    </row>
    <row r="15" spans="1:6" x14ac:dyDescent="0.35">
      <c r="A15" t="s">
        <v>81</v>
      </c>
      <c r="B15" s="8">
        <v>10.743371305192381</v>
      </c>
      <c r="C15" s="8">
        <v>8.054589092107884</v>
      </c>
      <c r="D15" s="8">
        <v>9.8624068539225185</v>
      </c>
      <c r="E15" s="8">
        <v>19.974072838079213</v>
      </c>
      <c r="F15" s="8">
        <v>100</v>
      </c>
    </row>
    <row r="17" spans="1:6" x14ac:dyDescent="0.35">
      <c r="A17" t="s">
        <v>89</v>
      </c>
    </row>
    <row r="18" spans="1:6" x14ac:dyDescent="0.35">
      <c r="B18" s="22">
        <v>2014</v>
      </c>
      <c r="C18" s="23">
        <v>2015</v>
      </c>
      <c r="D18" s="23">
        <v>2016</v>
      </c>
      <c r="E18" s="23">
        <v>2017</v>
      </c>
      <c r="F18" s="23">
        <v>2018</v>
      </c>
    </row>
    <row r="19" spans="1:6" x14ac:dyDescent="0.35">
      <c r="A19" t="s">
        <v>77</v>
      </c>
      <c r="B19" s="8">
        <v>59.692242386402924</v>
      </c>
      <c r="C19" s="8">
        <v>73.546001805433278</v>
      </c>
      <c r="D19" s="8">
        <v>87.397001859202177</v>
      </c>
      <c r="E19" s="8">
        <v>93.325559274041908</v>
      </c>
      <c r="F19" s="8">
        <v>99.706431046090458</v>
      </c>
    </row>
    <row r="20" spans="1:6" x14ac:dyDescent="0.35">
      <c r="A20" t="s">
        <v>78</v>
      </c>
      <c r="B20" s="8">
        <v>30.938403956441864</v>
      </c>
      <c r="C20" s="8">
        <v>46.595536765847498</v>
      </c>
      <c r="D20" s="8">
        <v>57.509581488260878</v>
      </c>
      <c r="E20" s="8">
        <v>72.678304382084264</v>
      </c>
      <c r="F20" s="8">
        <v>99.370184090270897</v>
      </c>
    </row>
    <row r="21" spans="1:6" x14ac:dyDescent="0.35">
      <c r="A21" t="s">
        <v>79</v>
      </c>
      <c r="B21" s="8">
        <v>36.161059441731219</v>
      </c>
      <c r="C21" s="8">
        <v>45.174989251330558</v>
      </c>
      <c r="D21" s="8">
        <v>44.867064904726668</v>
      </c>
      <c r="E21" s="8">
        <v>68.165570290027603</v>
      </c>
      <c r="F21" s="8">
        <v>100</v>
      </c>
    </row>
    <row r="22" spans="1:6" x14ac:dyDescent="0.35">
      <c r="A22" t="s">
        <v>80</v>
      </c>
      <c r="B22" s="8">
        <v>21.04774048510432</v>
      </c>
      <c r="C22" s="8">
        <v>26.840643627830907</v>
      </c>
      <c r="D22" s="8">
        <v>21.175568587818148</v>
      </c>
      <c r="E22" s="8">
        <v>45.971186477629885</v>
      </c>
      <c r="F22" s="8">
        <v>100</v>
      </c>
    </row>
    <row r="23" spans="1:6" x14ac:dyDescent="0.35">
      <c r="A23" t="s">
        <v>81</v>
      </c>
      <c r="B23" s="8">
        <v>15.290989406108558</v>
      </c>
      <c r="C23" s="8">
        <v>16.292917097349665</v>
      </c>
      <c r="D23" s="8">
        <v>10.540819421681078</v>
      </c>
      <c r="E23" s="8">
        <v>29.669749335346062</v>
      </c>
      <c r="F23" s="8">
        <v>100</v>
      </c>
    </row>
    <row r="25" spans="1:6" x14ac:dyDescent="0.35">
      <c r="A25" t="s">
        <v>119</v>
      </c>
    </row>
    <row r="26" spans="1:6" x14ac:dyDescent="0.35">
      <c r="B26" s="22">
        <v>2014</v>
      </c>
      <c r="C26" s="23">
        <v>2015</v>
      </c>
      <c r="D26" s="23">
        <v>2016</v>
      </c>
      <c r="E26" s="23">
        <v>2017</v>
      </c>
      <c r="F26" s="23">
        <v>2018</v>
      </c>
    </row>
    <row r="27" spans="1:6" x14ac:dyDescent="0.35">
      <c r="A27" t="s">
        <v>77</v>
      </c>
      <c r="B27" s="31">
        <v>50.087731678023403</v>
      </c>
      <c r="C27" s="31">
        <v>63.329414932567119</v>
      </c>
      <c r="D27" s="31">
        <v>86.399807631146842</v>
      </c>
      <c r="E27" s="31">
        <v>91.592233109788751</v>
      </c>
      <c r="F27" s="31">
        <v>92.444604093370188</v>
      </c>
    </row>
    <row r="28" spans="1:6" x14ac:dyDescent="0.35">
      <c r="A28" t="s">
        <v>78</v>
      </c>
      <c r="B28" s="31">
        <v>22.701043858158496</v>
      </c>
      <c r="C28" s="31">
        <v>32.852472358185985</v>
      </c>
      <c r="D28" s="31">
        <v>55.615557125182725</v>
      </c>
      <c r="E28" s="31">
        <v>63.178531981825422</v>
      </c>
      <c r="F28" s="31">
        <v>76.599081558258888</v>
      </c>
    </row>
    <row r="29" spans="1:6" x14ac:dyDescent="0.35">
      <c r="A29" t="s">
        <v>79</v>
      </c>
      <c r="B29" s="31">
        <v>27.252603239449297</v>
      </c>
      <c r="C29" s="31">
        <v>31.371444951479283</v>
      </c>
      <c r="D29" s="31">
        <v>42.98420595250235</v>
      </c>
      <c r="E29" s="31">
        <v>57.621248134494799</v>
      </c>
      <c r="F29" s="31">
        <v>100</v>
      </c>
    </row>
    <row r="30" spans="1:6" x14ac:dyDescent="0.35">
      <c r="A30" t="s">
        <v>80</v>
      </c>
      <c r="B30" s="31">
        <v>14.296176622981418</v>
      </c>
      <c r="C30" s="31">
        <v>15.06357111590253</v>
      </c>
      <c r="D30" s="31">
        <v>19.897890581802979</v>
      </c>
      <c r="E30" s="31">
        <v>32.607268378606655</v>
      </c>
      <c r="F30" s="31">
        <v>100</v>
      </c>
    </row>
    <row r="31" spans="1:6" x14ac:dyDescent="0.35">
      <c r="A31" t="s">
        <v>81</v>
      </c>
      <c r="B31" s="31">
        <v>9.9037661240746839</v>
      </c>
      <c r="C31" s="31">
        <v>7.0419075886288898</v>
      </c>
      <c r="D31" s="31">
        <v>9.7574691828887374</v>
      </c>
      <c r="E31" s="31">
        <v>17.919161377542363</v>
      </c>
      <c r="F31" s="31">
        <v>100</v>
      </c>
    </row>
    <row r="33" spans="1:6" x14ac:dyDescent="0.35">
      <c r="A33" t="s">
        <v>120</v>
      </c>
    </row>
    <row r="34" spans="1:6" x14ac:dyDescent="0.35">
      <c r="B34" s="22">
        <v>2014</v>
      </c>
      <c r="C34" s="23">
        <v>2015</v>
      </c>
      <c r="D34" s="23">
        <v>2016</v>
      </c>
      <c r="E34" s="23">
        <v>2017</v>
      </c>
      <c r="F34" s="23">
        <v>2018</v>
      </c>
    </row>
    <row r="35" spans="1:6" x14ac:dyDescent="0.35">
      <c r="A35" t="s">
        <v>77</v>
      </c>
      <c r="B35" s="8">
        <v>49.194395064580391</v>
      </c>
      <c r="C35" s="8">
        <v>62.626184142138321</v>
      </c>
      <c r="D35" s="8">
        <v>85.658377952327541</v>
      </c>
      <c r="E35" s="8">
        <v>90.95184002730538</v>
      </c>
      <c r="F35" s="8">
        <v>92.035734979788458</v>
      </c>
    </row>
    <row r="36" spans="1:6" x14ac:dyDescent="0.35">
      <c r="A36" t="s">
        <v>78</v>
      </c>
      <c r="B36" s="8">
        <v>22.270779410405915</v>
      </c>
      <c r="C36" s="8">
        <v>32.495483688329415</v>
      </c>
      <c r="D36" s="8">
        <v>54.824733178779915</v>
      </c>
      <c r="E36" s="8">
        <v>62.189574016412493</v>
      </c>
      <c r="F36" s="8">
        <v>76.191386930660045</v>
      </c>
    </row>
    <row r="37" spans="1:6" x14ac:dyDescent="0.35">
      <c r="A37" t="s">
        <v>79</v>
      </c>
      <c r="B37" s="8">
        <v>26.894833585581978</v>
      </c>
      <c r="C37" s="8">
        <v>30.855162949087074</v>
      </c>
      <c r="D37" s="8">
        <v>41.976306350428189</v>
      </c>
      <c r="E37" s="8">
        <v>56.94772869372575</v>
      </c>
      <c r="F37" s="8">
        <v>100</v>
      </c>
    </row>
    <row r="38" spans="1:6" x14ac:dyDescent="0.35">
      <c r="A38" t="s">
        <v>80</v>
      </c>
      <c r="B38" s="8">
        <v>14.209631783190179</v>
      </c>
      <c r="C38" s="8">
        <v>14.717162356834251</v>
      </c>
      <c r="D38" s="8">
        <v>19.65547965681974</v>
      </c>
      <c r="E38" s="8">
        <v>31.977508055380959</v>
      </c>
      <c r="F38" s="8">
        <v>100</v>
      </c>
    </row>
    <row r="39" spans="1:6" x14ac:dyDescent="0.35">
      <c r="A39" t="s">
        <v>81</v>
      </c>
      <c r="B39" s="8">
        <v>9.8737525245969326</v>
      </c>
      <c r="C39" s="8">
        <v>7.0195290188361295</v>
      </c>
      <c r="D39" s="8">
        <v>9.6758265111919304</v>
      </c>
      <c r="E39" s="8">
        <v>17.58372995667612</v>
      </c>
      <c r="F39" s="8">
        <v>100</v>
      </c>
    </row>
    <row r="41" spans="1:6" x14ac:dyDescent="0.35">
      <c r="A41" t="s">
        <v>90</v>
      </c>
    </row>
    <row r="42" spans="1:6" x14ac:dyDescent="0.35">
      <c r="B42" s="22">
        <v>2014</v>
      </c>
      <c r="C42" s="23">
        <v>2015</v>
      </c>
      <c r="D42" s="23">
        <v>2016</v>
      </c>
      <c r="E42" s="23">
        <v>2017</v>
      </c>
      <c r="F42" s="23">
        <v>2018</v>
      </c>
    </row>
    <row r="43" spans="1:6" x14ac:dyDescent="0.35">
      <c r="A43" t="s">
        <v>77</v>
      </c>
      <c r="B43" s="8"/>
      <c r="C43" s="8"/>
      <c r="D43" s="8"/>
      <c r="E43" s="8"/>
      <c r="F43" s="8"/>
    </row>
    <row r="44" spans="1:6" x14ac:dyDescent="0.35">
      <c r="A44" t="s">
        <v>78</v>
      </c>
      <c r="B44" s="8"/>
      <c r="C44" s="8"/>
      <c r="D44" s="8"/>
      <c r="E44" s="8"/>
      <c r="F44" s="8"/>
    </row>
    <row r="45" spans="1:6" x14ac:dyDescent="0.35">
      <c r="A45" t="s">
        <v>79</v>
      </c>
      <c r="B45" s="8"/>
      <c r="C45" s="8"/>
      <c r="D45" s="8"/>
      <c r="E45" s="8"/>
      <c r="F45" s="8"/>
    </row>
    <row r="46" spans="1:6" x14ac:dyDescent="0.35">
      <c r="A46" t="s">
        <v>80</v>
      </c>
      <c r="B46" s="8"/>
      <c r="C46" s="8"/>
      <c r="D46" s="8"/>
      <c r="E46" s="8"/>
      <c r="F46" s="8"/>
    </row>
    <row r="47" spans="1:6" x14ac:dyDescent="0.35">
      <c r="A47" t="s">
        <v>81</v>
      </c>
      <c r="B47" s="8"/>
      <c r="C47" s="8"/>
      <c r="D47" s="8"/>
      <c r="E47" s="8"/>
      <c r="F47" s="8"/>
    </row>
    <row r="49" spans="1:6" x14ac:dyDescent="0.35">
      <c r="A49" t="s">
        <v>91</v>
      </c>
    </row>
    <row r="50" spans="1:6" x14ac:dyDescent="0.35">
      <c r="B50" s="22">
        <v>2014</v>
      </c>
      <c r="C50" s="23">
        <v>2015</v>
      </c>
      <c r="D50" s="23">
        <v>2016</v>
      </c>
      <c r="E50" s="23">
        <v>2017</v>
      </c>
      <c r="F50" s="23">
        <v>2018</v>
      </c>
    </row>
    <row r="51" spans="1:6" x14ac:dyDescent="0.35">
      <c r="A51" t="s">
        <v>77</v>
      </c>
      <c r="B51" s="8"/>
      <c r="C51" s="8"/>
      <c r="D51" s="8"/>
      <c r="E51" s="8"/>
      <c r="F51" s="8"/>
    </row>
    <row r="52" spans="1:6" x14ac:dyDescent="0.35">
      <c r="A52" t="s">
        <v>78</v>
      </c>
      <c r="B52" s="8"/>
      <c r="C52" s="8"/>
      <c r="D52" s="8"/>
      <c r="E52" s="8"/>
      <c r="F52" s="8"/>
    </row>
    <row r="53" spans="1:6" x14ac:dyDescent="0.35">
      <c r="A53" t="s">
        <v>79</v>
      </c>
      <c r="B53" s="8"/>
      <c r="C53" s="8"/>
      <c r="D53" s="8"/>
      <c r="E53" s="8"/>
      <c r="F53" s="8"/>
    </row>
    <row r="54" spans="1:6" x14ac:dyDescent="0.35">
      <c r="A54" t="s">
        <v>80</v>
      </c>
      <c r="B54" s="8"/>
      <c r="C54" s="8"/>
      <c r="D54" s="8"/>
      <c r="E54" s="8"/>
      <c r="F54" s="8"/>
    </row>
    <row r="55" spans="1:6" x14ac:dyDescent="0.35">
      <c r="A55" t="s">
        <v>81</v>
      </c>
      <c r="B55" s="8"/>
      <c r="C55" s="8"/>
      <c r="D55" s="8"/>
      <c r="E55" s="8"/>
      <c r="F55" s="8"/>
    </row>
    <row r="57" spans="1:6" x14ac:dyDescent="0.35">
      <c r="A57" t="s">
        <v>92</v>
      </c>
    </row>
    <row r="58" spans="1:6" x14ac:dyDescent="0.35">
      <c r="B58" s="22">
        <v>2014</v>
      </c>
      <c r="C58" s="23">
        <v>2015</v>
      </c>
      <c r="D58" s="23">
        <v>2016</v>
      </c>
      <c r="E58" s="23">
        <v>2017</v>
      </c>
      <c r="F58" s="23">
        <v>2018</v>
      </c>
    </row>
    <row r="59" spans="1:6" x14ac:dyDescent="0.35">
      <c r="A59" t="s">
        <v>77</v>
      </c>
      <c r="B59" s="8"/>
      <c r="C59" s="8"/>
      <c r="D59" s="8"/>
      <c r="E59" s="8"/>
      <c r="F59" s="8"/>
    </row>
    <row r="60" spans="1:6" x14ac:dyDescent="0.35">
      <c r="A60" t="s">
        <v>78</v>
      </c>
      <c r="B60" s="8"/>
      <c r="C60" s="8"/>
      <c r="D60" s="8"/>
      <c r="E60" s="8"/>
      <c r="F60" s="8"/>
    </row>
    <row r="61" spans="1:6" x14ac:dyDescent="0.35">
      <c r="A61" t="s">
        <v>79</v>
      </c>
      <c r="B61" s="8"/>
      <c r="C61" s="8"/>
      <c r="D61" s="8"/>
      <c r="E61" s="8"/>
      <c r="F61" s="8"/>
    </row>
    <row r="62" spans="1:6" x14ac:dyDescent="0.35">
      <c r="A62" t="s">
        <v>80</v>
      </c>
      <c r="B62" s="8"/>
      <c r="C62" s="8"/>
      <c r="D62" s="8"/>
      <c r="E62" s="8"/>
      <c r="F62" s="8"/>
    </row>
    <row r="63" spans="1:6" x14ac:dyDescent="0.35">
      <c r="A63" t="s">
        <v>81</v>
      </c>
      <c r="B63" s="8"/>
      <c r="C63" s="8"/>
      <c r="D63" s="8"/>
      <c r="E63" s="8"/>
      <c r="F6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3"/>
  <sheetViews>
    <sheetView workbookViewId="0">
      <selection activeCell="G12" sqref="G12"/>
    </sheetView>
  </sheetViews>
  <sheetFormatPr defaultRowHeight="14.5" x14ac:dyDescent="0.35"/>
  <cols>
    <col min="1" max="1" width="29.90625" customWidth="1"/>
    <col min="2" max="2" width="10" style="23" customWidth="1"/>
    <col min="3" max="5" width="8.81640625" style="23" bestFit="1" customWidth="1"/>
    <col min="6" max="6" width="9.36328125" style="23" bestFit="1" customWidth="1"/>
  </cols>
  <sheetData>
    <row r="1" spans="1:6" x14ac:dyDescent="0.35">
      <c r="A1" t="s">
        <v>87</v>
      </c>
    </row>
    <row r="2" spans="1:6" x14ac:dyDescent="0.35">
      <c r="B2" s="22">
        <v>2014</v>
      </c>
      <c r="C2" s="23">
        <v>2015</v>
      </c>
      <c r="D2" s="23">
        <v>2016</v>
      </c>
      <c r="E2" s="23">
        <v>2017</v>
      </c>
      <c r="F2" s="23">
        <v>2018</v>
      </c>
    </row>
    <row r="3" spans="1:6" x14ac:dyDescent="0.35">
      <c r="A3" t="s">
        <v>77</v>
      </c>
      <c r="B3" s="8">
        <v>52.58595917061627</v>
      </c>
      <c r="C3" s="8">
        <v>74.54951807412904</v>
      </c>
      <c r="D3" s="8">
        <v>86.115455069086138</v>
      </c>
      <c r="E3" s="8">
        <v>90.192622977885932</v>
      </c>
      <c r="F3" s="8">
        <v>99.594641647296513</v>
      </c>
    </row>
    <row r="4" spans="1:6" x14ac:dyDescent="0.35">
      <c r="A4" t="s">
        <v>78</v>
      </c>
      <c r="B4" s="8">
        <v>23.303519947891072</v>
      </c>
      <c r="C4" s="8">
        <v>48.416267686992995</v>
      </c>
      <c r="D4" s="8">
        <v>54.923770154879435</v>
      </c>
      <c r="E4" s="8">
        <v>62.038582991367022</v>
      </c>
      <c r="F4" s="8">
        <v>99.131144722416138</v>
      </c>
    </row>
    <row r="5" spans="1:6" x14ac:dyDescent="0.35">
      <c r="A5" t="s">
        <v>79</v>
      </c>
      <c r="B5" s="8">
        <v>28.083632549530606</v>
      </c>
      <c r="C5" s="8">
        <v>47.131375455051447</v>
      </c>
      <c r="D5" s="8">
        <v>42.281778474929951</v>
      </c>
      <c r="E5" s="8">
        <v>56.584425965529825</v>
      </c>
      <c r="F5" s="8">
        <v>100</v>
      </c>
    </row>
    <row r="6" spans="1:6" x14ac:dyDescent="0.35">
      <c r="A6" t="s">
        <v>80</v>
      </c>
      <c r="B6" s="8">
        <v>14.119050090083951</v>
      </c>
      <c r="C6" s="8">
        <v>27.494729718996762</v>
      </c>
      <c r="D6" s="8">
        <v>19.392995903927254</v>
      </c>
      <c r="E6" s="8">
        <v>32.369682051892099</v>
      </c>
      <c r="F6" s="8">
        <v>100</v>
      </c>
    </row>
    <row r="7" spans="1:6" x14ac:dyDescent="0.35">
      <c r="A7" t="s">
        <v>81</v>
      </c>
      <c r="B7" s="8">
        <v>9.1119974400174559</v>
      </c>
      <c r="C7" s="8">
        <v>16.857015103399164</v>
      </c>
      <c r="D7" s="8">
        <v>9.3629898492243484</v>
      </c>
      <c r="E7" s="8">
        <v>17.719129086437711</v>
      </c>
      <c r="F7" s="8">
        <v>100</v>
      </c>
    </row>
    <row r="9" spans="1:6" x14ac:dyDescent="0.35">
      <c r="A9" t="s">
        <v>88</v>
      </c>
    </row>
    <row r="10" spans="1:6" x14ac:dyDescent="0.35">
      <c r="B10" s="22">
        <v>2014</v>
      </c>
      <c r="C10" s="23">
        <v>2015</v>
      </c>
      <c r="D10" s="23">
        <v>2016</v>
      </c>
      <c r="E10" s="23">
        <v>2017</v>
      </c>
      <c r="F10" s="23">
        <v>2018</v>
      </c>
    </row>
    <row r="11" spans="1:6" x14ac:dyDescent="0.35">
      <c r="A11" t="s">
        <v>77</v>
      </c>
      <c r="B11" s="8">
        <v>53.867870575654308</v>
      </c>
      <c r="C11" s="8">
        <v>67.369537484599533</v>
      </c>
      <c r="D11" s="8">
        <v>86.901973387348946</v>
      </c>
      <c r="E11" s="8">
        <v>91.442214000656321</v>
      </c>
      <c r="F11" s="8">
        <v>99.632174383666779</v>
      </c>
    </row>
    <row r="12" spans="1:6" x14ac:dyDescent="0.35">
      <c r="A12" t="s">
        <v>78</v>
      </c>
      <c r="B12" s="8">
        <v>25.005262708655433</v>
      </c>
      <c r="C12" s="8">
        <v>37.254275633999796</v>
      </c>
      <c r="D12" s="8">
        <v>56.352600737606018</v>
      </c>
      <c r="E12" s="8">
        <v>65.724492589870593</v>
      </c>
      <c r="F12" s="8">
        <v>99.211492509486774</v>
      </c>
    </row>
    <row r="13" spans="1:6" x14ac:dyDescent="0.35">
      <c r="A13" t="s">
        <v>79</v>
      </c>
      <c r="B13" s="8">
        <v>29.707920115487774</v>
      </c>
      <c r="C13" s="8">
        <v>35.900737486700422</v>
      </c>
      <c r="D13" s="8">
        <v>43.641109189665883</v>
      </c>
      <c r="E13" s="8">
        <v>60.390084902354324</v>
      </c>
      <c r="F13" s="8">
        <v>100</v>
      </c>
    </row>
    <row r="14" spans="1:6" x14ac:dyDescent="0.35">
      <c r="A14" t="s">
        <v>80</v>
      </c>
      <c r="B14" s="8">
        <v>15.791676970794205</v>
      </c>
      <c r="C14" s="8">
        <v>17.606540708930709</v>
      </c>
      <c r="D14" s="8">
        <v>20.216417583590427</v>
      </c>
      <c r="E14" s="8">
        <v>35.712550076704211</v>
      </c>
      <c r="F14" s="8">
        <v>100</v>
      </c>
    </row>
    <row r="15" spans="1:6" x14ac:dyDescent="0.35">
      <c r="A15" t="s">
        <v>81</v>
      </c>
      <c r="B15" s="8">
        <v>10.743371305192381</v>
      </c>
      <c r="C15" s="8">
        <v>8.054589092107884</v>
      </c>
      <c r="D15" s="8">
        <v>9.8624068539225185</v>
      </c>
      <c r="E15" s="8">
        <v>19.974072838079213</v>
      </c>
      <c r="F15" s="8">
        <v>100</v>
      </c>
    </row>
    <row r="17" spans="1:6" x14ac:dyDescent="0.35">
      <c r="A17" t="s">
        <v>89</v>
      </c>
    </row>
    <row r="18" spans="1:6" x14ac:dyDescent="0.35">
      <c r="B18" s="22">
        <v>2014</v>
      </c>
      <c r="C18" s="23">
        <v>2015</v>
      </c>
      <c r="D18" s="23">
        <v>2016</v>
      </c>
      <c r="E18" s="23">
        <v>2017</v>
      </c>
      <c r="F18" s="23">
        <v>2018</v>
      </c>
    </row>
    <row r="19" spans="1:6" x14ac:dyDescent="0.35">
      <c r="A19" t="s">
        <v>77</v>
      </c>
      <c r="B19" s="8">
        <v>59.692242386402924</v>
      </c>
      <c r="C19" s="8">
        <v>73.546001805433278</v>
      </c>
      <c r="D19" s="8">
        <v>87.397001859202177</v>
      </c>
      <c r="E19" s="8">
        <v>93.325559274041908</v>
      </c>
      <c r="F19" s="8">
        <v>99.706431046090458</v>
      </c>
    </row>
    <row r="20" spans="1:6" x14ac:dyDescent="0.35">
      <c r="A20" t="s">
        <v>78</v>
      </c>
      <c r="B20" s="8">
        <v>30.938403956441864</v>
      </c>
      <c r="C20" s="8">
        <v>46.595536765847498</v>
      </c>
      <c r="D20" s="8">
        <v>57.509581488260878</v>
      </c>
      <c r="E20" s="8">
        <v>72.678304382084264</v>
      </c>
      <c r="F20" s="8">
        <v>99.370184090270897</v>
      </c>
    </row>
    <row r="21" spans="1:6" x14ac:dyDescent="0.35">
      <c r="A21" t="s">
        <v>79</v>
      </c>
      <c r="B21" s="8">
        <v>36.161059441731219</v>
      </c>
      <c r="C21" s="8">
        <v>45.174989251330558</v>
      </c>
      <c r="D21" s="8">
        <v>44.867064904726668</v>
      </c>
      <c r="E21" s="8">
        <v>68.165570290027603</v>
      </c>
      <c r="F21" s="8">
        <v>100</v>
      </c>
    </row>
    <row r="22" spans="1:6" x14ac:dyDescent="0.35">
      <c r="A22" t="s">
        <v>80</v>
      </c>
      <c r="B22" s="8">
        <v>21.04774048510432</v>
      </c>
      <c r="C22" s="8">
        <v>26.840643627830907</v>
      </c>
      <c r="D22" s="8">
        <v>21.175568587818148</v>
      </c>
      <c r="E22" s="8">
        <v>45.971186477629885</v>
      </c>
      <c r="F22" s="8">
        <v>100</v>
      </c>
    </row>
    <row r="23" spans="1:6" x14ac:dyDescent="0.35">
      <c r="A23" t="s">
        <v>81</v>
      </c>
      <c r="B23" s="8">
        <v>15.290989406108558</v>
      </c>
      <c r="C23" s="8">
        <v>16.292917097349665</v>
      </c>
      <c r="D23" s="8">
        <v>10.540819421681078</v>
      </c>
      <c r="E23" s="8">
        <v>29.669749335346062</v>
      </c>
      <c r="F23" s="8">
        <v>100</v>
      </c>
    </row>
    <row r="25" spans="1:6" x14ac:dyDescent="0.35">
      <c r="A25" t="s">
        <v>119</v>
      </c>
    </row>
    <row r="26" spans="1:6" x14ac:dyDescent="0.35">
      <c r="B26" s="22">
        <v>2014</v>
      </c>
      <c r="C26" s="23">
        <v>2015</v>
      </c>
      <c r="D26" s="23">
        <v>2016</v>
      </c>
      <c r="E26" s="23">
        <v>2017</v>
      </c>
      <c r="F26" s="23">
        <v>2018</v>
      </c>
    </row>
    <row r="27" spans="1:6" x14ac:dyDescent="0.35">
      <c r="A27" t="s">
        <v>77</v>
      </c>
      <c r="B27" s="31">
        <v>50.087731678023403</v>
      </c>
      <c r="C27" s="31">
        <v>63.329414932567119</v>
      </c>
      <c r="D27" s="31">
        <v>86.399807631146842</v>
      </c>
      <c r="E27" s="31">
        <v>91.592233109788751</v>
      </c>
      <c r="F27" s="31">
        <v>92.444604093370188</v>
      </c>
    </row>
    <row r="28" spans="1:6" x14ac:dyDescent="0.35">
      <c r="A28" t="s">
        <v>78</v>
      </c>
      <c r="B28" s="31">
        <v>22.701043858158496</v>
      </c>
      <c r="C28" s="31">
        <v>32.852472358185985</v>
      </c>
      <c r="D28" s="31">
        <v>55.615557125182725</v>
      </c>
      <c r="E28" s="31">
        <v>63.178531981825422</v>
      </c>
      <c r="F28" s="31">
        <v>76.599081558258888</v>
      </c>
    </row>
    <row r="29" spans="1:6" x14ac:dyDescent="0.35">
      <c r="A29" t="s">
        <v>79</v>
      </c>
      <c r="B29" s="31">
        <v>27.252603239449297</v>
      </c>
      <c r="C29" s="31">
        <v>31.371444951479283</v>
      </c>
      <c r="D29" s="31">
        <v>42.98420595250235</v>
      </c>
      <c r="E29" s="31">
        <v>57.621248134494799</v>
      </c>
      <c r="F29" s="31">
        <v>100</v>
      </c>
    </row>
    <row r="30" spans="1:6" x14ac:dyDescent="0.35">
      <c r="A30" t="s">
        <v>80</v>
      </c>
      <c r="B30" s="31">
        <v>14.296176622981418</v>
      </c>
      <c r="C30" s="31">
        <v>15.06357111590253</v>
      </c>
      <c r="D30" s="31">
        <v>19.897890581802979</v>
      </c>
      <c r="E30" s="31">
        <v>32.607268378606655</v>
      </c>
      <c r="F30" s="31">
        <v>100</v>
      </c>
    </row>
    <row r="31" spans="1:6" x14ac:dyDescent="0.35">
      <c r="A31" t="s">
        <v>81</v>
      </c>
      <c r="B31" s="31">
        <v>9.9037661240746839</v>
      </c>
      <c r="C31" s="31">
        <v>7.0419075886288898</v>
      </c>
      <c r="D31" s="31">
        <v>9.7574691828887374</v>
      </c>
      <c r="E31" s="31">
        <v>17.919161377542363</v>
      </c>
      <c r="F31" s="31">
        <v>100</v>
      </c>
    </row>
    <row r="33" spans="1:6" x14ac:dyDescent="0.35">
      <c r="A33" t="s">
        <v>120</v>
      </c>
    </row>
    <row r="34" spans="1:6" x14ac:dyDescent="0.35">
      <c r="B34" s="22">
        <v>2014</v>
      </c>
      <c r="C34" s="23">
        <v>2015</v>
      </c>
      <c r="D34" s="23">
        <v>2016</v>
      </c>
      <c r="E34" s="23">
        <v>2017</v>
      </c>
      <c r="F34" s="23">
        <v>2018</v>
      </c>
    </row>
    <row r="35" spans="1:6" x14ac:dyDescent="0.35">
      <c r="A35" t="s">
        <v>77</v>
      </c>
      <c r="B35" s="8">
        <v>49.194395064580391</v>
      </c>
      <c r="C35" s="8">
        <v>62.626184142138321</v>
      </c>
      <c r="D35" s="8">
        <v>85.658377952327541</v>
      </c>
      <c r="E35" s="8">
        <v>90.95184002730538</v>
      </c>
      <c r="F35" s="8">
        <v>92.035734979788458</v>
      </c>
    </row>
    <row r="36" spans="1:6" x14ac:dyDescent="0.35">
      <c r="A36" t="s">
        <v>78</v>
      </c>
      <c r="B36" s="8">
        <v>22.270779410405915</v>
      </c>
      <c r="C36" s="8">
        <v>32.495483688329415</v>
      </c>
      <c r="D36" s="8">
        <v>54.824733178779915</v>
      </c>
      <c r="E36" s="8">
        <v>62.189574016412493</v>
      </c>
      <c r="F36" s="8">
        <v>76.191386930660045</v>
      </c>
    </row>
    <row r="37" spans="1:6" x14ac:dyDescent="0.35">
      <c r="A37" t="s">
        <v>79</v>
      </c>
      <c r="B37" s="8">
        <v>26.894833585581978</v>
      </c>
      <c r="C37" s="8">
        <v>30.855162949087074</v>
      </c>
      <c r="D37" s="8">
        <v>41.976306350428189</v>
      </c>
      <c r="E37" s="8">
        <v>56.94772869372575</v>
      </c>
      <c r="F37" s="8">
        <v>100</v>
      </c>
    </row>
    <row r="38" spans="1:6" x14ac:dyDescent="0.35">
      <c r="A38" t="s">
        <v>80</v>
      </c>
      <c r="B38" s="8">
        <v>14.209631783190179</v>
      </c>
      <c r="C38" s="8">
        <v>14.717162356834251</v>
      </c>
      <c r="D38" s="8">
        <v>19.65547965681974</v>
      </c>
      <c r="E38" s="8">
        <v>31.977508055380959</v>
      </c>
      <c r="F38" s="8">
        <v>100</v>
      </c>
    </row>
    <row r="39" spans="1:6" x14ac:dyDescent="0.35">
      <c r="A39" t="s">
        <v>81</v>
      </c>
      <c r="B39" s="8">
        <v>9.8737525245969326</v>
      </c>
      <c r="C39" s="8">
        <v>7.0195290188361295</v>
      </c>
      <c r="D39" s="8">
        <v>9.6758265111919304</v>
      </c>
      <c r="E39" s="8">
        <v>17.58372995667612</v>
      </c>
      <c r="F39" s="8">
        <v>100</v>
      </c>
    </row>
    <row r="41" spans="1:6" x14ac:dyDescent="0.35">
      <c r="A41" t="s">
        <v>90</v>
      </c>
    </row>
    <row r="42" spans="1:6" x14ac:dyDescent="0.35">
      <c r="B42" s="22">
        <v>2014</v>
      </c>
      <c r="C42" s="23">
        <v>2015</v>
      </c>
      <c r="D42" s="23">
        <v>2016</v>
      </c>
      <c r="E42" s="23">
        <v>2017</v>
      </c>
      <c r="F42" s="23">
        <v>2018</v>
      </c>
    </row>
    <row r="43" spans="1:6" x14ac:dyDescent="0.35">
      <c r="A43" t="s">
        <v>77</v>
      </c>
      <c r="B43" s="8"/>
      <c r="C43" s="8"/>
      <c r="D43" s="8"/>
      <c r="E43" s="8"/>
      <c r="F43" s="8"/>
    </row>
    <row r="44" spans="1:6" x14ac:dyDescent="0.35">
      <c r="A44" t="s">
        <v>78</v>
      </c>
      <c r="B44" s="8"/>
      <c r="C44" s="8"/>
      <c r="D44" s="8"/>
      <c r="E44" s="8"/>
      <c r="F44" s="8"/>
    </row>
    <row r="45" spans="1:6" x14ac:dyDescent="0.35">
      <c r="A45" t="s">
        <v>79</v>
      </c>
      <c r="B45" s="8"/>
      <c r="C45" s="8"/>
      <c r="D45" s="8"/>
      <c r="E45" s="8"/>
      <c r="F45" s="8"/>
    </row>
    <row r="46" spans="1:6" x14ac:dyDescent="0.35">
      <c r="A46" t="s">
        <v>80</v>
      </c>
      <c r="B46" s="8"/>
      <c r="C46" s="8"/>
      <c r="D46" s="8"/>
      <c r="E46" s="8"/>
      <c r="F46" s="8"/>
    </row>
    <row r="47" spans="1:6" x14ac:dyDescent="0.35">
      <c r="A47" t="s">
        <v>81</v>
      </c>
      <c r="B47" s="8"/>
      <c r="C47" s="8"/>
      <c r="D47" s="8"/>
      <c r="E47" s="8"/>
      <c r="F47" s="8"/>
    </row>
    <row r="49" spans="1:6" x14ac:dyDescent="0.35">
      <c r="A49" t="s">
        <v>91</v>
      </c>
    </row>
    <row r="50" spans="1:6" x14ac:dyDescent="0.35">
      <c r="B50" s="22">
        <v>2014</v>
      </c>
      <c r="C50" s="23">
        <v>2015</v>
      </c>
      <c r="D50" s="23">
        <v>2016</v>
      </c>
      <c r="E50" s="23">
        <v>2017</v>
      </c>
      <c r="F50" s="23">
        <v>2018</v>
      </c>
    </row>
    <row r="51" spans="1:6" x14ac:dyDescent="0.35">
      <c r="A51" t="s">
        <v>77</v>
      </c>
      <c r="B51" s="8"/>
      <c r="C51" s="8"/>
      <c r="D51" s="8"/>
      <c r="E51" s="8"/>
      <c r="F51" s="8"/>
    </row>
    <row r="52" spans="1:6" x14ac:dyDescent="0.35">
      <c r="A52" t="s">
        <v>78</v>
      </c>
      <c r="B52" s="8"/>
      <c r="C52" s="8"/>
      <c r="D52" s="8"/>
      <c r="E52" s="8"/>
      <c r="F52" s="8"/>
    </row>
    <row r="53" spans="1:6" x14ac:dyDescent="0.35">
      <c r="A53" t="s">
        <v>79</v>
      </c>
      <c r="B53" s="8"/>
      <c r="C53" s="8"/>
      <c r="D53" s="8"/>
      <c r="E53" s="8"/>
      <c r="F53" s="8"/>
    </row>
    <row r="54" spans="1:6" x14ac:dyDescent="0.35">
      <c r="A54" t="s">
        <v>80</v>
      </c>
      <c r="B54" s="8"/>
      <c r="C54" s="8"/>
      <c r="D54" s="8"/>
      <c r="E54" s="8"/>
      <c r="F54" s="8"/>
    </row>
    <row r="55" spans="1:6" x14ac:dyDescent="0.35">
      <c r="A55" t="s">
        <v>81</v>
      </c>
      <c r="B55" s="8"/>
      <c r="C55" s="8"/>
      <c r="D55" s="8"/>
      <c r="E55" s="8"/>
      <c r="F55" s="8"/>
    </row>
    <row r="57" spans="1:6" x14ac:dyDescent="0.35">
      <c r="A57" t="s">
        <v>92</v>
      </c>
    </row>
    <row r="58" spans="1:6" x14ac:dyDescent="0.35">
      <c r="B58" s="22">
        <v>2014</v>
      </c>
      <c r="C58" s="23">
        <v>2015</v>
      </c>
      <c r="D58" s="23">
        <v>2016</v>
      </c>
      <c r="E58" s="23">
        <v>2017</v>
      </c>
      <c r="F58" s="23">
        <v>2018</v>
      </c>
    </row>
    <row r="59" spans="1:6" x14ac:dyDescent="0.35">
      <c r="A59" t="s">
        <v>77</v>
      </c>
      <c r="B59" s="8"/>
      <c r="C59" s="8"/>
      <c r="D59" s="8"/>
      <c r="E59" s="8"/>
      <c r="F59" s="8"/>
    </row>
    <row r="60" spans="1:6" x14ac:dyDescent="0.35">
      <c r="A60" t="s">
        <v>78</v>
      </c>
      <c r="B60" s="8"/>
      <c r="C60" s="8"/>
      <c r="D60" s="8"/>
      <c r="E60" s="8"/>
      <c r="F60" s="8"/>
    </row>
    <row r="61" spans="1:6" x14ac:dyDescent="0.35">
      <c r="A61" t="s">
        <v>79</v>
      </c>
      <c r="B61" s="8"/>
      <c r="C61" s="8"/>
      <c r="D61" s="8"/>
      <c r="E61" s="8"/>
      <c r="F61" s="8"/>
    </row>
    <row r="62" spans="1:6" x14ac:dyDescent="0.35">
      <c r="A62" t="s">
        <v>80</v>
      </c>
      <c r="B62" s="8"/>
      <c r="C62" s="8"/>
      <c r="D62" s="8"/>
      <c r="E62" s="8"/>
      <c r="F62" s="8"/>
    </row>
    <row r="63" spans="1:6" x14ac:dyDescent="0.35">
      <c r="A63" t="s">
        <v>81</v>
      </c>
      <c r="B63" s="8"/>
      <c r="C63" s="8"/>
      <c r="D63" s="8"/>
      <c r="E63" s="8"/>
      <c r="F6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M9"/>
  <sheetViews>
    <sheetView workbookViewId="0">
      <selection activeCell="K14" sqref="K14"/>
    </sheetView>
  </sheetViews>
  <sheetFormatPr defaultRowHeight="14.5" x14ac:dyDescent="0.35"/>
  <sheetData>
    <row r="3" spans="1:13" x14ac:dyDescent="0.35">
      <c r="B3" t="s">
        <v>63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63</v>
      </c>
      <c r="I3" t="s">
        <v>64</v>
      </c>
      <c r="J3" t="s">
        <v>65</v>
      </c>
      <c r="K3" t="s">
        <v>66</v>
      </c>
      <c r="L3" t="s">
        <v>67</v>
      </c>
      <c r="M3" t="s">
        <v>68</v>
      </c>
    </row>
    <row r="4" spans="1:13" x14ac:dyDescent="0.35">
      <c r="A4" t="s">
        <v>11</v>
      </c>
      <c r="B4">
        <v>30955.136986301372</v>
      </c>
      <c r="C4">
        <v>5000</v>
      </c>
      <c r="D4">
        <v>10000</v>
      </c>
      <c r="E4">
        <v>20000</v>
      </c>
      <c r="F4">
        <v>30000</v>
      </c>
      <c r="G4">
        <v>60000</v>
      </c>
      <c r="H4">
        <v>72569.252018229163</v>
      </c>
      <c r="I4">
        <v>7500</v>
      </c>
      <c r="J4">
        <v>14500</v>
      </c>
      <c r="K4">
        <v>22500</v>
      </c>
      <c r="L4">
        <v>43104.90234375</v>
      </c>
      <c r="M4">
        <v>85331.6953125</v>
      </c>
    </row>
    <row r="5" spans="1:13" x14ac:dyDescent="0.35">
      <c r="A5" t="s">
        <v>12</v>
      </c>
      <c r="B5">
        <v>153438.56011730206</v>
      </c>
      <c r="C5">
        <v>30000</v>
      </c>
      <c r="D5">
        <v>60000</v>
      </c>
      <c r="E5">
        <v>100000</v>
      </c>
      <c r="F5">
        <v>200000</v>
      </c>
      <c r="G5">
        <v>300000</v>
      </c>
      <c r="H5">
        <v>165160.34071350098</v>
      </c>
      <c r="I5">
        <v>30000</v>
      </c>
      <c r="J5">
        <v>72197.9765625</v>
      </c>
      <c r="K5">
        <v>100000</v>
      </c>
      <c r="L5">
        <v>200000</v>
      </c>
      <c r="M5">
        <v>303168.65625</v>
      </c>
    </row>
    <row r="6" spans="1:13" x14ac:dyDescent="0.35">
      <c r="A6" t="s">
        <v>13</v>
      </c>
      <c r="B6">
        <v>17946.653324512074</v>
      </c>
      <c r="C6">
        <v>3600</v>
      </c>
      <c r="D6">
        <v>7000</v>
      </c>
      <c r="E6">
        <v>11000</v>
      </c>
      <c r="F6">
        <v>19200</v>
      </c>
      <c r="G6">
        <v>30000</v>
      </c>
      <c r="H6">
        <v>18206.109651747756</v>
      </c>
      <c r="I6">
        <v>4000</v>
      </c>
      <c r="J6">
        <v>7000</v>
      </c>
      <c r="K6">
        <v>11947.64501953125</v>
      </c>
      <c r="L6">
        <v>20000</v>
      </c>
      <c r="M6">
        <v>31431.798828125</v>
      </c>
    </row>
    <row r="7" spans="1:13" x14ac:dyDescent="0.35">
      <c r="A7" t="s">
        <v>13</v>
      </c>
      <c r="B7">
        <v>30955.136986301372</v>
      </c>
      <c r="C7">
        <v>5000</v>
      </c>
      <c r="D7">
        <v>10000</v>
      </c>
      <c r="E7">
        <v>20000</v>
      </c>
      <c r="F7">
        <v>30000</v>
      </c>
      <c r="G7">
        <v>60000</v>
      </c>
      <c r="H7">
        <v>72569.252018229163</v>
      </c>
      <c r="I7">
        <v>7500</v>
      </c>
      <c r="J7">
        <v>14500</v>
      </c>
      <c r="K7">
        <v>22500</v>
      </c>
      <c r="L7">
        <v>43104.90234375</v>
      </c>
      <c r="M7">
        <v>85331.6953125</v>
      </c>
    </row>
    <row r="8" spans="1:13" x14ac:dyDescent="0.35">
      <c r="A8" t="s">
        <v>13</v>
      </c>
      <c r="B8">
        <v>153438.56011730206</v>
      </c>
      <c r="C8">
        <v>30000</v>
      </c>
      <c r="D8">
        <v>60000</v>
      </c>
      <c r="E8">
        <v>100000</v>
      </c>
      <c r="F8">
        <v>200000</v>
      </c>
      <c r="G8">
        <v>300000</v>
      </c>
      <c r="H8">
        <v>165160.34071350098</v>
      </c>
      <c r="I8">
        <v>30000</v>
      </c>
      <c r="J8">
        <v>72197.9765625</v>
      </c>
      <c r="K8">
        <v>100000</v>
      </c>
      <c r="L8">
        <v>200000</v>
      </c>
      <c r="M8">
        <v>303168.65625</v>
      </c>
    </row>
    <row r="9" spans="1:13" x14ac:dyDescent="0.35">
      <c r="A9" t="s">
        <v>13</v>
      </c>
      <c r="B9">
        <v>17946.653324512074</v>
      </c>
      <c r="C9">
        <v>3600</v>
      </c>
      <c r="D9">
        <v>7000</v>
      </c>
      <c r="E9">
        <v>11000</v>
      </c>
      <c r="F9">
        <v>19200</v>
      </c>
      <c r="G9">
        <v>30000</v>
      </c>
      <c r="H9">
        <v>18206.109651747756</v>
      </c>
      <c r="I9">
        <v>4000</v>
      </c>
      <c r="J9">
        <v>7000</v>
      </c>
      <c r="K9">
        <v>11947.64501953125</v>
      </c>
      <c r="L9">
        <v>20000</v>
      </c>
      <c r="M9">
        <v>31431.798828125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"/>
  <sheetViews>
    <sheetView topLeftCell="A61" workbookViewId="0">
      <selection activeCell="F68" sqref="F68"/>
    </sheetView>
  </sheetViews>
  <sheetFormatPr defaultRowHeight="14.5" x14ac:dyDescent="0.35"/>
  <cols>
    <col min="1" max="1" width="33.54296875" customWidth="1"/>
    <col min="2" max="4" width="8.7265625" style="24"/>
    <col min="5" max="5" width="9.36328125" style="24" bestFit="1" customWidth="1"/>
    <col min="6" max="6" width="8.7265625" style="24"/>
    <col min="7" max="7" width="9.36328125" style="24" bestFit="1" customWidth="1"/>
    <col min="8" max="13" width="8.7265625" style="24"/>
  </cols>
  <sheetData>
    <row r="1" spans="1:13" s="28" customFormat="1" x14ac:dyDescent="0.35">
      <c r="A1" s="26" t="s">
        <v>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35">
      <c r="A2" s="3"/>
      <c r="B2" s="50">
        <v>2014</v>
      </c>
      <c r="C2" s="50"/>
      <c r="D2" s="50">
        <v>2015</v>
      </c>
      <c r="E2" s="50"/>
      <c r="F2" s="50">
        <v>2016</v>
      </c>
      <c r="G2" s="50"/>
      <c r="H2" s="50">
        <v>2017</v>
      </c>
      <c r="I2" s="50"/>
      <c r="J2" s="50">
        <v>2018</v>
      </c>
      <c r="K2" s="50"/>
      <c r="L2" s="50">
        <v>2019</v>
      </c>
      <c r="M2" s="50"/>
    </row>
    <row r="3" spans="1:13" x14ac:dyDescent="0.35">
      <c r="B3" s="24" t="s">
        <v>3</v>
      </c>
      <c r="C3" s="24" t="s">
        <v>4</v>
      </c>
      <c r="D3" s="24" t="s">
        <v>3</v>
      </c>
      <c r="E3" s="24" t="s">
        <v>4</v>
      </c>
      <c r="F3" s="24" t="s">
        <v>3</v>
      </c>
      <c r="G3" s="24" t="s">
        <v>4</v>
      </c>
      <c r="H3" s="24" t="s">
        <v>3</v>
      </c>
      <c r="I3" s="24" t="s">
        <v>4</v>
      </c>
      <c r="J3" s="24" t="s">
        <v>3</v>
      </c>
      <c r="K3" s="24" t="s">
        <v>4</v>
      </c>
      <c r="L3" s="24" t="s">
        <v>3</v>
      </c>
      <c r="M3" s="24" t="s">
        <v>4</v>
      </c>
    </row>
    <row r="4" spans="1:13" ht="29" x14ac:dyDescent="0.35">
      <c r="A4" s="4" t="s">
        <v>8</v>
      </c>
      <c r="B4" s="6">
        <v>49</v>
      </c>
      <c r="C4" s="7">
        <v>2.3015500234852042</v>
      </c>
      <c r="D4" s="6">
        <v>55</v>
      </c>
      <c r="E4" s="7">
        <v>2.512562814070352</v>
      </c>
      <c r="F4" s="6">
        <v>164</v>
      </c>
      <c r="G4" s="7">
        <v>1.6945649927671007</v>
      </c>
      <c r="H4" s="6">
        <v>207</v>
      </c>
      <c r="I4" s="7">
        <v>2.392233907315382</v>
      </c>
      <c r="J4" s="6">
        <v>154</v>
      </c>
      <c r="K4" s="7">
        <v>2.0107063585324454</v>
      </c>
    </row>
    <row r="5" spans="1:13" ht="43.5" x14ac:dyDescent="0.35">
      <c r="A5" s="2" t="s">
        <v>0</v>
      </c>
      <c r="B5" s="6">
        <v>113</v>
      </c>
      <c r="C5" s="7">
        <v>5.3076561766087371</v>
      </c>
      <c r="D5" s="6">
        <v>92</v>
      </c>
      <c r="E5" s="7">
        <v>4.202832343535861</v>
      </c>
      <c r="F5" s="6">
        <v>121</v>
      </c>
      <c r="G5" s="7">
        <v>1.2502583178342634</v>
      </c>
      <c r="H5" s="6">
        <v>793</v>
      </c>
      <c r="I5" s="7">
        <v>9.1644516352710035</v>
      </c>
      <c r="J5" s="6">
        <v>486</v>
      </c>
      <c r="K5" s="7">
        <v>6.3454759106933016</v>
      </c>
    </row>
    <row r="6" spans="1:13" ht="43.5" x14ac:dyDescent="0.35">
      <c r="A6" s="2" t="s">
        <v>5</v>
      </c>
      <c r="B6" s="6">
        <v>250</v>
      </c>
      <c r="C6" s="7">
        <v>11.742602160638798</v>
      </c>
      <c r="D6" s="6">
        <v>345</v>
      </c>
      <c r="E6" s="7">
        <v>15.760621288259479</v>
      </c>
      <c r="F6" s="6">
        <v>132</v>
      </c>
      <c r="G6" s="7">
        <v>1.3639181649101055</v>
      </c>
      <c r="H6" s="6">
        <v>1236</v>
      </c>
      <c r="I6" s="7">
        <v>14.284063330636773</v>
      </c>
      <c r="J6" s="6">
        <v>1057</v>
      </c>
      <c r="K6" s="7">
        <v>13.80075727901815</v>
      </c>
    </row>
    <row r="7" spans="1:13" x14ac:dyDescent="0.35">
      <c r="A7" s="43" t="s">
        <v>7</v>
      </c>
      <c r="B7" s="44">
        <v>363</v>
      </c>
      <c r="C7" s="45">
        <v>17.050258337247534</v>
      </c>
      <c r="D7" s="44">
        <v>437</v>
      </c>
      <c r="E7" s="45">
        <v>19.963453631795343</v>
      </c>
      <c r="F7" s="44">
        <v>253</v>
      </c>
      <c r="G7" s="45">
        <v>2.614176482744369</v>
      </c>
      <c r="H7" s="44">
        <v>2029</v>
      </c>
      <c r="I7" s="45">
        <v>23.448514965907776</v>
      </c>
      <c r="J7" s="44">
        <v>1543</v>
      </c>
      <c r="K7" s="45">
        <v>20.146233189711452</v>
      </c>
    </row>
    <row r="8" spans="1:13" ht="29" x14ac:dyDescent="0.35">
      <c r="A8" s="4" t="s">
        <v>6</v>
      </c>
      <c r="B8" s="6">
        <v>1717</v>
      </c>
      <c r="C8" s="7">
        <v>80.648191639267267</v>
      </c>
      <c r="D8" s="6">
        <v>1697</v>
      </c>
      <c r="E8" s="7">
        <v>77.523983554134318</v>
      </c>
      <c r="F8" s="6">
        <v>9261</v>
      </c>
      <c r="G8" s="7">
        <v>95.691258524488532</v>
      </c>
      <c r="H8" s="6">
        <v>6417</v>
      </c>
      <c r="I8" s="7">
        <v>74.159251126776837</v>
      </c>
      <c r="J8" s="6">
        <v>5962</v>
      </c>
      <c r="K8" s="7">
        <v>77.843060451756102</v>
      </c>
    </row>
    <row r="9" spans="1:13" x14ac:dyDescent="0.35">
      <c r="A9" s="2" t="s">
        <v>1</v>
      </c>
      <c r="B9" s="6">
        <v>2129</v>
      </c>
      <c r="C9" s="7">
        <v>100</v>
      </c>
      <c r="D9" s="6">
        <v>2189</v>
      </c>
      <c r="E9" s="7">
        <v>100</v>
      </c>
      <c r="F9" s="6">
        <v>9678</v>
      </c>
      <c r="G9" s="7">
        <v>100</v>
      </c>
      <c r="H9" s="6">
        <v>8653</v>
      </c>
      <c r="I9" s="7">
        <v>100</v>
      </c>
      <c r="J9" s="6">
        <v>7659</v>
      </c>
      <c r="K9" s="7">
        <v>100</v>
      </c>
    </row>
    <row r="10" spans="1:13" x14ac:dyDescent="0.35">
      <c r="A10" s="2"/>
      <c r="F10" s="6"/>
    </row>
    <row r="11" spans="1:13" s="28" customFormat="1" x14ac:dyDescent="0.35">
      <c r="A11" s="29" t="s">
        <v>83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3" x14ac:dyDescent="0.35">
      <c r="A12" s="3"/>
      <c r="B12" s="50">
        <v>2014</v>
      </c>
      <c r="C12" s="50"/>
      <c r="D12" s="50">
        <v>2015</v>
      </c>
      <c r="E12" s="50"/>
      <c r="F12" s="50">
        <v>2016</v>
      </c>
      <c r="G12" s="50"/>
      <c r="H12" s="50">
        <v>2017</v>
      </c>
      <c r="I12" s="50"/>
      <c r="J12" s="50">
        <v>2018</v>
      </c>
      <c r="K12" s="50"/>
      <c r="L12" s="50">
        <v>2019</v>
      </c>
      <c r="M12" s="50"/>
    </row>
    <row r="13" spans="1:13" x14ac:dyDescent="0.35">
      <c r="B13" s="24" t="s">
        <v>3</v>
      </c>
      <c r="C13" s="24" t="s">
        <v>4</v>
      </c>
      <c r="D13" s="24" t="s">
        <v>3</v>
      </c>
      <c r="E13" s="24" t="s">
        <v>4</v>
      </c>
      <c r="F13" s="24" t="s">
        <v>3</v>
      </c>
      <c r="G13" s="24" t="s">
        <v>4</v>
      </c>
      <c r="H13" s="24" t="s">
        <v>3</v>
      </c>
      <c r="I13" s="24" t="s">
        <v>4</v>
      </c>
      <c r="J13" s="24" t="s">
        <v>3</v>
      </c>
      <c r="K13" s="24" t="s">
        <v>4</v>
      </c>
      <c r="L13" s="24" t="s">
        <v>3</v>
      </c>
      <c r="M13" s="24" t="s">
        <v>4</v>
      </c>
    </row>
    <row r="14" spans="1:13" ht="29" x14ac:dyDescent="0.35">
      <c r="A14" s="4" t="s">
        <v>8</v>
      </c>
      <c r="B14" s="24">
        <v>43</v>
      </c>
      <c r="C14" s="25">
        <v>11.653116531165312</v>
      </c>
      <c r="D14" s="24">
        <v>72</v>
      </c>
      <c r="E14" s="25">
        <v>16.783216783216783</v>
      </c>
      <c r="F14" s="24">
        <v>379</v>
      </c>
      <c r="G14" s="25">
        <v>19.346605410923942</v>
      </c>
      <c r="H14" s="24">
        <v>271</v>
      </c>
      <c r="I14" s="25">
        <v>14.461045891141943</v>
      </c>
      <c r="J14" s="24">
        <v>313</v>
      </c>
      <c r="K14" s="25">
        <v>13.740122914837578</v>
      </c>
    </row>
    <row r="15" spans="1:13" ht="43.5" x14ac:dyDescent="0.35">
      <c r="A15" s="2" t="s">
        <v>0</v>
      </c>
      <c r="B15" s="24">
        <v>39</v>
      </c>
      <c r="C15" s="25">
        <v>10.569105691056912</v>
      </c>
      <c r="D15" s="24">
        <v>24</v>
      </c>
      <c r="E15" s="25">
        <v>5.5944055944055942</v>
      </c>
      <c r="F15" s="24">
        <v>52</v>
      </c>
      <c r="G15" s="25">
        <v>2.6544155181214903</v>
      </c>
      <c r="H15" s="24">
        <v>35</v>
      </c>
      <c r="I15" s="25">
        <v>1.8676627534685166</v>
      </c>
      <c r="J15" s="24">
        <v>4</v>
      </c>
      <c r="K15" s="25">
        <v>0.17559262510974538</v>
      </c>
    </row>
    <row r="16" spans="1:13" ht="43.5" x14ac:dyDescent="0.35">
      <c r="A16" s="2" t="s">
        <v>5</v>
      </c>
      <c r="B16" s="24">
        <v>4</v>
      </c>
      <c r="C16" s="25">
        <v>1.084010840108401</v>
      </c>
      <c r="D16" s="24">
        <v>12</v>
      </c>
      <c r="E16" s="25">
        <v>2.7972027972027971</v>
      </c>
      <c r="F16" s="24">
        <v>79</v>
      </c>
      <c r="G16" s="25">
        <v>4.0326697294538025</v>
      </c>
      <c r="H16" s="24">
        <v>293</v>
      </c>
      <c r="I16" s="25">
        <v>15.635005336179294</v>
      </c>
      <c r="J16" s="24">
        <v>478</v>
      </c>
      <c r="K16" s="25">
        <v>20.983318700614575</v>
      </c>
    </row>
    <row r="17" spans="1:13" x14ac:dyDescent="0.35">
      <c r="A17" s="43" t="s">
        <v>7</v>
      </c>
      <c r="B17" s="41">
        <v>43</v>
      </c>
      <c r="C17" s="46">
        <v>11.653116531165312</v>
      </c>
      <c r="D17" s="41">
        <v>36</v>
      </c>
      <c r="E17" s="46">
        <v>8.3916083916083917</v>
      </c>
      <c r="F17" s="41">
        <v>131</v>
      </c>
      <c r="G17" s="46">
        <v>6.6870852475752933</v>
      </c>
      <c r="H17" s="41">
        <v>328</v>
      </c>
      <c r="I17" s="46">
        <v>17.502668089647813</v>
      </c>
      <c r="J17" s="41">
        <v>482</v>
      </c>
      <c r="K17" s="46">
        <v>21.158911325724318</v>
      </c>
    </row>
    <row r="18" spans="1:13" ht="29" x14ac:dyDescent="0.35">
      <c r="A18" s="4" t="s">
        <v>6</v>
      </c>
      <c r="B18" s="24">
        <v>283</v>
      </c>
      <c r="C18" s="25">
        <v>76.693766937669366</v>
      </c>
      <c r="D18" s="24">
        <v>321</v>
      </c>
      <c r="E18" s="25">
        <v>74.825174825174827</v>
      </c>
      <c r="F18" s="24">
        <v>1449</v>
      </c>
      <c r="G18" s="25">
        <v>73.966309341500775</v>
      </c>
      <c r="H18" s="24">
        <v>1275</v>
      </c>
      <c r="I18" s="25">
        <v>68.036286019210252</v>
      </c>
      <c r="J18" s="24">
        <v>1483</v>
      </c>
      <c r="K18" s="25">
        <v>65.100965759438097</v>
      </c>
    </row>
    <row r="19" spans="1:13" x14ac:dyDescent="0.35">
      <c r="A19" s="2" t="s">
        <v>1</v>
      </c>
      <c r="B19" s="24">
        <v>369</v>
      </c>
      <c r="C19" s="25">
        <v>100</v>
      </c>
      <c r="D19" s="24">
        <v>429</v>
      </c>
      <c r="E19" s="25">
        <v>100</v>
      </c>
      <c r="F19" s="24">
        <v>1959</v>
      </c>
      <c r="G19" s="25">
        <v>100</v>
      </c>
      <c r="H19" s="24">
        <v>1874</v>
      </c>
      <c r="I19" s="25">
        <v>100</v>
      </c>
      <c r="J19" s="24">
        <v>2278</v>
      </c>
      <c r="K19" s="25">
        <v>100</v>
      </c>
    </row>
    <row r="21" spans="1:13" s="28" customFormat="1" x14ac:dyDescent="0.35">
      <c r="A21" s="30" t="s">
        <v>84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3" x14ac:dyDescent="0.35">
      <c r="A22" s="3"/>
      <c r="B22" s="50">
        <v>2014</v>
      </c>
      <c r="C22" s="50"/>
      <c r="D22" s="50">
        <v>2015</v>
      </c>
      <c r="E22" s="50"/>
      <c r="F22" s="50">
        <v>2016</v>
      </c>
      <c r="G22" s="50"/>
      <c r="H22" s="50">
        <v>2017</v>
      </c>
      <c r="I22" s="50"/>
      <c r="J22" s="50">
        <v>2018</v>
      </c>
      <c r="K22" s="50"/>
      <c r="L22" s="50">
        <v>2019</v>
      </c>
      <c r="M22" s="50"/>
    </row>
    <row r="23" spans="1:13" x14ac:dyDescent="0.35">
      <c r="B23" s="24" t="s">
        <v>3</v>
      </c>
      <c r="C23" s="24" t="s">
        <v>4</v>
      </c>
      <c r="D23" s="24" t="s">
        <v>3</v>
      </c>
      <c r="E23" s="24" t="s">
        <v>4</v>
      </c>
      <c r="F23" s="24" t="s">
        <v>3</v>
      </c>
      <c r="G23" s="24" t="s">
        <v>4</v>
      </c>
      <c r="H23" s="24" t="s">
        <v>3</v>
      </c>
      <c r="I23" s="24" t="s">
        <v>4</v>
      </c>
      <c r="J23" s="24" t="s">
        <v>3</v>
      </c>
      <c r="K23" s="24" t="s">
        <v>4</v>
      </c>
      <c r="L23" s="24" t="s">
        <v>3</v>
      </c>
      <c r="M23" s="24" t="s">
        <v>4</v>
      </c>
    </row>
    <row r="24" spans="1:13" ht="29" x14ac:dyDescent="0.35">
      <c r="A24" s="4" t="s">
        <v>8</v>
      </c>
      <c r="B24" s="24">
        <v>278</v>
      </c>
      <c r="C24" s="25">
        <v>75.33875338753387</v>
      </c>
      <c r="D24" s="24">
        <v>362</v>
      </c>
      <c r="E24" s="25">
        <v>84.382284382284382</v>
      </c>
      <c r="F24" s="24">
        <v>1592</v>
      </c>
      <c r="G24" s="25">
        <v>81.265952016334865</v>
      </c>
      <c r="H24" s="24">
        <v>1544</v>
      </c>
      <c r="I24" s="25">
        <v>82.390608324439697</v>
      </c>
      <c r="J24" s="24">
        <v>2039</v>
      </c>
      <c r="K24" s="25">
        <v>89.508340649692713</v>
      </c>
    </row>
    <row r="25" spans="1:13" ht="43.5" x14ac:dyDescent="0.35">
      <c r="A25" s="2" t="s">
        <v>0</v>
      </c>
      <c r="B25" s="24">
        <v>39</v>
      </c>
      <c r="C25" s="25">
        <v>10.569105691056912</v>
      </c>
      <c r="D25" s="24">
        <v>0</v>
      </c>
      <c r="E25" s="25">
        <v>0</v>
      </c>
      <c r="F25" s="24">
        <v>5</v>
      </c>
      <c r="G25" s="25">
        <v>0.25523226135783561</v>
      </c>
      <c r="H25" s="24">
        <v>28</v>
      </c>
      <c r="I25" s="25">
        <v>1.4941302027748131</v>
      </c>
      <c r="J25" s="24">
        <v>9</v>
      </c>
      <c r="K25" s="25">
        <v>0.39508340649692714</v>
      </c>
    </row>
    <row r="26" spans="1:13" ht="43.5" x14ac:dyDescent="0.35">
      <c r="A26" s="2" t="s">
        <v>5</v>
      </c>
      <c r="B26" s="24">
        <v>3</v>
      </c>
      <c r="C26" s="25">
        <v>0.81300813008130091</v>
      </c>
      <c r="D26" s="24">
        <v>6</v>
      </c>
      <c r="E26" s="25">
        <v>1.3986013986013985</v>
      </c>
      <c r="F26" s="24">
        <v>38</v>
      </c>
      <c r="G26" s="25">
        <v>1.9397651863195506</v>
      </c>
      <c r="H26" s="24">
        <v>61</v>
      </c>
      <c r="I26" s="25">
        <v>3.2550693703308431</v>
      </c>
      <c r="J26" s="24">
        <v>42</v>
      </c>
      <c r="K26" s="25">
        <v>1.8437225636523267</v>
      </c>
    </row>
    <row r="27" spans="1:13" x14ac:dyDescent="0.35">
      <c r="A27" s="43" t="s">
        <v>7</v>
      </c>
      <c r="B27" s="41">
        <v>42</v>
      </c>
      <c r="C27" s="46">
        <v>11.38211382113821</v>
      </c>
      <c r="D27" s="41">
        <v>6</v>
      </c>
      <c r="E27" s="46">
        <v>1.3986013986013985</v>
      </c>
      <c r="F27" s="41">
        <v>43</v>
      </c>
      <c r="G27" s="46">
        <v>2.1949974476773866</v>
      </c>
      <c r="H27" s="41">
        <v>89</v>
      </c>
      <c r="I27" s="46">
        <v>4.7491995731056562</v>
      </c>
      <c r="J27" s="41">
        <v>51</v>
      </c>
      <c r="K27" s="46">
        <v>2.2388059701492535</v>
      </c>
    </row>
    <row r="28" spans="1:13" ht="29" x14ac:dyDescent="0.35">
      <c r="A28" s="4" t="s">
        <v>6</v>
      </c>
      <c r="B28" s="24">
        <v>49</v>
      </c>
      <c r="C28" s="25">
        <v>13.279132791327914</v>
      </c>
      <c r="D28" s="24">
        <v>61</v>
      </c>
      <c r="E28" s="25">
        <v>14.219114219114218</v>
      </c>
      <c r="F28" s="24">
        <v>324</v>
      </c>
      <c r="G28" s="25">
        <v>16.539050535987748</v>
      </c>
      <c r="H28" s="24">
        <v>241</v>
      </c>
      <c r="I28" s="25">
        <v>12.860192102454644</v>
      </c>
      <c r="J28" s="24">
        <v>188</v>
      </c>
      <c r="K28" s="25">
        <v>8.252853380158033</v>
      </c>
    </row>
    <row r="29" spans="1:13" x14ac:dyDescent="0.35">
      <c r="A29" s="2" t="s">
        <v>1</v>
      </c>
      <c r="B29" s="24">
        <v>369</v>
      </c>
      <c r="C29" s="25">
        <v>100</v>
      </c>
      <c r="D29" s="24">
        <v>429</v>
      </c>
      <c r="E29" s="25">
        <v>100</v>
      </c>
      <c r="F29" s="24">
        <v>1959</v>
      </c>
      <c r="G29" s="25">
        <v>100</v>
      </c>
      <c r="H29" s="24">
        <v>1874</v>
      </c>
      <c r="I29" s="25">
        <v>100</v>
      </c>
      <c r="J29" s="24">
        <v>2278</v>
      </c>
      <c r="K29" s="25">
        <v>100</v>
      </c>
    </row>
    <row r="31" spans="1:13" s="28" customFormat="1" x14ac:dyDescent="0.35">
      <c r="A31" s="30" t="s">
        <v>85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 x14ac:dyDescent="0.35">
      <c r="A32" s="3"/>
      <c r="B32" s="50">
        <v>2014</v>
      </c>
      <c r="C32" s="50"/>
      <c r="D32" s="50">
        <v>2015</v>
      </c>
      <c r="E32" s="50"/>
      <c r="F32" s="50">
        <v>2016</v>
      </c>
      <c r="G32" s="50"/>
      <c r="H32" s="50">
        <v>2017</v>
      </c>
      <c r="I32" s="50"/>
      <c r="J32" s="50">
        <v>2018</v>
      </c>
      <c r="K32" s="50"/>
      <c r="L32" s="50">
        <v>2019</v>
      </c>
      <c r="M32" s="50"/>
    </row>
    <row r="33" spans="1:13" x14ac:dyDescent="0.35">
      <c r="B33" s="24" t="s">
        <v>3</v>
      </c>
      <c r="C33" s="24" t="s">
        <v>4</v>
      </c>
      <c r="D33" s="24" t="s">
        <v>3</v>
      </c>
      <c r="E33" s="24" t="s">
        <v>4</v>
      </c>
      <c r="F33" s="24" t="s">
        <v>3</v>
      </c>
      <c r="G33" s="24" t="s">
        <v>4</v>
      </c>
      <c r="H33" s="24" t="s">
        <v>3</v>
      </c>
      <c r="I33" s="24" t="s">
        <v>4</v>
      </c>
      <c r="J33" s="24" t="s">
        <v>3</v>
      </c>
      <c r="K33" s="24" t="s">
        <v>4</v>
      </c>
      <c r="L33" s="24" t="s">
        <v>3</v>
      </c>
      <c r="M33" s="24" t="s">
        <v>4</v>
      </c>
    </row>
    <row r="34" spans="1:13" ht="29" x14ac:dyDescent="0.35">
      <c r="A34" s="4" t="s">
        <v>8</v>
      </c>
      <c r="B34" s="24">
        <v>324</v>
      </c>
      <c r="C34" s="25">
        <v>87.804878048780495</v>
      </c>
      <c r="D34" s="24">
        <v>408</v>
      </c>
      <c r="E34" s="25">
        <v>95.104895104895107</v>
      </c>
      <c r="F34" s="24">
        <v>1916</v>
      </c>
      <c r="G34" s="25">
        <v>97.80500255232262</v>
      </c>
      <c r="H34" s="24">
        <v>1802</v>
      </c>
      <c r="I34" s="25">
        <v>96.157950907150479</v>
      </c>
      <c r="J34" s="24">
        <v>2224</v>
      </c>
      <c r="K34" s="25">
        <v>97.629499561018434</v>
      </c>
    </row>
    <row r="35" spans="1:13" ht="43.5" x14ac:dyDescent="0.35">
      <c r="A35" s="2" t="s">
        <v>0</v>
      </c>
      <c r="B35" s="24">
        <v>39</v>
      </c>
      <c r="C35" s="25">
        <v>10.569105691056912</v>
      </c>
      <c r="D35" s="24">
        <v>0</v>
      </c>
      <c r="E35" s="25">
        <v>0</v>
      </c>
      <c r="F35" s="24">
        <v>5</v>
      </c>
      <c r="G35" s="25">
        <v>0.25523226135783561</v>
      </c>
      <c r="H35" s="24">
        <v>28</v>
      </c>
      <c r="I35" s="25">
        <v>1.4941302027748131</v>
      </c>
      <c r="J35" s="24">
        <v>9</v>
      </c>
      <c r="K35" s="25">
        <v>0.39508340649692714</v>
      </c>
    </row>
    <row r="36" spans="1:13" ht="43.5" x14ac:dyDescent="0.35">
      <c r="A36" s="2" t="s">
        <v>5</v>
      </c>
      <c r="B36" s="24">
        <v>1</v>
      </c>
      <c r="C36" s="25">
        <v>0.27100271002710025</v>
      </c>
      <c r="D36" s="24">
        <v>3</v>
      </c>
      <c r="E36" s="25">
        <v>0.69930069930069927</v>
      </c>
      <c r="F36" s="24">
        <v>4</v>
      </c>
      <c r="G36" s="25">
        <v>0.20418580908626852</v>
      </c>
      <c r="H36" s="24">
        <v>8</v>
      </c>
      <c r="I36" s="25">
        <v>0.42689434364994666</v>
      </c>
      <c r="J36" s="24">
        <v>9</v>
      </c>
      <c r="K36" s="25">
        <v>0.39508340649692714</v>
      </c>
    </row>
    <row r="37" spans="1:13" x14ac:dyDescent="0.35">
      <c r="A37" s="43" t="s">
        <v>7</v>
      </c>
      <c r="B37" s="41">
        <v>40</v>
      </c>
      <c r="C37" s="46">
        <v>10.840108401084011</v>
      </c>
      <c r="D37" s="41">
        <v>3</v>
      </c>
      <c r="E37" s="46">
        <v>0.69930069930069927</v>
      </c>
      <c r="F37" s="41">
        <v>9</v>
      </c>
      <c r="G37" s="46">
        <v>0.45941807044410415</v>
      </c>
      <c r="H37" s="41">
        <v>36</v>
      </c>
      <c r="I37" s="46">
        <v>1.9210245464247599</v>
      </c>
      <c r="J37" s="41">
        <v>18</v>
      </c>
      <c r="K37" s="46">
        <v>0.79016681299385427</v>
      </c>
    </row>
    <row r="38" spans="1:13" ht="29" x14ac:dyDescent="0.35">
      <c r="A38" s="4" t="s">
        <v>6</v>
      </c>
      <c r="B38" s="24">
        <v>5</v>
      </c>
      <c r="C38" s="25">
        <v>1.3550135501355014</v>
      </c>
      <c r="D38" s="24">
        <v>18</v>
      </c>
      <c r="E38" s="25">
        <v>4.1958041958041958</v>
      </c>
      <c r="F38" s="24">
        <v>34</v>
      </c>
      <c r="G38" s="25">
        <v>1.7355793772332824</v>
      </c>
      <c r="H38" s="24">
        <v>36</v>
      </c>
      <c r="I38" s="25">
        <v>1.9210245464247599</v>
      </c>
      <c r="J38" s="24">
        <v>36</v>
      </c>
      <c r="K38" s="25">
        <v>1.5803336259877085</v>
      </c>
    </row>
    <row r="39" spans="1:13" x14ac:dyDescent="0.35">
      <c r="A39" s="2" t="s">
        <v>1</v>
      </c>
      <c r="B39" s="24">
        <v>369</v>
      </c>
      <c r="C39" s="25">
        <v>100</v>
      </c>
      <c r="D39" s="24">
        <v>429</v>
      </c>
      <c r="E39" s="25">
        <v>100</v>
      </c>
      <c r="F39" s="24">
        <v>1959</v>
      </c>
      <c r="G39" s="25">
        <v>100</v>
      </c>
      <c r="H39" s="24">
        <v>1874</v>
      </c>
      <c r="I39" s="25">
        <v>100</v>
      </c>
      <c r="J39" s="24">
        <v>2278</v>
      </c>
      <c r="K39" s="25">
        <v>100</v>
      </c>
    </row>
    <row r="41" spans="1:13" s="28" customFormat="1" x14ac:dyDescent="0.35">
      <c r="A41" s="30" t="s">
        <v>86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  <row r="42" spans="1:13" x14ac:dyDescent="0.35">
      <c r="A42" s="3"/>
      <c r="B42" s="50">
        <v>2014</v>
      </c>
      <c r="C42" s="50"/>
      <c r="D42" s="50">
        <v>2015</v>
      </c>
      <c r="E42" s="50"/>
      <c r="F42" s="50">
        <v>2016</v>
      </c>
      <c r="G42" s="50"/>
      <c r="H42" s="50">
        <v>2017</v>
      </c>
      <c r="I42" s="50"/>
      <c r="J42" s="50">
        <v>2018</v>
      </c>
      <c r="K42" s="50"/>
      <c r="L42" s="50">
        <v>2019</v>
      </c>
      <c r="M42" s="50"/>
    </row>
    <row r="43" spans="1:13" x14ac:dyDescent="0.35">
      <c r="B43" s="24" t="s">
        <v>3</v>
      </c>
      <c r="C43" s="24" t="s">
        <v>4</v>
      </c>
      <c r="D43" s="24" t="s">
        <v>3</v>
      </c>
      <c r="E43" s="24" t="s">
        <v>4</v>
      </c>
      <c r="F43" s="24" t="s">
        <v>3</v>
      </c>
      <c r="G43" s="24" t="s">
        <v>4</v>
      </c>
      <c r="H43" s="24" t="s">
        <v>3</v>
      </c>
      <c r="I43" s="24" t="s">
        <v>4</v>
      </c>
      <c r="J43" s="24" t="s">
        <v>3</v>
      </c>
      <c r="K43" s="24" t="s">
        <v>4</v>
      </c>
      <c r="L43" s="24" t="s">
        <v>3</v>
      </c>
      <c r="M43" s="24" t="s">
        <v>4</v>
      </c>
    </row>
    <row r="44" spans="1:13" ht="29" x14ac:dyDescent="0.35">
      <c r="A44" s="4" t="s">
        <v>8</v>
      </c>
      <c r="B44" s="24">
        <v>324</v>
      </c>
      <c r="C44" s="25">
        <v>87.804878048780495</v>
      </c>
      <c r="D44" s="24">
        <v>404</v>
      </c>
      <c r="E44" s="25">
        <v>94.172494172494169</v>
      </c>
      <c r="F44" s="24">
        <v>1882</v>
      </c>
      <c r="G44" s="25">
        <v>96.069423175089327</v>
      </c>
      <c r="H44" s="24">
        <v>1794</v>
      </c>
      <c r="I44" s="25">
        <v>95.731056563500545</v>
      </c>
      <c r="J44" s="24">
        <v>2106</v>
      </c>
      <c r="K44" s="25">
        <v>92.449517120280944</v>
      </c>
    </row>
    <row r="45" spans="1:13" ht="43.5" x14ac:dyDescent="0.35">
      <c r="A45" s="2" t="s">
        <v>0</v>
      </c>
      <c r="B45" s="24">
        <v>39</v>
      </c>
      <c r="C45" s="25">
        <v>10.569105691056912</v>
      </c>
      <c r="D45" s="24">
        <v>0</v>
      </c>
      <c r="E45" s="25">
        <v>0</v>
      </c>
      <c r="F45" s="24">
        <v>6</v>
      </c>
      <c r="G45" s="25">
        <v>0.30627871362940279</v>
      </c>
      <c r="H45" s="24">
        <v>30</v>
      </c>
      <c r="I45" s="25">
        <v>1.6008537886872998</v>
      </c>
      <c r="J45" s="24">
        <v>9</v>
      </c>
      <c r="K45" s="25">
        <v>0.39508340649692714</v>
      </c>
    </row>
    <row r="46" spans="1:13" ht="43.5" x14ac:dyDescent="0.35">
      <c r="A46" s="2" t="s">
        <v>5</v>
      </c>
      <c r="B46" s="24">
        <v>0</v>
      </c>
      <c r="C46" s="25">
        <v>0</v>
      </c>
      <c r="D46" s="24">
        <v>20</v>
      </c>
      <c r="E46" s="25">
        <v>4.6620046620046622</v>
      </c>
      <c r="F46" s="24">
        <v>5</v>
      </c>
      <c r="G46" s="25">
        <v>0.25523226135783561</v>
      </c>
      <c r="H46" s="24">
        <v>7</v>
      </c>
      <c r="I46" s="25">
        <v>0.37353255069370328</v>
      </c>
      <c r="J46" s="24">
        <v>25</v>
      </c>
      <c r="K46" s="25">
        <v>1.0974539069359086</v>
      </c>
    </row>
    <row r="47" spans="1:13" x14ac:dyDescent="0.35">
      <c r="A47" s="43" t="s">
        <v>7</v>
      </c>
      <c r="B47" s="41">
        <v>39</v>
      </c>
      <c r="C47" s="46">
        <v>10.569105691056912</v>
      </c>
      <c r="D47" s="41">
        <v>20</v>
      </c>
      <c r="E47" s="46">
        <v>4.6620046620046622</v>
      </c>
      <c r="F47" s="41">
        <v>11</v>
      </c>
      <c r="G47" s="46">
        <v>0.56151097498723834</v>
      </c>
      <c r="H47" s="41">
        <v>37</v>
      </c>
      <c r="I47" s="46">
        <v>1.9743863393810033</v>
      </c>
      <c r="J47" s="41">
        <v>34</v>
      </c>
      <c r="K47" s="46">
        <v>1.4925373134328357</v>
      </c>
    </row>
    <row r="48" spans="1:13" ht="29" x14ac:dyDescent="0.35">
      <c r="A48" s="4" t="s">
        <v>6</v>
      </c>
      <c r="B48" s="24">
        <v>6</v>
      </c>
      <c r="C48" s="25">
        <v>1.6260162601626018</v>
      </c>
      <c r="D48" s="24">
        <v>5</v>
      </c>
      <c r="E48" s="25">
        <v>1.1655011655011656</v>
      </c>
      <c r="F48" s="24">
        <v>66</v>
      </c>
      <c r="G48" s="25">
        <v>3.3690658499234303</v>
      </c>
      <c r="H48" s="24">
        <v>43</v>
      </c>
      <c r="I48" s="25">
        <v>2.2945570971184632</v>
      </c>
      <c r="J48" s="24">
        <v>138</v>
      </c>
      <c r="K48" s="25">
        <v>6.0579455662862163</v>
      </c>
    </row>
    <row r="49" spans="1:13" x14ac:dyDescent="0.35">
      <c r="A49" s="2" t="s">
        <v>1</v>
      </c>
      <c r="B49" s="24">
        <v>369</v>
      </c>
      <c r="C49" s="25">
        <v>100</v>
      </c>
      <c r="D49" s="24">
        <v>429</v>
      </c>
      <c r="E49" s="25">
        <v>100</v>
      </c>
      <c r="F49" s="24">
        <v>1959</v>
      </c>
      <c r="G49" s="25">
        <v>100</v>
      </c>
      <c r="H49" s="24">
        <v>1874</v>
      </c>
      <c r="I49" s="25">
        <v>100</v>
      </c>
      <c r="J49" s="24">
        <v>2278</v>
      </c>
      <c r="K49" s="25">
        <v>100</v>
      </c>
    </row>
    <row r="51" spans="1:13" s="28" customFormat="1" x14ac:dyDescent="0.35">
      <c r="A51" s="30" t="s">
        <v>94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 x14ac:dyDescent="0.35">
      <c r="A52" s="3"/>
      <c r="B52" s="50">
        <v>2014</v>
      </c>
      <c r="C52" s="50"/>
      <c r="D52" s="50">
        <v>2015</v>
      </c>
      <c r="E52" s="50"/>
      <c r="F52" s="50">
        <v>2016</v>
      </c>
      <c r="G52" s="50"/>
      <c r="H52" s="50">
        <v>2017</v>
      </c>
      <c r="I52" s="50"/>
      <c r="J52" s="50">
        <v>2018</v>
      </c>
      <c r="K52" s="50"/>
      <c r="L52" s="50">
        <v>2019</v>
      </c>
      <c r="M52" s="50"/>
    </row>
    <row r="53" spans="1:13" x14ac:dyDescent="0.35">
      <c r="B53" s="32" t="s">
        <v>3</v>
      </c>
      <c r="C53" s="32" t="s">
        <v>4</v>
      </c>
      <c r="D53" s="32" t="s">
        <v>3</v>
      </c>
      <c r="E53" s="32" t="s">
        <v>4</v>
      </c>
      <c r="F53" s="32" t="s">
        <v>3</v>
      </c>
      <c r="G53" s="32" t="s">
        <v>4</v>
      </c>
      <c r="H53" s="32" t="s">
        <v>3</v>
      </c>
      <c r="I53" s="32" t="s">
        <v>4</v>
      </c>
      <c r="J53" s="32" t="s">
        <v>3</v>
      </c>
      <c r="K53" s="32" t="s">
        <v>4</v>
      </c>
      <c r="L53" s="32" t="s">
        <v>3</v>
      </c>
      <c r="M53" s="32" t="s">
        <v>4</v>
      </c>
    </row>
    <row r="54" spans="1:13" ht="29" x14ac:dyDescent="0.35">
      <c r="A54" s="4" t="s">
        <v>8</v>
      </c>
      <c r="B54" s="32">
        <v>0</v>
      </c>
      <c r="C54" s="25"/>
      <c r="D54" s="32">
        <v>0</v>
      </c>
      <c r="E54" s="25">
        <v>0</v>
      </c>
      <c r="F54" s="32">
        <v>0</v>
      </c>
      <c r="G54" s="25">
        <v>0</v>
      </c>
      <c r="H54" s="32">
        <v>0</v>
      </c>
      <c r="I54" s="25">
        <v>0</v>
      </c>
      <c r="J54" s="32">
        <v>0</v>
      </c>
      <c r="K54" s="25">
        <v>0</v>
      </c>
      <c r="L54" s="32"/>
      <c r="M54" s="32"/>
    </row>
    <row r="55" spans="1:13" ht="43.5" x14ac:dyDescent="0.35">
      <c r="A55" s="2" t="s">
        <v>0</v>
      </c>
      <c r="B55" s="32">
        <v>0</v>
      </c>
      <c r="C55" s="25"/>
      <c r="D55" s="42">
        <v>1</v>
      </c>
      <c r="E55" s="25">
        <v>1.4084507042253522</v>
      </c>
      <c r="F55" s="32">
        <v>0</v>
      </c>
      <c r="G55" s="25">
        <v>0</v>
      </c>
      <c r="H55" s="32">
        <v>0</v>
      </c>
      <c r="I55" s="25">
        <v>0</v>
      </c>
      <c r="J55" s="32">
        <v>0</v>
      </c>
      <c r="K55" s="25">
        <v>0</v>
      </c>
      <c r="L55" s="32"/>
      <c r="M55" s="32"/>
    </row>
    <row r="56" spans="1:13" ht="43.5" x14ac:dyDescent="0.35">
      <c r="A56" s="2" t="s">
        <v>5</v>
      </c>
      <c r="B56" s="32">
        <v>0</v>
      </c>
      <c r="C56" s="25"/>
      <c r="D56" s="42">
        <v>6</v>
      </c>
      <c r="E56" s="25">
        <v>8.4507042253521121</v>
      </c>
      <c r="F56" s="32">
        <v>91</v>
      </c>
      <c r="G56" s="25">
        <v>37.759336099585063</v>
      </c>
      <c r="H56" s="32">
        <v>206</v>
      </c>
      <c r="I56" s="25">
        <v>13.273195876288661</v>
      </c>
      <c r="J56" s="32">
        <v>489</v>
      </c>
      <c r="K56" s="25">
        <v>23.680387409200968</v>
      </c>
      <c r="L56" s="32"/>
      <c r="M56" s="32"/>
    </row>
    <row r="57" spans="1:13" x14ac:dyDescent="0.35">
      <c r="A57" s="43" t="s">
        <v>7</v>
      </c>
      <c r="B57" s="41">
        <v>0</v>
      </c>
      <c r="C57" s="46"/>
      <c r="D57" s="41">
        <v>6</v>
      </c>
      <c r="E57" s="46">
        <v>8.4507042253521121</v>
      </c>
      <c r="F57" s="41">
        <v>91</v>
      </c>
      <c r="G57" s="46">
        <v>37.759336099585063</v>
      </c>
      <c r="H57" s="41">
        <v>206</v>
      </c>
      <c r="I57" s="46">
        <v>13.273195876288661</v>
      </c>
      <c r="J57" s="41">
        <v>489</v>
      </c>
      <c r="K57" s="46">
        <v>23.680387409200968</v>
      </c>
      <c r="L57" s="32"/>
      <c r="M57" s="32"/>
    </row>
    <row r="58" spans="1:13" ht="29" x14ac:dyDescent="0.35">
      <c r="A58" s="4" t="s">
        <v>6</v>
      </c>
      <c r="B58" s="32">
        <v>0</v>
      </c>
      <c r="C58" s="25"/>
      <c r="D58" s="32">
        <v>65</v>
      </c>
      <c r="E58" s="25">
        <v>91.549295774647888</v>
      </c>
      <c r="F58" s="32">
        <v>150</v>
      </c>
      <c r="G58" s="25">
        <v>62.240663900414937</v>
      </c>
      <c r="H58" s="32">
        <v>1346</v>
      </c>
      <c r="I58" s="25">
        <v>86.726804123711347</v>
      </c>
      <c r="J58" s="32">
        <v>1576</v>
      </c>
      <c r="K58" s="25">
        <v>76.319612590799039</v>
      </c>
      <c r="L58" s="32"/>
      <c r="M58" s="32"/>
    </row>
    <row r="59" spans="1:13" x14ac:dyDescent="0.35">
      <c r="A59" s="2" t="s">
        <v>1</v>
      </c>
      <c r="B59" s="32">
        <v>0</v>
      </c>
      <c r="C59" s="25"/>
      <c r="D59" s="32">
        <v>71</v>
      </c>
      <c r="E59" s="25">
        <v>100</v>
      </c>
      <c r="F59" s="32">
        <v>241</v>
      </c>
      <c r="G59" s="25">
        <v>100</v>
      </c>
      <c r="H59" s="32">
        <v>1552</v>
      </c>
      <c r="I59" s="25">
        <v>100</v>
      </c>
      <c r="J59" s="32">
        <v>2065</v>
      </c>
      <c r="K59" s="25">
        <v>100</v>
      </c>
      <c r="L59" s="32"/>
      <c r="M59" s="32"/>
    </row>
    <row r="61" spans="1:13" s="28" customFormat="1" x14ac:dyDescent="0.35">
      <c r="A61" s="30" t="s">
        <v>93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 x14ac:dyDescent="0.35">
      <c r="A62" s="3"/>
      <c r="B62" s="50">
        <v>2014</v>
      </c>
      <c r="C62" s="50"/>
      <c r="D62" s="50">
        <v>2015</v>
      </c>
      <c r="E62" s="50"/>
      <c r="F62" s="50">
        <v>2016</v>
      </c>
      <c r="G62" s="50"/>
      <c r="H62" s="50">
        <v>2017</v>
      </c>
      <c r="I62" s="50"/>
      <c r="J62" s="50">
        <v>2018</v>
      </c>
      <c r="K62" s="50"/>
      <c r="L62" s="50">
        <v>2019</v>
      </c>
      <c r="M62" s="50"/>
    </row>
    <row r="63" spans="1:13" x14ac:dyDescent="0.35">
      <c r="B63" s="32" t="s">
        <v>3</v>
      </c>
      <c r="C63" s="32" t="s">
        <v>4</v>
      </c>
      <c r="D63" s="32" t="s">
        <v>3</v>
      </c>
      <c r="E63" s="32" t="s">
        <v>4</v>
      </c>
      <c r="F63" s="32" t="s">
        <v>3</v>
      </c>
      <c r="G63" s="32" t="s">
        <v>4</v>
      </c>
      <c r="H63" s="32" t="s">
        <v>3</v>
      </c>
      <c r="I63" s="32" t="s">
        <v>4</v>
      </c>
      <c r="J63" s="32" t="s">
        <v>3</v>
      </c>
      <c r="K63" s="32" t="s">
        <v>4</v>
      </c>
      <c r="L63" s="32" t="s">
        <v>3</v>
      </c>
      <c r="M63" s="32" t="s">
        <v>4</v>
      </c>
    </row>
    <row r="64" spans="1:13" ht="29" x14ac:dyDescent="0.35">
      <c r="A64" s="4" t="s">
        <v>8</v>
      </c>
      <c r="B64" s="32">
        <v>0</v>
      </c>
      <c r="C64" s="25"/>
      <c r="D64" s="32">
        <v>0</v>
      </c>
      <c r="E64" s="25">
        <v>0</v>
      </c>
      <c r="F64" s="32">
        <v>0</v>
      </c>
      <c r="G64" s="25">
        <v>0</v>
      </c>
      <c r="H64" s="32">
        <v>0</v>
      </c>
      <c r="I64" s="25">
        <v>0</v>
      </c>
      <c r="J64" s="32">
        <v>0</v>
      </c>
      <c r="K64" s="25">
        <v>0</v>
      </c>
      <c r="L64" s="32"/>
      <c r="M64" s="32"/>
    </row>
    <row r="65" spans="1:13" ht="43.5" x14ac:dyDescent="0.35">
      <c r="A65" s="2" t="s">
        <v>0</v>
      </c>
      <c r="B65" s="32">
        <v>0</v>
      </c>
      <c r="C65" s="25"/>
      <c r="D65" s="42">
        <v>4</v>
      </c>
      <c r="E65" s="25">
        <v>6.8965517241379306</v>
      </c>
      <c r="F65" s="32">
        <v>0</v>
      </c>
      <c r="G65" s="25">
        <v>0</v>
      </c>
      <c r="H65" s="32">
        <v>0</v>
      </c>
      <c r="I65" s="25">
        <v>0</v>
      </c>
      <c r="J65" s="32">
        <v>0</v>
      </c>
      <c r="K65" s="25">
        <v>0</v>
      </c>
      <c r="L65" s="32"/>
      <c r="M65" s="32"/>
    </row>
    <row r="66" spans="1:13" ht="43.5" x14ac:dyDescent="0.35">
      <c r="A66" s="2" t="s">
        <v>5</v>
      </c>
      <c r="B66" s="32">
        <v>0</v>
      </c>
      <c r="C66" s="25"/>
      <c r="D66" s="42">
        <v>10</v>
      </c>
      <c r="E66" s="25">
        <v>17.241379310344829</v>
      </c>
      <c r="F66" s="32">
        <v>79</v>
      </c>
      <c r="G66" s="25">
        <v>35.111111111111107</v>
      </c>
      <c r="H66" s="32">
        <v>214</v>
      </c>
      <c r="I66" s="25">
        <v>23.883928571428573</v>
      </c>
      <c r="J66" s="32">
        <v>599</v>
      </c>
      <c r="K66" s="25">
        <v>16.537824406405303</v>
      </c>
      <c r="L66" s="32"/>
      <c r="M66" s="32"/>
    </row>
    <row r="67" spans="1:13" x14ac:dyDescent="0.35">
      <c r="A67" s="43" t="s">
        <v>7</v>
      </c>
      <c r="B67" s="41">
        <v>0</v>
      </c>
      <c r="C67" s="46"/>
      <c r="D67" s="41">
        <v>10</v>
      </c>
      <c r="E67" s="46">
        <v>17.241379310344829</v>
      </c>
      <c r="F67" s="41">
        <v>79</v>
      </c>
      <c r="G67" s="46">
        <v>35.111111111111107</v>
      </c>
      <c r="H67" s="41">
        <v>214</v>
      </c>
      <c r="I67" s="46">
        <v>23.883928571428573</v>
      </c>
      <c r="J67" s="41">
        <v>599</v>
      </c>
      <c r="K67" s="46">
        <v>16.537824406405303</v>
      </c>
      <c r="L67" s="32"/>
      <c r="M67" s="32"/>
    </row>
    <row r="68" spans="1:13" ht="29" x14ac:dyDescent="0.35">
      <c r="A68" s="4" t="s">
        <v>6</v>
      </c>
      <c r="B68" s="32">
        <v>0</v>
      </c>
      <c r="C68" s="25"/>
      <c r="D68" s="32">
        <v>48</v>
      </c>
      <c r="E68" s="25">
        <v>82.758620689655174</v>
      </c>
      <c r="F68" s="32">
        <v>146</v>
      </c>
      <c r="G68" s="25">
        <v>64.888888888888886</v>
      </c>
      <c r="H68" s="32">
        <v>682</v>
      </c>
      <c r="I68" s="25">
        <v>76.116071428571431</v>
      </c>
      <c r="J68" s="32">
        <v>3023</v>
      </c>
      <c r="K68" s="25">
        <v>83.462175593594708</v>
      </c>
      <c r="L68" s="32"/>
      <c r="M68" s="32"/>
    </row>
    <row r="69" spans="1:13" x14ac:dyDescent="0.35">
      <c r="A69" s="2" t="s">
        <v>1</v>
      </c>
      <c r="B69" s="32">
        <v>0</v>
      </c>
      <c r="C69" s="25"/>
      <c r="D69" s="32">
        <v>58</v>
      </c>
      <c r="E69" s="25">
        <v>100</v>
      </c>
      <c r="F69" s="32">
        <v>225</v>
      </c>
      <c r="G69" s="25">
        <v>100</v>
      </c>
      <c r="H69" s="32">
        <v>896</v>
      </c>
      <c r="I69" s="25">
        <v>100</v>
      </c>
      <c r="J69" s="32">
        <v>3622</v>
      </c>
      <c r="K69" s="25">
        <v>100</v>
      </c>
      <c r="L69" s="32"/>
      <c r="M69" s="32"/>
    </row>
  </sheetData>
  <mergeCells count="42">
    <mergeCell ref="B42:C42"/>
    <mergeCell ref="D42:E42"/>
    <mergeCell ref="F42:G42"/>
    <mergeCell ref="H42:I42"/>
    <mergeCell ref="L42:M42"/>
    <mergeCell ref="J42:K42"/>
    <mergeCell ref="B22:C22"/>
    <mergeCell ref="D22:E22"/>
    <mergeCell ref="F22:G22"/>
    <mergeCell ref="H22:I22"/>
    <mergeCell ref="L22:M22"/>
    <mergeCell ref="J22:K22"/>
    <mergeCell ref="B32:C32"/>
    <mergeCell ref="D32:E32"/>
    <mergeCell ref="F32:G32"/>
    <mergeCell ref="H32:I32"/>
    <mergeCell ref="L32:M32"/>
    <mergeCell ref="J32:K32"/>
    <mergeCell ref="B2:C2"/>
    <mergeCell ref="D2:E2"/>
    <mergeCell ref="F2:G2"/>
    <mergeCell ref="H2:I2"/>
    <mergeCell ref="L2:M2"/>
    <mergeCell ref="J2:K2"/>
    <mergeCell ref="B12:C12"/>
    <mergeCell ref="D12:E12"/>
    <mergeCell ref="F12:G12"/>
    <mergeCell ref="H12:I12"/>
    <mergeCell ref="L12:M12"/>
    <mergeCell ref="J12:K12"/>
    <mergeCell ref="L52:M52"/>
    <mergeCell ref="B62:C62"/>
    <mergeCell ref="D62:E62"/>
    <mergeCell ref="F62:G62"/>
    <mergeCell ref="H62:I62"/>
    <mergeCell ref="J62:K62"/>
    <mergeCell ref="L62:M62"/>
    <mergeCell ref="B52:C52"/>
    <mergeCell ref="D52:E52"/>
    <mergeCell ref="F52:G52"/>
    <mergeCell ref="H52:I52"/>
    <mergeCell ref="J52:K5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M4" sqref="M4"/>
    </sheetView>
  </sheetViews>
  <sheetFormatPr defaultRowHeight="14.5" x14ac:dyDescent="0.35"/>
  <cols>
    <col min="2" max="2" width="20.90625" customWidth="1"/>
  </cols>
  <sheetData>
    <row r="1" spans="1:7" x14ac:dyDescent="0.35">
      <c r="A1" s="10" t="s">
        <v>112</v>
      </c>
      <c r="B1" s="10"/>
      <c r="C1" s="39"/>
      <c r="D1" s="39"/>
      <c r="E1" s="39"/>
      <c r="F1" s="39"/>
      <c r="G1" s="39"/>
    </row>
    <row r="2" spans="1:7" ht="29" x14ac:dyDescent="0.35">
      <c r="A2" s="10"/>
      <c r="B2" s="10"/>
      <c r="C2" s="40" t="s">
        <v>108</v>
      </c>
      <c r="D2" s="40" t="s">
        <v>113</v>
      </c>
      <c r="E2" s="40" t="s">
        <v>111</v>
      </c>
      <c r="F2" s="40" t="s">
        <v>109</v>
      </c>
      <c r="G2" s="40" t="s">
        <v>110</v>
      </c>
    </row>
    <row r="3" spans="1:7" x14ac:dyDescent="0.35">
      <c r="A3" s="51">
        <v>2014</v>
      </c>
      <c r="B3" s="37" t="s">
        <v>106</v>
      </c>
      <c r="C3" s="37"/>
      <c r="D3" s="37"/>
      <c r="E3" s="37"/>
      <c r="F3" s="37"/>
      <c r="G3" s="37"/>
    </row>
    <row r="4" spans="1:7" x14ac:dyDescent="0.35">
      <c r="A4" s="51"/>
      <c r="B4" s="37" t="s">
        <v>98</v>
      </c>
      <c r="C4" s="37"/>
      <c r="D4" s="37"/>
      <c r="E4" s="37"/>
      <c r="F4" s="37"/>
      <c r="G4" s="37"/>
    </row>
    <row r="5" spans="1:7" x14ac:dyDescent="0.35">
      <c r="A5" s="52"/>
      <c r="B5" s="10" t="s">
        <v>107</v>
      </c>
      <c r="C5" s="10"/>
      <c r="D5" s="10"/>
      <c r="E5" s="10"/>
      <c r="F5" s="10"/>
      <c r="G5" s="10"/>
    </row>
    <row r="6" spans="1:7" x14ac:dyDescent="0.35">
      <c r="A6" s="53">
        <v>2015</v>
      </c>
      <c r="B6" s="38" t="s">
        <v>106</v>
      </c>
      <c r="C6" s="38"/>
      <c r="D6" s="38"/>
      <c r="E6" s="38"/>
      <c r="F6" s="38"/>
      <c r="G6" s="38"/>
    </row>
    <row r="7" spans="1:7" x14ac:dyDescent="0.35">
      <c r="A7" s="51"/>
      <c r="B7" s="37" t="s">
        <v>98</v>
      </c>
      <c r="C7" s="37"/>
      <c r="D7" s="37"/>
      <c r="E7" s="37"/>
      <c r="F7" s="37"/>
      <c r="G7" s="37"/>
    </row>
    <row r="8" spans="1:7" x14ac:dyDescent="0.35">
      <c r="A8" s="52"/>
      <c r="B8" s="10" t="s">
        <v>107</v>
      </c>
      <c r="C8" s="10"/>
      <c r="D8" s="10"/>
      <c r="E8" s="10"/>
      <c r="F8" s="10"/>
      <c r="G8" s="10"/>
    </row>
    <row r="9" spans="1:7" x14ac:dyDescent="0.35">
      <c r="A9" s="53">
        <v>2016</v>
      </c>
      <c r="B9" s="38" t="s">
        <v>106</v>
      </c>
      <c r="C9" s="38"/>
      <c r="D9" s="38"/>
      <c r="E9" s="38"/>
      <c r="F9" s="38"/>
      <c r="G9" s="38"/>
    </row>
    <row r="10" spans="1:7" x14ac:dyDescent="0.35">
      <c r="A10" s="51"/>
      <c r="B10" s="37" t="s">
        <v>98</v>
      </c>
      <c r="C10" s="37"/>
      <c r="D10" s="37"/>
      <c r="E10" s="37"/>
      <c r="F10" s="37"/>
      <c r="G10" s="37"/>
    </row>
    <row r="11" spans="1:7" x14ac:dyDescent="0.35">
      <c r="A11" s="52"/>
      <c r="B11" s="10" t="s">
        <v>107</v>
      </c>
      <c r="C11" s="10"/>
      <c r="D11" s="10"/>
      <c r="E11" s="10"/>
      <c r="F11" s="10"/>
      <c r="G11" s="10"/>
    </row>
    <row r="12" spans="1:7" x14ac:dyDescent="0.35">
      <c r="A12" s="53">
        <v>2017</v>
      </c>
      <c r="B12" s="38" t="s">
        <v>106</v>
      </c>
      <c r="C12" s="38"/>
      <c r="D12" s="38"/>
      <c r="E12" s="38"/>
      <c r="F12" s="38"/>
      <c r="G12" s="38"/>
    </row>
    <row r="13" spans="1:7" x14ac:dyDescent="0.35">
      <c r="A13" s="51"/>
      <c r="B13" s="37" t="s">
        <v>98</v>
      </c>
      <c r="C13" s="37"/>
      <c r="D13" s="37"/>
      <c r="E13" s="37"/>
      <c r="F13" s="37"/>
      <c r="G13" s="37"/>
    </row>
    <row r="14" spans="1:7" x14ac:dyDescent="0.35">
      <c r="A14" s="52"/>
      <c r="B14" s="10" t="s">
        <v>107</v>
      </c>
      <c r="C14" s="10"/>
      <c r="D14" s="10"/>
      <c r="E14" s="10"/>
      <c r="F14" s="10"/>
      <c r="G14" s="10"/>
    </row>
    <row r="15" spans="1:7" x14ac:dyDescent="0.35">
      <c r="A15" s="53">
        <v>2018</v>
      </c>
      <c r="B15" s="38" t="s">
        <v>106</v>
      </c>
      <c r="C15" s="38"/>
      <c r="D15" s="38"/>
      <c r="E15" s="38"/>
      <c r="F15" s="38"/>
      <c r="G15" s="38"/>
    </row>
    <row r="16" spans="1:7" x14ac:dyDescent="0.35">
      <c r="A16" s="51"/>
      <c r="B16" s="37" t="s">
        <v>98</v>
      </c>
      <c r="C16" s="37"/>
      <c r="D16" s="37"/>
      <c r="E16" s="37"/>
      <c r="F16" s="37"/>
      <c r="G16" s="37"/>
    </row>
    <row r="17" spans="1:7" x14ac:dyDescent="0.35">
      <c r="A17" s="52"/>
      <c r="B17" s="10" t="s">
        <v>107</v>
      </c>
      <c r="C17" s="10"/>
      <c r="D17" s="10"/>
      <c r="E17" s="10"/>
      <c r="F17" s="10"/>
      <c r="G17" s="10"/>
    </row>
  </sheetData>
  <mergeCells count="5">
    <mergeCell ref="A3:A5"/>
    <mergeCell ref="A6:A8"/>
    <mergeCell ref="A9:A11"/>
    <mergeCell ref="A12:A14"/>
    <mergeCell ref="A15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R28" sqref="R2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0"/>
  <sheetViews>
    <sheetView topLeftCell="A28" workbookViewId="0">
      <selection activeCell="K49" sqref="K49"/>
    </sheetView>
  </sheetViews>
  <sheetFormatPr defaultRowHeight="14.5" x14ac:dyDescent="0.35"/>
  <cols>
    <col min="1" max="1" width="28.6328125" customWidth="1"/>
  </cols>
  <sheetData>
    <row r="1" spans="1:7" x14ac:dyDescent="0.35">
      <c r="A1" t="s">
        <v>60</v>
      </c>
    </row>
    <row r="2" spans="1:7" x14ac:dyDescent="0.35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82</v>
      </c>
    </row>
    <row r="3" spans="1:7" x14ac:dyDescent="0.35">
      <c r="A3" s="9" t="s">
        <v>23</v>
      </c>
    </row>
    <row r="4" spans="1:7" x14ac:dyDescent="0.35">
      <c r="A4" t="s">
        <v>21</v>
      </c>
      <c r="B4" s="8">
        <v>26.721763085399449</v>
      </c>
      <c r="C4" s="8">
        <v>30.434782608695656</v>
      </c>
      <c r="D4" s="8">
        <v>40.316205533596836</v>
      </c>
      <c r="E4" s="8">
        <v>34.450468210941345</v>
      </c>
      <c r="F4" s="8">
        <v>34.67271548930654</v>
      </c>
    </row>
    <row r="5" spans="1:7" x14ac:dyDescent="0.35">
      <c r="A5" t="s">
        <v>22</v>
      </c>
      <c r="B5" s="8">
        <v>73.278236914600541</v>
      </c>
      <c r="C5" s="8">
        <v>69.565217391304344</v>
      </c>
      <c r="D5" s="8">
        <v>59.683794466403164</v>
      </c>
      <c r="E5" s="8">
        <v>65.549531789058648</v>
      </c>
      <c r="F5" s="8">
        <v>65.327284510693445</v>
      </c>
    </row>
    <row r="6" spans="1:7" x14ac:dyDescent="0.35">
      <c r="A6" s="9" t="s">
        <v>24</v>
      </c>
      <c r="B6" s="8"/>
      <c r="C6" s="8"/>
      <c r="D6" s="8"/>
      <c r="E6" s="8"/>
      <c r="F6" s="8"/>
    </row>
    <row r="7" spans="1:7" x14ac:dyDescent="0.35">
      <c r="A7" t="s">
        <v>14</v>
      </c>
      <c r="B7" s="8">
        <v>0.82644628099173556</v>
      </c>
      <c r="C7" s="8">
        <v>0.68649885583524028</v>
      </c>
      <c r="D7" s="8">
        <v>1.1857707509881421</v>
      </c>
      <c r="E7" s="8">
        <v>1.1335633316904878</v>
      </c>
      <c r="F7" s="8">
        <v>0.51847051198963057</v>
      </c>
    </row>
    <row r="8" spans="1:7" x14ac:dyDescent="0.35">
      <c r="A8" t="s">
        <v>15</v>
      </c>
      <c r="B8" s="8">
        <v>11.570247933884298</v>
      </c>
      <c r="C8" s="8">
        <v>14.187643020594965</v>
      </c>
      <c r="D8" s="8">
        <v>16.600790513833992</v>
      </c>
      <c r="E8" s="8">
        <v>17.052735337604734</v>
      </c>
      <c r="F8" s="8">
        <v>16.46143875567077</v>
      </c>
    </row>
    <row r="9" spans="1:7" x14ac:dyDescent="0.35">
      <c r="A9" t="s">
        <v>16</v>
      </c>
      <c r="B9" s="8">
        <v>31.955922865013775</v>
      </c>
      <c r="C9" s="8">
        <v>29.977116704805489</v>
      </c>
      <c r="D9" s="8">
        <v>24.505928853754941</v>
      </c>
      <c r="E9" s="8">
        <v>26.466239526860523</v>
      </c>
      <c r="F9" s="8">
        <v>26.895657809462087</v>
      </c>
    </row>
    <row r="10" spans="1:7" x14ac:dyDescent="0.35">
      <c r="A10" t="s">
        <v>17</v>
      </c>
      <c r="B10" s="8">
        <v>24.517906336088156</v>
      </c>
      <c r="C10" s="8">
        <v>22.196796338672769</v>
      </c>
      <c r="D10" s="8">
        <v>18.181818181818183</v>
      </c>
      <c r="E10" s="8">
        <v>21.981271562345984</v>
      </c>
      <c r="F10" s="8">
        <v>22.42384964355152</v>
      </c>
    </row>
    <row r="11" spans="1:7" x14ac:dyDescent="0.35">
      <c r="A11" t="s">
        <v>18</v>
      </c>
      <c r="B11" s="8">
        <v>18.181818181818183</v>
      </c>
      <c r="C11" s="8">
        <v>18.077803203661329</v>
      </c>
      <c r="D11" s="8">
        <v>21.343873517786559</v>
      </c>
      <c r="E11" s="8">
        <v>19.024149827501233</v>
      </c>
      <c r="F11" s="8">
        <v>19.377835385612443</v>
      </c>
    </row>
    <row r="12" spans="1:7" x14ac:dyDescent="0.35">
      <c r="A12" t="s">
        <v>19</v>
      </c>
      <c r="B12" s="8">
        <v>10.192837465564738</v>
      </c>
      <c r="C12" s="8">
        <v>12.356979405034325</v>
      </c>
      <c r="D12" s="8">
        <v>14.624505928853754</v>
      </c>
      <c r="E12" s="8">
        <v>11.335633316904879</v>
      </c>
      <c r="F12" s="8">
        <v>12.054439403758911</v>
      </c>
    </row>
    <row r="13" spans="1:7" x14ac:dyDescent="0.35">
      <c r="A13" t="s">
        <v>20</v>
      </c>
      <c r="B13" s="8">
        <v>2.7548209366391188</v>
      </c>
      <c r="C13" s="8">
        <v>2.5171624713958809</v>
      </c>
      <c r="D13" s="8">
        <v>3.5573122529644272</v>
      </c>
      <c r="E13" s="8">
        <v>3.0064070970921635</v>
      </c>
      <c r="F13" s="8">
        <v>2.268308489954634</v>
      </c>
    </row>
    <row r="14" spans="1:7" x14ac:dyDescent="0.35">
      <c r="A14" s="9" t="s">
        <v>25</v>
      </c>
      <c r="B14" s="8"/>
      <c r="C14" s="8"/>
      <c r="D14" s="8"/>
      <c r="E14" s="8"/>
      <c r="F14" s="8"/>
    </row>
    <row r="15" spans="1:7" x14ac:dyDescent="0.35">
      <c r="A15" t="s">
        <v>26</v>
      </c>
      <c r="B15" s="8">
        <v>31.680440771349861</v>
      </c>
      <c r="C15" s="8">
        <v>32.951945080091534</v>
      </c>
      <c r="D15" s="8">
        <v>29.249011857707508</v>
      </c>
      <c r="E15" s="8">
        <v>23.804829965500247</v>
      </c>
      <c r="F15" s="8">
        <v>24.173687621516528</v>
      </c>
    </row>
    <row r="16" spans="1:7" x14ac:dyDescent="0.35">
      <c r="A16" t="s">
        <v>28</v>
      </c>
      <c r="B16" s="8">
        <v>22.314049586776861</v>
      </c>
      <c r="C16" s="8">
        <v>27.002288329519452</v>
      </c>
      <c r="D16" s="8">
        <v>23.320158102766801</v>
      </c>
      <c r="E16" s="8">
        <v>32.626909807787086</v>
      </c>
      <c r="F16" s="8">
        <v>29.617627997407649</v>
      </c>
    </row>
    <row r="17" spans="1:6" x14ac:dyDescent="0.35">
      <c r="A17" t="s">
        <v>29</v>
      </c>
      <c r="B17" s="8">
        <v>9.9173553719008272</v>
      </c>
      <c r="C17" s="8">
        <v>8.9244851258581246</v>
      </c>
      <c r="D17" s="8">
        <v>8.3003952569169961</v>
      </c>
      <c r="E17" s="8">
        <v>10.892065056678167</v>
      </c>
      <c r="F17" s="8">
        <v>10.758263123784834</v>
      </c>
    </row>
    <row r="18" spans="1:6" x14ac:dyDescent="0.35">
      <c r="A18" t="s">
        <v>30</v>
      </c>
      <c r="B18" s="8">
        <v>1.3774104683195594</v>
      </c>
      <c r="C18" s="8">
        <v>0.45766590389016021</v>
      </c>
      <c r="D18" s="8">
        <v>1.5810276679841897</v>
      </c>
      <c r="E18" s="8">
        <v>1.6757023164120255</v>
      </c>
      <c r="F18" s="8">
        <v>2.3331173039533377</v>
      </c>
    </row>
    <row r="19" spans="1:6" x14ac:dyDescent="0.35">
      <c r="A19" t="s">
        <v>27</v>
      </c>
      <c r="B19" s="8">
        <v>34.159779614325068</v>
      </c>
      <c r="C19" s="8">
        <v>30.205949656750576</v>
      </c>
      <c r="D19" s="8">
        <v>37.549407114624508</v>
      </c>
      <c r="E19" s="8">
        <v>30.606209955643177</v>
      </c>
      <c r="F19" s="8">
        <v>33.052495139338951</v>
      </c>
    </row>
    <row r="20" spans="1:6" x14ac:dyDescent="0.35">
      <c r="A20" t="s">
        <v>31</v>
      </c>
      <c r="B20" s="8">
        <v>0.55096418732782371</v>
      </c>
      <c r="C20" s="8">
        <v>0.45766590389016021</v>
      </c>
      <c r="D20" s="8">
        <v>0</v>
      </c>
      <c r="E20" s="8">
        <v>0.39428289797930016</v>
      </c>
      <c r="F20" s="8">
        <v>6.4808813998703821E-2</v>
      </c>
    </row>
    <row r="21" spans="1:6" x14ac:dyDescent="0.35">
      <c r="A21" s="9" t="s">
        <v>32</v>
      </c>
      <c r="B21" s="8"/>
      <c r="C21" s="8"/>
      <c r="D21" s="8"/>
      <c r="E21" s="8"/>
      <c r="F21" s="8"/>
    </row>
    <row r="22" spans="1:6" x14ac:dyDescent="0.35">
      <c r="A22" t="s">
        <v>33</v>
      </c>
      <c r="B22" s="8">
        <v>3.3057851239669422</v>
      </c>
      <c r="C22" s="8">
        <v>2.0594965675057209</v>
      </c>
      <c r="D22" s="8">
        <v>0</v>
      </c>
      <c r="E22" s="8">
        <v>4.1892557910300638</v>
      </c>
      <c r="F22" s="8">
        <v>2.5923525599481532</v>
      </c>
    </row>
    <row r="23" spans="1:6" x14ac:dyDescent="0.35">
      <c r="A23" t="s">
        <v>34</v>
      </c>
      <c r="B23" s="8">
        <v>0</v>
      </c>
      <c r="C23" s="8">
        <v>0.2288329519450801</v>
      </c>
      <c r="D23" s="8">
        <v>0</v>
      </c>
      <c r="E23" s="8">
        <v>0</v>
      </c>
      <c r="F23" s="8">
        <v>0.19442644199611148</v>
      </c>
    </row>
    <row r="24" spans="1:6" x14ac:dyDescent="0.35">
      <c r="A24" t="s">
        <v>35</v>
      </c>
      <c r="B24" s="8">
        <v>15.977961432506888</v>
      </c>
      <c r="C24" s="8">
        <v>16.933638443935926</v>
      </c>
      <c r="D24" s="8">
        <v>11.857707509881422</v>
      </c>
      <c r="E24" s="8">
        <v>21.09413504189256</v>
      </c>
      <c r="F24" s="8">
        <v>17.822423849643553</v>
      </c>
    </row>
    <row r="25" spans="1:6" x14ac:dyDescent="0.35">
      <c r="A25" t="s">
        <v>36</v>
      </c>
      <c r="B25" s="8">
        <v>42.424242424242422</v>
      </c>
      <c r="C25" s="8">
        <v>40.274599542334094</v>
      </c>
      <c r="D25" s="8">
        <v>42.292490118577078</v>
      </c>
      <c r="E25" s="8">
        <v>41.301133563331689</v>
      </c>
      <c r="F25" s="8">
        <v>41.412832145171741</v>
      </c>
    </row>
    <row r="26" spans="1:6" x14ac:dyDescent="0.35">
      <c r="A26" t="s">
        <v>37</v>
      </c>
      <c r="B26" s="8">
        <v>11.84573002754821</v>
      </c>
      <c r="C26" s="8">
        <v>8.9244851258581246</v>
      </c>
      <c r="D26" s="8">
        <v>9.0909090909090917</v>
      </c>
      <c r="E26" s="8">
        <v>10.152784622966978</v>
      </c>
      <c r="F26" s="8">
        <v>9.2028515878159425</v>
      </c>
    </row>
    <row r="27" spans="1:6" x14ac:dyDescent="0.35">
      <c r="A27" t="s">
        <v>38</v>
      </c>
      <c r="B27" s="8">
        <v>21.212121212121211</v>
      </c>
      <c r="C27" s="8">
        <v>28.375286041189931</v>
      </c>
      <c r="D27" s="8">
        <v>20.948616600790515</v>
      </c>
      <c r="E27" s="8">
        <v>19.911286347954658</v>
      </c>
      <c r="F27" s="8">
        <v>22.618276085547635</v>
      </c>
    </row>
    <row r="28" spans="1:6" x14ac:dyDescent="0.35">
      <c r="A28" t="s">
        <v>39</v>
      </c>
      <c r="B28" s="8">
        <v>0.27548209366391185</v>
      </c>
      <c r="C28" s="8">
        <v>0.2288329519450801</v>
      </c>
      <c r="D28" s="8">
        <v>2.766798418972332</v>
      </c>
      <c r="E28" s="8">
        <v>0.68999507146377526</v>
      </c>
      <c r="F28" s="8">
        <v>2.5275437459494494</v>
      </c>
    </row>
    <row r="29" spans="1:6" x14ac:dyDescent="0.35">
      <c r="A29" t="s">
        <v>31</v>
      </c>
      <c r="B29" s="8">
        <v>4.9586776859504136</v>
      </c>
      <c r="C29" s="8">
        <v>2.9748283752860414</v>
      </c>
      <c r="D29" s="8">
        <v>13.043478260869565</v>
      </c>
      <c r="E29" s="8">
        <v>2.661409561360276</v>
      </c>
      <c r="F29" s="8">
        <v>3.6292935839274141</v>
      </c>
    </row>
    <row r="30" spans="1:6" x14ac:dyDescent="0.35">
      <c r="A30" s="9" t="s">
        <v>40</v>
      </c>
      <c r="B30" s="8"/>
      <c r="C30" s="8"/>
      <c r="D30" s="8"/>
      <c r="E30" s="8"/>
      <c r="F30" s="8"/>
    </row>
    <row r="31" spans="1:6" x14ac:dyDescent="0.35">
      <c r="A31" t="s">
        <v>42</v>
      </c>
      <c r="B31" s="8">
        <v>27.27272727272727</v>
      </c>
      <c r="C31" s="8">
        <v>17.391304347826086</v>
      </c>
      <c r="D31" s="8">
        <v>9.8814229249011856</v>
      </c>
      <c r="E31" s="8">
        <v>20.157713159191719</v>
      </c>
      <c r="F31" s="8">
        <v>20.933246921581336</v>
      </c>
    </row>
    <row r="32" spans="1:6" x14ac:dyDescent="0.35">
      <c r="A32" t="s">
        <v>43</v>
      </c>
      <c r="B32" s="8">
        <v>3.0303030303030303</v>
      </c>
      <c r="C32" s="8">
        <v>2.9748283752860414</v>
      </c>
      <c r="D32" s="8">
        <v>0.79051383399209485</v>
      </c>
      <c r="E32" s="8">
        <v>6.3578117299162145</v>
      </c>
      <c r="F32" s="8">
        <v>3.1108230719377836</v>
      </c>
    </row>
    <row r="33" spans="1:6" x14ac:dyDescent="0.35">
      <c r="A33" t="s">
        <v>44</v>
      </c>
      <c r="B33" s="8">
        <v>13.774104683195592</v>
      </c>
      <c r="C33" s="8">
        <v>22.883295194508012</v>
      </c>
      <c r="D33" s="8">
        <v>16.205533596837945</v>
      </c>
      <c r="E33" s="8">
        <v>11.680630852636767</v>
      </c>
      <c r="F33" s="8">
        <v>14.906027219701878</v>
      </c>
    </row>
    <row r="34" spans="1:6" x14ac:dyDescent="0.35">
      <c r="A34" t="s">
        <v>45</v>
      </c>
      <c r="B34" s="8">
        <v>5.785123966942149</v>
      </c>
      <c r="C34" s="8">
        <v>4.3478260869565215</v>
      </c>
      <c r="D34" s="8">
        <v>1.1857707509881421</v>
      </c>
      <c r="E34" s="8">
        <v>6.8506653523903411</v>
      </c>
      <c r="F34" s="8">
        <v>6.4160725858716781</v>
      </c>
    </row>
    <row r="35" spans="1:6" x14ac:dyDescent="0.35">
      <c r="A35" t="s">
        <v>46</v>
      </c>
      <c r="B35" s="8">
        <v>4.4077134986225897</v>
      </c>
      <c r="C35" s="8">
        <v>4.1189931350114417</v>
      </c>
      <c r="D35" s="8">
        <v>5.1383399209486171</v>
      </c>
      <c r="E35" s="8">
        <v>3.4499753573188761</v>
      </c>
      <c r="F35" s="8">
        <v>1.6202203499675956</v>
      </c>
    </row>
    <row r="36" spans="1:6" x14ac:dyDescent="0.35">
      <c r="A36" t="s">
        <v>47</v>
      </c>
      <c r="B36" s="8">
        <v>30.303030303030305</v>
      </c>
      <c r="C36" s="8">
        <v>39.130434782608695</v>
      </c>
      <c r="D36" s="8">
        <v>35.573122529644266</v>
      </c>
      <c r="E36" s="8">
        <v>40.11828486939379</v>
      </c>
      <c r="F36" s="8">
        <v>42.709008425145825</v>
      </c>
    </row>
    <row r="37" spans="1:6" x14ac:dyDescent="0.35">
      <c r="A37" t="s">
        <v>48</v>
      </c>
      <c r="B37" s="8">
        <v>1.9283746556473829</v>
      </c>
      <c r="C37" s="8">
        <v>2.9748283752860414</v>
      </c>
      <c r="D37" s="8">
        <v>0.79051383399209485</v>
      </c>
      <c r="E37" s="8">
        <v>2.5628388368654509</v>
      </c>
      <c r="F37" s="8">
        <v>0.51847051198963057</v>
      </c>
    </row>
    <row r="38" spans="1:6" x14ac:dyDescent="0.35">
      <c r="A38" t="s">
        <v>49</v>
      </c>
      <c r="B38" s="8">
        <v>1.6528925619834711</v>
      </c>
      <c r="C38" s="8">
        <v>1.3729977116704806</v>
      </c>
      <c r="D38" s="8">
        <v>1.1857707509881421</v>
      </c>
      <c r="E38" s="8">
        <v>1.9714144898965007</v>
      </c>
      <c r="F38" s="8">
        <v>1.3609850939727801</v>
      </c>
    </row>
    <row r="39" spans="1:6" x14ac:dyDescent="0.35">
      <c r="A39" t="s">
        <v>50</v>
      </c>
      <c r="B39" s="8">
        <v>1.1019283746556474</v>
      </c>
      <c r="C39" s="8">
        <v>1.8306636155606408</v>
      </c>
      <c r="D39" s="8">
        <v>0.79051383399209485</v>
      </c>
      <c r="E39" s="8">
        <v>1.0842779694430755</v>
      </c>
      <c r="F39" s="8">
        <v>1.2313674659753726</v>
      </c>
    </row>
    <row r="40" spans="1:6" x14ac:dyDescent="0.35">
      <c r="A40" t="s">
        <v>31</v>
      </c>
      <c r="B40" s="8">
        <v>10.743801652892563</v>
      </c>
      <c r="C40" s="8">
        <v>2.9748283752860414</v>
      </c>
      <c r="D40" s="8">
        <v>28.458498023715418</v>
      </c>
      <c r="E40" s="8">
        <v>5.7663873829472649</v>
      </c>
      <c r="F40" s="8">
        <v>7.193778353856124</v>
      </c>
    </row>
    <row r="41" spans="1:6" x14ac:dyDescent="0.35">
      <c r="A41" s="3" t="s">
        <v>41</v>
      </c>
      <c r="B41" s="8"/>
      <c r="C41" s="8"/>
      <c r="D41" s="8"/>
      <c r="E41" s="8"/>
      <c r="F41" s="8"/>
    </row>
    <row r="42" spans="1:6" x14ac:dyDescent="0.35">
      <c r="A42" t="s">
        <v>51</v>
      </c>
      <c r="B42" s="8">
        <v>22.03856749311295</v>
      </c>
      <c r="C42" s="8">
        <v>22.883295194508012</v>
      </c>
      <c r="D42" s="8">
        <v>20.948616600790515</v>
      </c>
      <c r="E42" s="8">
        <v>29.226219812715627</v>
      </c>
      <c r="F42" s="8">
        <v>27.802981205443938</v>
      </c>
    </row>
    <row r="43" spans="1:6" x14ac:dyDescent="0.35">
      <c r="A43" t="s">
        <v>52</v>
      </c>
      <c r="B43" s="8">
        <v>15.702479338842975</v>
      </c>
      <c r="C43" s="8">
        <v>15.560640732265446</v>
      </c>
      <c r="D43" s="8">
        <v>17.391304347826086</v>
      </c>
      <c r="E43" s="8">
        <v>21.636274026614096</v>
      </c>
      <c r="F43" s="8">
        <v>21.127673363577447</v>
      </c>
    </row>
    <row r="44" spans="1:6" x14ac:dyDescent="0.35">
      <c r="A44" t="s">
        <v>53</v>
      </c>
      <c r="B44" s="8">
        <v>4.9586776859504136</v>
      </c>
      <c r="C44" s="8">
        <v>6.1784897025171626</v>
      </c>
      <c r="D44" s="8">
        <v>4.7430830039525684</v>
      </c>
      <c r="E44" s="8">
        <v>5.8156727451946768</v>
      </c>
      <c r="F44" s="8">
        <v>6.9993519118600132</v>
      </c>
    </row>
    <row r="45" spans="1:6" x14ac:dyDescent="0.35">
      <c r="A45" t="s">
        <v>54</v>
      </c>
      <c r="B45" s="8">
        <v>7.1625344352617084</v>
      </c>
      <c r="C45" s="8">
        <v>9.610983981693364</v>
      </c>
      <c r="D45" s="8">
        <v>7.5098814229249005</v>
      </c>
      <c r="E45" s="8">
        <v>7.2449482503696396</v>
      </c>
      <c r="F45" s="8">
        <v>7.453013609850939</v>
      </c>
    </row>
    <row r="46" spans="1:6" x14ac:dyDescent="0.35">
      <c r="A46" t="s">
        <v>55</v>
      </c>
      <c r="B46" s="8">
        <v>7.9889807162534439</v>
      </c>
      <c r="C46" s="8">
        <v>5.4919908466819223</v>
      </c>
      <c r="D46" s="8">
        <v>3.5573122529644272</v>
      </c>
      <c r="E46" s="8">
        <v>5.519960571710202</v>
      </c>
      <c r="F46" s="8">
        <v>6.4808813998703823</v>
      </c>
    </row>
    <row r="47" spans="1:6" x14ac:dyDescent="0.35">
      <c r="A47" t="s">
        <v>56</v>
      </c>
      <c r="B47" s="8">
        <v>12.396694214876034</v>
      </c>
      <c r="C47" s="8">
        <v>11.441647597254006</v>
      </c>
      <c r="D47" s="8">
        <v>5.1383399209486171</v>
      </c>
      <c r="E47" s="8">
        <v>10.842779694430755</v>
      </c>
      <c r="F47" s="8">
        <v>10.499027867790019</v>
      </c>
    </row>
    <row r="48" spans="1:6" x14ac:dyDescent="0.35">
      <c r="A48" t="s">
        <v>57</v>
      </c>
      <c r="B48" s="8">
        <v>10.46831955922865</v>
      </c>
      <c r="C48" s="8">
        <v>15.331807780320366</v>
      </c>
      <c r="D48" s="8">
        <v>9.8814229249011856</v>
      </c>
      <c r="E48" s="8">
        <v>8.1813701330704784</v>
      </c>
      <c r="F48" s="8">
        <v>10.434219053791317</v>
      </c>
    </row>
    <row r="49" spans="1:6" x14ac:dyDescent="0.35">
      <c r="A49" t="s">
        <v>58</v>
      </c>
      <c r="B49" s="8">
        <v>19.28374655647383</v>
      </c>
      <c r="C49" s="8">
        <v>13.501144164759726</v>
      </c>
      <c r="D49" s="8">
        <v>30.830039525691699</v>
      </c>
      <c r="E49" s="8">
        <v>11.53277476589453</v>
      </c>
      <c r="F49" s="8">
        <v>9.2028515878159425</v>
      </c>
    </row>
    <row r="50" spans="1:6" x14ac:dyDescent="0.35">
      <c r="A50" t="s">
        <v>59</v>
      </c>
      <c r="B50" s="8"/>
      <c r="C50" s="8"/>
      <c r="D50" s="8"/>
      <c r="E50" s="8"/>
      <c r="F5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2"/>
  <sheetViews>
    <sheetView zoomScale="80" zoomScaleNormal="80" workbookViewId="0">
      <selection activeCell="B4" sqref="B4:M8"/>
    </sheetView>
  </sheetViews>
  <sheetFormatPr defaultRowHeight="14.5" x14ac:dyDescent="0.35"/>
  <cols>
    <col min="1" max="1" width="24.26953125" customWidth="1"/>
    <col min="2" max="13" width="10.1796875" style="5" customWidth="1"/>
  </cols>
  <sheetData>
    <row r="1" spans="1:13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s="12"/>
      <c r="B2" s="54" t="s">
        <v>61</v>
      </c>
      <c r="C2" s="54"/>
      <c r="D2" s="54"/>
      <c r="E2" s="54"/>
      <c r="F2" s="54"/>
      <c r="G2" s="55"/>
      <c r="H2" s="54" t="s">
        <v>62</v>
      </c>
      <c r="I2" s="54"/>
      <c r="J2" s="54"/>
      <c r="K2" s="54"/>
      <c r="L2" s="54"/>
      <c r="M2" s="54"/>
    </row>
    <row r="3" spans="1:13" x14ac:dyDescent="0.35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 spans="1:13" x14ac:dyDescent="0.35">
      <c r="A4" s="21" t="s">
        <v>9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</row>
    <row r="5" spans="1:13" x14ac:dyDescent="0.35">
      <c r="A5" s="21" t="s">
        <v>10</v>
      </c>
      <c r="B5" s="14"/>
      <c r="C5" s="14"/>
      <c r="D5" s="14"/>
      <c r="E5" s="14"/>
      <c r="F5" s="14"/>
      <c r="G5" s="15"/>
      <c r="H5" s="14"/>
      <c r="I5" s="14"/>
      <c r="J5" s="14"/>
      <c r="K5" s="14"/>
      <c r="L5" s="14"/>
      <c r="M5" s="14"/>
    </row>
    <row r="6" spans="1:13" x14ac:dyDescent="0.35">
      <c r="A6" s="21" t="s">
        <v>11</v>
      </c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</row>
    <row r="7" spans="1:13" x14ac:dyDescent="0.35">
      <c r="A7" s="21" t="s">
        <v>12</v>
      </c>
      <c r="B7" s="14"/>
      <c r="C7" s="14"/>
      <c r="D7" s="14"/>
      <c r="E7" s="14"/>
      <c r="F7" s="14"/>
      <c r="G7" s="15"/>
      <c r="H7" s="14"/>
      <c r="I7" s="14"/>
      <c r="J7" s="14"/>
      <c r="K7" s="14"/>
      <c r="L7" s="14"/>
      <c r="M7" s="14"/>
    </row>
    <row r="8" spans="1:13" x14ac:dyDescent="0.35">
      <c r="A8" s="21" t="s">
        <v>13</v>
      </c>
      <c r="B8" s="14"/>
      <c r="C8" s="14"/>
      <c r="D8" s="14"/>
      <c r="E8" s="14"/>
      <c r="F8" s="14"/>
      <c r="G8" s="15"/>
      <c r="H8" s="14"/>
      <c r="I8" s="14"/>
      <c r="J8" s="14"/>
      <c r="K8" s="14"/>
      <c r="L8" s="14"/>
      <c r="M8" s="14"/>
    </row>
    <row r="9" spans="1:13" x14ac:dyDescent="0.35">
      <c r="A9" s="13">
        <v>2019</v>
      </c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</row>
    <row r="12" spans="1:13" x14ac:dyDescent="0.35">
      <c r="A12" s="3" t="s">
        <v>71</v>
      </c>
    </row>
    <row r="13" spans="1:13" x14ac:dyDescent="0.35">
      <c r="B13" s="19" t="s">
        <v>63</v>
      </c>
      <c r="C13" s="19" t="s">
        <v>64</v>
      </c>
      <c r="D13" s="19" t="s">
        <v>65</v>
      </c>
      <c r="E13" s="19" t="s">
        <v>66</v>
      </c>
      <c r="F13" s="19" t="s">
        <v>67</v>
      </c>
      <c r="G13" s="19" t="s">
        <v>68</v>
      </c>
    </row>
    <row r="14" spans="1:13" x14ac:dyDescent="0.35">
      <c r="A14" t="s">
        <v>69</v>
      </c>
      <c r="B14" s="20">
        <f t="shared" ref="B14:G14" si="0">B4</f>
        <v>0</v>
      </c>
      <c r="C14" s="20">
        <f t="shared" si="0"/>
        <v>0</v>
      </c>
      <c r="D14" s="20">
        <f t="shared" si="0"/>
        <v>0</v>
      </c>
      <c r="E14" s="20">
        <f t="shared" si="0"/>
        <v>0</v>
      </c>
      <c r="F14" s="20">
        <f t="shared" si="0"/>
        <v>0</v>
      </c>
      <c r="G14" s="20">
        <f t="shared" si="0"/>
        <v>0</v>
      </c>
    </row>
    <row r="15" spans="1:13" x14ac:dyDescent="0.35">
      <c r="A15" t="s">
        <v>70</v>
      </c>
      <c r="B15" s="20">
        <f t="shared" ref="B15:G15" si="1">H4</f>
        <v>0</v>
      </c>
      <c r="C15" s="20">
        <f t="shared" si="1"/>
        <v>0</v>
      </c>
      <c r="D15" s="20">
        <f t="shared" si="1"/>
        <v>0</v>
      </c>
      <c r="E15" s="20">
        <f t="shared" si="1"/>
        <v>0</v>
      </c>
      <c r="F15" s="20">
        <f t="shared" si="1"/>
        <v>0</v>
      </c>
      <c r="G15" s="20">
        <f t="shared" si="1"/>
        <v>0</v>
      </c>
    </row>
    <row r="16" spans="1:13" s="5" customFormat="1" x14ac:dyDescent="0.35">
      <c r="A16"/>
      <c r="B16" s="8" t="e">
        <f>((B15/B14)-1)*100</f>
        <v>#DIV/0!</v>
      </c>
      <c r="C16" s="8" t="e">
        <f t="shared" ref="C16:G16" si="2">((C15/C14)-1)*100</f>
        <v>#DIV/0!</v>
      </c>
      <c r="D16" s="8" t="e">
        <f t="shared" si="2"/>
        <v>#DIV/0!</v>
      </c>
      <c r="E16" s="8" t="e">
        <f t="shared" si="2"/>
        <v>#DIV/0!</v>
      </c>
      <c r="F16" s="8" t="e">
        <f t="shared" si="2"/>
        <v>#DIV/0!</v>
      </c>
      <c r="G16" s="8" t="e">
        <f t="shared" si="2"/>
        <v>#DIV/0!</v>
      </c>
    </row>
    <row r="18" spans="1:7" s="5" customFormat="1" x14ac:dyDescent="0.35">
      <c r="A18" s="3" t="s">
        <v>72</v>
      </c>
    </row>
    <row r="19" spans="1:7" s="5" customFormat="1" x14ac:dyDescent="0.35">
      <c r="A19"/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68</v>
      </c>
    </row>
    <row r="20" spans="1:7" s="5" customFormat="1" x14ac:dyDescent="0.35">
      <c r="A20" t="s">
        <v>69</v>
      </c>
      <c r="B20" s="20">
        <f t="shared" ref="B20:G20" si="3">B5</f>
        <v>0</v>
      </c>
      <c r="C20" s="20">
        <f t="shared" si="3"/>
        <v>0</v>
      </c>
      <c r="D20" s="20">
        <f t="shared" si="3"/>
        <v>0</v>
      </c>
      <c r="E20" s="20">
        <f t="shared" si="3"/>
        <v>0</v>
      </c>
      <c r="F20" s="20">
        <f t="shared" si="3"/>
        <v>0</v>
      </c>
      <c r="G20" s="20">
        <f t="shared" si="3"/>
        <v>0</v>
      </c>
    </row>
    <row r="21" spans="1:7" s="5" customFormat="1" x14ac:dyDescent="0.35">
      <c r="A21" t="s">
        <v>70</v>
      </c>
      <c r="B21" s="20">
        <f t="shared" ref="B21:G21" si="4">H5</f>
        <v>0</v>
      </c>
      <c r="C21" s="20">
        <f t="shared" si="4"/>
        <v>0</v>
      </c>
      <c r="D21" s="20">
        <f t="shared" si="4"/>
        <v>0</v>
      </c>
      <c r="E21" s="20">
        <f t="shared" si="4"/>
        <v>0</v>
      </c>
      <c r="F21" s="20">
        <f t="shared" si="4"/>
        <v>0</v>
      </c>
      <c r="G21" s="20">
        <f t="shared" si="4"/>
        <v>0</v>
      </c>
    </row>
    <row r="22" spans="1:7" s="5" customFormat="1" x14ac:dyDescent="0.35">
      <c r="A22"/>
      <c r="B22" s="8" t="e">
        <f>((B21/B20)-1)*100</f>
        <v>#DIV/0!</v>
      </c>
      <c r="C22" s="8" t="e">
        <f t="shared" ref="C22:G22" si="5">((C21/C20)-1)*100</f>
        <v>#DIV/0!</v>
      </c>
      <c r="D22" s="8" t="e">
        <f t="shared" si="5"/>
        <v>#DIV/0!</v>
      </c>
      <c r="E22" s="8" t="e">
        <f t="shared" si="5"/>
        <v>#DIV/0!</v>
      </c>
      <c r="F22" s="8" t="e">
        <f t="shared" si="5"/>
        <v>#DIV/0!</v>
      </c>
      <c r="G22" s="8" t="e">
        <f t="shared" si="5"/>
        <v>#DIV/0!</v>
      </c>
    </row>
    <row r="24" spans="1:7" s="5" customFormat="1" x14ac:dyDescent="0.35">
      <c r="A24" s="3" t="s">
        <v>73</v>
      </c>
    </row>
    <row r="25" spans="1:7" s="5" customFormat="1" x14ac:dyDescent="0.35">
      <c r="A25"/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68</v>
      </c>
    </row>
    <row r="26" spans="1:7" s="5" customFormat="1" x14ac:dyDescent="0.35">
      <c r="A26" t="s">
        <v>69</v>
      </c>
      <c r="B26" s="20">
        <f t="shared" ref="B26:G26" si="6">B6</f>
        <v>0</v>
      </c>
      <c r="C26" s="20">
        <f t="shared" si="6"/>
        <v>0</v>
      </c>
      <c r="D26" s="20">
        <f t="shared" si="6"/>
        <v>0</v>
      </c>
      <c r="E26" s="20">
        <f t="shared" si="6"/>
        <v>0</v>
      </c>
      <c r="F26" s="20">
        <f t="shared" si="6"/>
        <v>0</v>
      </c>
      <c r="G26" s="20">
        <f t="shared" si="6"/>
        <v>0</v>
      </c>
    </row>
    <row r="27" spans="1:7" s="5" customFormat="1" x14ac:dyDescent="0.35">
      <c r="A27" t="s">
        <v>70</v>
      </c>
      <c r="B27" s="20">
        <f t="shared" ref="B27:G27" si="7">H6</f>
        <v>0</v>
      </c>
      <c r="C27" s="20">
        <f t="shared" si="7"/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pans="1:7" s="5" customFormat="1" x14ac:dyDescent="0.35">
      <c r="A28"/>
      <c r="B28" s="8" t="e">
        <f>(B27/B26-1)*100</f>
        <v>#DIV/0!</v>
      </c>
      <c r="C28" s="8" t="e">
        <f t="shared" ref="C28:G28" si="8">(C27/C26-1)*100</f>
        <v>#DIV/0!</v>
      </c>
      <c r="D28" s="8" t="e">
        <f t="shared" si="8"/>
        <v>#DIV/0!</v>
      </c>
      <c r="E28" s="8" t="e">
        <f t="shared" si="8"/>
        <v>#DIV/0!</v>
      </c>
      <c r="F28" s="8" t="e">
        <f t="shared" si="8"/>
        <v>#DIV/0!</v>
      </c>
      <c r="G28" s="8" t="e">
        <f t="shared" si="8"/>
        <v>#DIV/0!</v>
      </c>
    </row>
    <row r="30" spans="1:7" s="5" customFormat="1" x14ac:dyDescent="0.35">
      <c r="A30" s="3" t="s">
        <v>74</v>
      </c>
    </row>
    <row r="31" spans="1:7" s="5" customFormat="1" x14ac:dyDescent="0.35">
      <c r="A31"/>
      <c r="B31" s="19" t="s">
        <v>63</v>
      </c>
      <c r="C31" s="19" t="s">
        <v>64</v>
      </c>
      <c r="D31" s="19" t="s">
        <v>65</v>
      </c>
      <c r="E31" s="19" t="s">
        <v>66</v>
      </c>
      <c r="F31" s="19" t="s">
        <v>67</v>
      </c>
      <c r="G31" s="19" t="s">
        <v>68</v>
      </c>
    </row>
    <row r="32" spans="1:7" s="5" customFormat="1" x14ac:dyDescent="0.35">
      <c r="A32" t="s">
        <v>69</v>
      </c>
      <c r="B32" s="20">
        <f t="shared" ref="B32:G32" si="9">B7</f>
        <v>0</v>
      </c>
      <c r="C32" s="20">
        <f t="shared" si="9"/>
        <v>0</v>
      </c>
      <c r="D32" s="20">
        <f t="shared" si="9"/>
        <v>0</v>
      </c>
      <c r="E32" s="20">
        <f t="shared" si="9"/>
        <v>0</v>
      </c>
      <c r="F32" s="20">
        <f t="shared" si="9"/>
        <v>0</v>
      </c>
      <c r="G32" s="20">
        <f t="shared" si="9"/>
        <v>0</v>
      </c>
    </row>
    <row r="33" spans="1:7" s="5" customFormat="1" x14ac:dyDescent="0.35">
      <c r="A33" t="s">
        <v>70</v>
      </c>
      <c r="B33" s="20">
        <f t="shared" ref="B33:G33" si="10">H7</f>
        <v>0</v>
      </c>
      <c r="C33" s="20">
        <f t="shared" si="10"/>
        <v>0</v>
      </c>
      <c r="D33" s="20">
        <f t="shared" si="10"/>
        <v>0</v>
      </c>
      <c r="E33" s="20">
        <f t="shared" si="10"/>
        <v>0</v>
      </c>
      <c r="F33" s="20">
        <f t="shared" si="10"/>
        <v>0</v>
      </c>
      <c r="G33" s="20">
        <f t="shared" si="10"/>
        <v>0</v>
      </c>
    </row>
    <row r="34" spans="1:7" s="5" customFormat="1" x14ac:dyDescent="0.35">
      <c r="A34"/>
      <c r="B34" s="8" t="e">
        <f>(B33/B32-1)*100</f>
        <v>#DIV/0!</v>
      </c>
      <c r="C34" s="8" t="e">
        <f t="shared" ref="C34:G34" si="11">(C33/C32-1)*100</f>
        <v>#DIV/0!</v>
      </c>
      <c r="D34" s="8" t="e">
        <f t="shared" si="11"/>
        <v>#DIV/0!</v>
      </c>
      <c r="E34" s="8" t="e">
        <f t="shared" si="11"/>
        <v>#DIV/0!</v>
      </c>
      <c r="F34" s="8" t="e">
        <f t="shared" si="11"/>
        <v>#DIV/0!</v>
      </c>
      <c r="G34" s="8" t="e">
        <f t="shared" si="11"/>
        <v>#DIV/0!</v>
      </c>
    </row>
    <row r="36" spans="1:7" s="5" customFormat="1" x14ac:dyDescent="0.35">
      <c r="A36" s="3" t="s">
        <v>75</v>
      </c>
    </row>
    <row r="37" spans="1:7" s="5" customFormat="1" x14ac:dyDescent="0.35">
      <c r="A37"/>
      <c r="B37" s="19" t="s">
        <v>63</v>
      </c>
      <c r="C37" s="19" t="s">
        <v>64</v>
      </c>
      <c r="D37" s="19" t="s">
        <v>65</v>
      </c>
      <c r="E37" s="19" t="s">
        <v>66</v>
      </c>
      <c r="F37" s="19" t="s">
        <v>67</v>
      </c>
      <c r="G37" s="19" t="s">
        <v>68</v>
      </c>
    </row>
    <row r="38" spans="1:7" s="5" customFormat="1" x14ac:dyDescent="0.35">
      <c r="A38" t="s">
        <v>69</v>
      </c>
      <c r="B38" s="20">
        <f>B8</f>
        <v>0</v>
      </c>
      <c r="C38" s="20">
        <f t="shared" ref="C38:G38" si="12">C8</f>
        <v>0</v>
      </c>
      <c r="D38" s="20">
        <f t="shared" si="12"/>
        <v>0</v>
      </c>
      <c r="E38" s="20">
        <f t="shared" si="12"/>
        <v>0</v>
      </c>
      <c r="F38" s="20">
        <f t="shared" si="12"/>
        <v>0</v>
      </c>
      <c r="G38" s="20">
        <f t="shared" si="12"/>
        <v>0</v>
      </c>
    </row>
    <row r="39" spans="1:7" s="5" customFormat="1" x14ac:dyDescent="0.35">
      <c r="A39" t="s">
        <v>70</v>
      </c>
      <c r="B39" s="20">
        <f>H8</f>
        <v>0</v>
      </c>
      <c r="C39" s="20">
        <f t="shared" ref="C39:G39" si="13">I8</f>
        <v>0</v>
      </c>
      <c r="D39" s="20">
        <f t="shared" si="13"/>
        <v>0</v>
      </c>
      <c r="E39" s="20">
        <f t="shared" si="13"/>
        <v>0</v>
      </c>
      <c r="F39" s="20">
        <f t="shared" si="13"/>
        <v>0</v>
      </c>
      <c r="G39" s="20">
        <f t="shared" si="13"/>
        <v>0</v>
      </c>
    </row>
    <row r="40" spans="1:7" s="5" customFormat="1" x14ac:dyDescent="0.35">
      <c r="A40"/>
      <c r="B40" s="8" t="e">
        <f>(B39/B38-1)*100</f>
        <v>#DIV/0!</v>
      </c>
      <c r="C40" s="8" t="e">
        <f t="shared" ref="C40:G40" si="14">(C39/C38-1)*100</f>
        <v>#DIV/0!</v>
      </c>
      <c r="D40" s="8" t="e">
        <f t="shared" si="14"/>
        <v>#DIV/0!</v>
      </c>
      <c r="E40" s="8" t="e">
        <f t="shared" si="14"/>
        <v>#DIV/0!</v>
      </c>
      <c r="F40" s="8" t="e">
        <f t="shared" si="14"/>
        <v>#DIV/0!</v>
      </c>
      <c r="G40" s="8" t="e">
        <f t="shared" si="14"/>
        <v>#DIV/0!</v>
      </c>
    </row>
    <row r="42" spans="1:7" s="5" customFormat="1" x14ac:dyDescent="0.35">
      <c r="A42" s="3" t="s">
        <v>76</v>
      </c>
    </row>
    <row r="43" spans="1:7" s="5" customFormat="1" x14ac:dyDescent="0.35">
      <c r="A43"/>
      <c r="B43" s="19" t="s">
        <v>63</v>
      </c>
      <c r="C43" s="19" t="s">
        <v>64</v>
      </c>
      <c r="D43" s="19" t="s">
        <v>65</v>
      </c>
      <c r="E43" s="19" t="s">
        <v>66</v>
      </c>
      <c r="F43" s="19" t="s">
        <v>67</v>
      </c>
      <c r="G43" s="19" t="s">
        <v>68</v>
      </c>
    </row>
    <row r="44" spans="1:7" s="5" customFormat="1" x14ac:dyDescent="0.35">
      <c r="A44" t="s">
        <v>69</v>
      </c>
      <c r="B44" s="20">
        <f>B9</f>
        <v>0</v>
      </c>
      <c r="C44" s="20">
        <f t="shared" ref="C44:G44" si="15">C9</f>
        <v>0</v>
      </c>
      <c r="D44" s="20">
        <f t="shared" si="15"/>
        <v>0</v>
      </c>
      <c r="E44" s="20">
        <f t="shared" si="15"/>
        <v>0</v>
      </c>
      <c r="F44" s="20">
        <f t="shared" si="15"/>
        <v>0</v>
      </c>
      <c r="G44" s="20">
        <f t="shared" si="15"/>
        <v>0</v>
      </c>
    </row>
    <row r="45" spans="1:7" s="5" customFormat="1" x14ac:dyDescent="0.35">
      <c r="A45" t="s">
        <v>70</v>
      </c>
      <c r="B45" s="20">
        <f>H9</f>
        <v>0</v>
      </c>
      <c r="C45" s="20">
        <f t="shared" ref="C45:G45" si="16">I9</f>
        <v>0</v>
      </c>
      <c r="D45" s="20">
        <f t="shared" si="16"/>
        <v>0</v>
      </c>
      <c r="E45" s="20">
        <f t="shared" si="16"/>
        <v>0</v>
      </c>
      <c r="F45" s="20">
        <f t="shared" si="16"/>
        <v>0</v>
      </c>
      <c r="G45" s="20">
        <f t="shared" si="16"/>
        <v>0</v>
      </c>
    </row>
    <row r="46" spans="1:7" s="5" customFormat="1" x14ac:dyDescent="0.35">
      <c r="A46"/>
      <c r="B46" s="8" t="e">
        <f>(B45/B44-1)*100</f>
        <v>#DIV/0!</v>
      </c>
      <c r="C46" s="8" t="e">
        <f t="shared" ref="C46:G46" si="17">(C45/C44-1)*100</f>
        <v>#DIV/0!</v>
      </c>
      <c r="D46" s="8" t="e">
        <f t="shared" si="17"/>
        <v>#DIV/0!</v>
      </c>
      <c r="E46" s="8" t="e">
        <f t="shared" si="17"/>
        <v>#DIV/0!</v>
      </c>
      <c r="F46" s="8" t="e">
        <f t="shared" si="17"/>
        <v>#DIV/0!</v>
      </c>
      <c r="G46" s="8" t="e">
        <f t="shared" si="17"/>
        <v>#DIV/0!</v>
      </c>
    </row>
    <row r="48" spans="1:7" s="5" customFormat="1" x14ac:dyDescent="0.35">
      <c r="A48" s="3"/>
    </row>
    <row r="49" spans="1:7" s="5" customFormat="1" x14ac:dyDescent="0.35">
      <c r="A49"/>
      <c r="B49" s="19"/>
      <c r="C49" s="19"/>
      <c r="D49" s="19"/>
      <c r="E49" s="19"/>
      <c r="F49" s="19"/>
      <c r="G49" s="19"/>
    </row>
    <row r="50" spans="1:7" s="5" customFormat="1" x14ac:dyDescent="0.35">
      <c r="A50"/>
      <c r="B50" s="20"/>
      <c r="C50" s="20"/>
      <c r="D50" s="20"/>
      <c r="E50" s="20"/>
      <c r="F50" s="20"/>
      <c r="G50" s="20"/>
    </row>
    <row r="51" spans="1:7" s="5" customFormat="1" x14ac:dyDescent="0.35">
      <c r="A51"/>
      <c r="B51" s="20"/>
      <c r="C51" s="20"/>
      <c r="D51" s="20"/>
      <c r="E51" s="20"/>
      <c r="F51" s="20"/>
      <c r="G51" s="20"/>
    </row>
    <row r="52" spans="1:7" s="5" customFormat="1" x14ac:dyDescent="0.35">
      <c r="A52"/>
      <c r="B52" s="8"/>
      <c r="C52" s="8"/>
      <c r="D52" s="8"/>
      <c r="E52" s="8"/>
      <c r="F52" s="8"/>
      <c r="G52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2"/>
  <sheetViews>
    <sheetView zoomScale="80" zoomScaleNormal="80" workbookViewId="0">
      <selection activeCell="B4" sqref="B4:M8"/>
    </sheetView>
  </sheetViews>
  <sheetFormatPr defaultRowHeight="14.5" x14ac:dyDescent="0.35"/>
  <cols>
    <col min="1" max="1" width="24.26953125" customWidth="1"/>
    <col min="2" max="13" width="10.1796875" style="23" customWidth="1"/>
  </cols>
  <sheetData>
    <row r="1" spans="1:13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s="12"/>
      <c r="B2" s="54" t="s">
        <v>61</v>
      </c>
      <c r="C2" s="54"/>
      <c r="D2" s="54"/>
      <c r="E2" s="54"/>
      <c r="F2" s="54"/>
      <c r="G2" s="55"/>
      <c r="H2" s="54" t="s">
        <v>62</v>
      </c>
      <c r="I2" s="54"/>
      <c r="J2" s="54"/>
      <c r="K2" s="54"/>
      <c r="L2" s="54"/>
      <c r="M2" s="54"/>
    </row>
    <row r="3" spans="1:13" x14ac:dyDescent="0.35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 spans="1:13" x14ac:dyDescent="0.35">
      <c r="A4" s="21" t="s">
        <v>9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</row>
    <row r="5" spans="1:13" x14ac:dyDescent="0.35">
      <c r="A5" s="21" t="s">
        <v>10</v>
      </c>
      <c r="B5" s="14"/>
      <c r="C5" s="14"/>
      <c r="D5" s="14"/>
      <c r="E5" s="14"/>
      <c r="F5" s="14"/>
      <c r="G5" s="15"/>
      <c r="H5" s="14"/>
      <c r="I5" s="14"/>
      <c r="J5" s="14"/>
      <c r="K5" s="14"/>
      <c r="L5" s="14"/>
      <c r="M5" s="14"/>
    </row>
    <row r="6" spans="1:13" x14ac:dyDescent="0.35">
      <c r="A6" s="21" t="s">
        <v>11</v>
      </c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</row>
    <row r="7" spans="1:13" x14ac:dyDescent="0.35">
      <c r="A7" s="21" t="s">
        <v>12</v>
      </c>
      <c r="B7" s="14"/>
      <c r="C7" s="14"/>
      <c r="D7" s="14"/>
      <c r="E7" s="14"/>
      <c r="F7" s="14"/>
      <c r="G7" s="15"/>
      <c r="H7" s="14"/>
      <c r="I7" s="14"/>
      <c r="J7" s="14"/>
      <c r="K7" s="14"/>
      <c r="L7" s="14"/>
      <c r="M7" s="14"/>
    </row>
    <row r="8" spans="1:13" x14ac:dyDescent="0.35">
      <c r="A8" s="21" t="s">
        <v>13</v>
      </c>
      <c r="B8" s="14"/>
      <c r="C8" s="14"/>
      <c r="D8" s="14"/>
      <c r="E8" s="14"/>
      <c r="F8" s="14"/>
      <c r="G8" s="15"/>
      <c r="H8" s="14"/>
      <c r="I8" s="14"/>
      <c r="J8" s="14"/>
      <c r="K8" s="14"/>
      <c r="L8" s="14"/>
      <c r="M8" s="14"/>
    </row>
    <row r="9" spans="1:13" x14ac:dyDescent="0.35">
      <c r="A9" s="13">
        <v>2019</v>
      </c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</row>
    <row r="12" spans="1:13" x14ac:dyDescent="0.35">
      <c r="A12" s="3" t="s">
        <v>71</v>
      </c>
    </row>
    <row r="13" spans="1:13" x14ac:dyDescent="0.35">
      <c r="B13" s="19" t="s">
        <v>63</v>
      </c>
      <c r="C13" s="19" t="s">
        <v>64</v>
      </c>
      <c r="D13" s="19" t="s">
        <v>65</v>
      </c>
      <c r="E13" s="19" t="s">
        <v>66</v>
      </c>
      <c r="F13" s="19" t="s">
        <v>67</v>
      </c>
      <c r="G13" s="19" t="s">
        <v>68</v>
      </c>
    </row>
    <row r="14" spans="1:13" x14ac:dyDescent="0.35">
      <c r="A14" t="s">
        <v>69</v>
      </c>
      <c r="B14" s="20">
        <f t="shared" ref="B14:G14" si="0">B4</f>
        <v>0</v>
      </c>
      <c r="C14" s="20">
        <f t="shared" si="0"/>
        <v>0</v>
      </c>
      <c r="D14" s="20">
        <f t="shared" si="0"/>
        <v>0</v>
      </c>
      <c r="E14" s="20">
        <f t="shared" si="0"/>
        <v>0</v>
      </c>
      <c r="F14" s="20">
        <f t="shared" si="0"/>
        <v>0</v>
      </c>
      <c r="G14" s="20">
        <f t="shared" si="0"/>
        <v>0</v>
      </c>
    </row>
    <row r="15" spans="1:13" x14ac:dyDescent="0.35">
      <c r="A15" t="s">
        <v>70</v>
      </c>
      <c r="B15" s="20">
        <f t="shared" ref="B15:G15" si="1">H4</f>
        <v>0</v>
      </c>
      <c r="C15" s="20">
        <f t="shared" si="1"/>
        <v>0</v>
      </c>
      <c r="D15" s="20">
        <f t="shared" si="1"/>
        <v>0</v>
      </c>
      <c r="E15" s="20">
        <f t="shared" si="1"/>
        <v>0</v>
      </c>
      <c r="F15" s="20">
        <f t="shared" si="1"/>
        <v>0</v>
      </c>
      <c r="G15" s="20">
        <f t="shared" si="1"/>
        <v>0</v>
      </c>
    </row>
    <row r="16" spans="1:13" s="23" customFormat="1" x14ac:dyDescent="0.35">
      <c r="A16"/>
      <c r="B16" s="8" t="e">
        <f>((B15/B14)-1)*100</f>
        <v>#DIV/0!</v>
      </c>
      <c r="C16" s="8" t="e">
        <f t="shared" ref="C16:G16" si="2">((C15/C14)-1)*100</f>
        <v>#DIV/0!</v>
      </c>
      <c r="D16" s="8" t="e">
        <f t="shared" si="2"/>
        <v>#DIV/0!</v>
      </c>
      <c r="E16" s="8" t="e">
        <f t="shared" si="2"/>
        <v>#DIV/0!</v>
      </c>
      <c r="F16" s="8" t="e">
        <f t="shared" si="2"/>
        <v>#DIV/0!</v>
      </c>
      <c r="G16" s="8" t="e">
        <f t="shared" si="2"/>
        <v>#DIV/0!</v>
      </c>
    </row>
    <row r="18" spans="1:7" s="23" customFormat="1" x14ac:dyDescent="0.35">
      <c r="A18" s="3" t="s">
        <v>72</v>
      </c>
    </row>
    <row r="19" spans="1:7" s="23" customFormat="1" x14ac:dyDescent="0.35">
      <c r="A19"/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68</v>
      </c>
    </row>
    <row r="20" spans="1:7" s="23" customFormat="1" x14ac:dyDescent="0.35">
      <c r="A20" t="s">
        <v>69</v>
      </c>
      <c r="B20" s="20">
        <f t="shared" ref="B20:G20" si="3">B5</f>
        <v>0</v>
      </c>
      <c r="C20" s="20">
        <f t="shared" si="3"/>
        <v>0</v>
      </c>
      <c r="D20" s="20">
        <f t="shared" si="3"/>
        <v>0</v>
      </c>
      <c r="E20" s="20">
        <f t="shared" si="3"/>
        <v>0</v>
      </c>
      <c r="F20" s="20">
        <f t="shared" si="3"/>
        <v>0</v>
      </c>
      <c r="G20" s="20">
        <f t="shared" si="3"/>
        <v>0</v>
      </c>
    </row>
    <row r="21" spans="1:7" s="23" customFormat="1" x14ac:dyDescent="0.35">
      <c r="A21" t="s">
        <v>70</v>
      </c>
      <c r="B21" s="20">
        <f t="shared" ref="B21:G21" si="4">H5</f>
        <v>0</v>
      </c>
      <c r="C21" s="20">
        <f t="shared" si="4"/>
        <v>0</v>
      </c>
      <c r="D21" s="20">
        <f t="shared" si="4"/>
        <v>0</v>
      </c>
      <c r="E21" s="20">
        <f t="shared" si="4"/>
        <v>0</v>
      </c>
      <c r="F21" s="20">
        <f t="shared" si="4"/>
        <v>0</v>
      </c>
      <c r="G21" s="20">
        <f t="shared" si="4"/>
        <v>0</v>
      </c>
    </row>
    <row r="22" spans="1:7" s="23" customFormat="1" x14ac:dyDescent="0.35">
      <c r="A22"/>
      <c r="B22" s="8" t="e">
        <f>((B21/B20)-1)*100</f>
        <v>#DIV/0!</v>
      </c>
      <c r="C22" s="8" t="e">
        <f t="shared" ref="C22:G22" si="5">((C21/C20)-1)*100</f>
        <v>#DIV/0!</v>
      </c>
      <c r="D22" s="8" t="e">
        <f t="shared" si="5"/>
        <v>#DIV/0!</v>
      </c>
      <c r="E22" s="8" t="e">
        <f t="shared" si="5"/>
        <v>#DIV/0!</v>
      </c>
      <c r="F22" s="8" t="e">
        <f t="shared" si="5"/>
        <v>#DIV/0!</v>
      </c>
      <c r="G22" s="8" t="e">
        <f t="shared" si="5"/>
        <v>#DIV/0!</v>
      </c>
    </row>
    <row r="24" spans="1:7" s="23" customFormat="1" x14ac:dyDescent="0.35">
      <c r="A24" s="3" t="s">
        <v>73</v>
      </c>
    </row>
    <row r="25" spans="1:7" s="23" customFormat="1" x14ac:dyDescent="0.35">
      <c r="A25"/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68</v>
      </c>
    </row>
    <row r="26" spans="1:7" s="23" customFormat="1" x14ac:dyDescent="0.35">
      <c r="A26" t="s">
        <v>69</v>
      </c>
      <c r="B26" s="20">
        <f t="shared" ref="B26:G26" si="6">B6</f>
        <v>0</v>
      </c>
      <c r="C26" s="20">
        <f t="shared" si="6"/>
        <v>0</v>
      </c>
      <c r="D26" s="20">
        <f t="shared" si="6"/>
        <v>0</v>
      </c>
      <c r="E26" s="20">
        <f t="shared" si="6"/>
        <v>0</v>
      </c>
      <c r="F26" s="20">
        <f t="shared" si="6"/>
        <v>0</v>
      </c>
      <c r="G26" s="20">
        <f t="shared" si="6"/>
        <v>0</v>
      </c>
    </row>
    <row r="27" spans="1:7" s="23" customFormat="1" x14ac:dyDescent="0.35">
      <c r="A27" t="s">
        <v>70</v>
      </c>
      <c r="B27" s="20">
        <f t="shared" ref="B27:G27" si="7">H6</f>
        <v>0</v>
      </c>
      <c r="C27" s="20">
        <f t="shared" si="7"/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pans="1:7" s="23" customFormat="1" x14ac:dyDescent="0.35">
      <c r="A28"/>
      <c r="B28" s="8" t="e">
        <f>(B27/B26-1)*100</f>
        <v>#DIV/0!</v>
      </c>
      <c r="C28" s="8" t="e">
        <f t="shared" ref="C28:G28" si="8">(C27/C26-1)*100</f>
        <v>#DIV/0!</v>
      </c>
      <c r="D28" s="8" t="e">
        <f t="shared" si="8"/>
        <v>#DIV/0!</v>
      </c>
      <c r="E28" s="8" t="e">
        <f t="shared" si="8"/>
        <v>#DIV/0!</v>
      </c>
      <c r="F28" s="8" t="e">
        <f t="shared" si="8"/>
        <v>#DIV/0!</v>
      </c>
      <c r="G28" s="8" t="e">
        <f t="shared" si="8"/>
        <v>#DIV/0!</v>
      </c>
    </row>
    <row r="30" spans="1:7" s="23" customFormat="1" x14ac:dyDescent="0.35">
      <c r="A30" s="3" t="s">
        <v>74</v>
      </c>
    </row>
    <row r="31" spans="1:7" s="23" customFormat="1" x14ac:dyDescent="0.35">
      <c r="A31"/>
      <c r="B31" s="19" t="s">
        <v>63</v>
      </c>
      <c r="C31" s="19" t="s">
        <v>64</v>
      </c>
      <c r="D31" s="19" t="s">
        <v>65</v>
      </c>
      <c r="E31" s="19" t="s">
        <v>66</v>
      </c>
      <c r="F31" s="19" t="s">
        <v>67</v>
      </c>
      <c r="G31" s="19" t="s">
        <v>68</v>
      </c>
    </row>
    <row r="32" spans="1:7" s="23" customFormat="1" x14ac:dyDescent="0.35">
      <c r="A32" t="s">
        <v>69</v>
      </c>
      <c r="B32" s="20">
        <f t="shared" ref="B32:G32" si="9">B7</f>
        <v>0</v>
      </c>
      <c r="C32" s="20">
        <f t="shared" si="9"/>
        <v>0</v>
      </c>
      <c r="D32" s="20">
        <f t="shared" si="9"/>
        <v>0</v>
      </c>
      <c r="E32" s="20">
        <f t="shared" si="9"/>
        <v>0</v>
      </c>
      <c r="F32" s="20">
        <f t="shared" si="9"/>
        <v>0</v>
      </c>
      <c r="G32" s="20">
        <f t="shared" si="9"/>
        <v>0</v>
      </c>
    </row>
    <row r="33" spans="1:7" s="23" customFormat="1" x14ac:dyDescent="0.35">
      <c r="A33" t="s">
        <v>70</v>
      </c>
      <c r="B33" s="20">
        <f t="shared" ref="B33:G33" si="10">H7</f>
        <v>0</v>
      </c>
      <c r="C33" s="20">
        <f t="shared" si="10"/>
        <v>0</v>
      </c>
      <c r="D33" s="20">
        <f t="shared" si="10"/>
        <v>0</v>
      </c>
      <c r="E33" s="20">
        <f t="shared" si="10"/>
        <v>0</v>
      </c>
      <c r="F33" s="20">
        <f t="shared" si="10"/>
        <v>0</v>
      </c>
      <c r="G33" s="20">
        <f t="shared" si="10"/>
        <v>0</v>
      </c>
    </row>
    <row r="34" spans="1:7" s="23" customFormat="1" x14ac:dyDescent="0.35">
      <c r="A34"/>
      <c r="B34" s="8" t="e">
        <f>(B33/B32-1)*100</f>
        <v>#DIV/0!</v>
      </c>
      <c r="C34" s="8" t="e">
        <f t="shared" ref="C34:G34" si="11">(C33/C32-1)*100</f>
        <v>#DIV/0!</v>
      </c>
      <c r="D34" s="8" t="e">
        <f t="shared" si="11"/>
        <v>#DIV/0!</v>
      </c>
      <c r="E34" s="8" t="e">
        <f t="shared" si="11"/>
        <v>#DIV/0!</v>
      </c>
      <c r="F34" s="8" t="e">
        <f t="shared" si="11"/>
        <v>#DIV/0!</v>
      </c>
      <c r="G34" s="8" t="e">
        <f t="shared" si="11"/>
        <v>#DIV/0!</v>
      </c>
    </row>
    <row r="36" spans="1:7" s="23" customFormat="1" x14ac:dyDescent="0.35">
      <c r="A36" s="3" t="s">
        <v>75</v>
      </c>
    </row>
    <row r="37" spans="1:7" s="23" customFormat="1" x14ac:dyDescent="0.35">
      <c r="A37"/>
      <c r="B37" s="19" t="s">
        <v>63</v>
      </c>
      <c r="C37" s="19" t="s">
        <v>64</v>
      </c>
      <c r="D37" s="19" t="s">
        <v>65</v>
      </c>
      <c r="E37" s="19" t="s">
        <v>66</v>
      </c>
      <c r="F37" s="19" t="s">
        <v>67</v>
      </c>
      <c r="G37" s="19" t="s">
        <v>68</v>
      </c>
    </row>
    <row r="38" spans="1:7" s="23" customFormat="1" x14ac:dyDescent="0.35">
      <c r="A38" t="s">
        <v>69</v>
      </c>
      <c r="B38" s="20">
        <f>B8</f>
        <v>0</v>
      </c>
      <c r="C38" s="20">
        <f t="shared" ref="C38:G38" si="12">C8</f>
        <v>0</v>
      </c>
      <c r="D38" s="20">
        <f t="shared" si="12"/>
        <v>0</v>
      </c>
      <c r="E38" s="20">
        <f t="shared" si="12"/>
        <v>0</v>
      </c>
      <c r="F38" s="20">
        <f t="shared" si="12"/>
        <v>0</v>
      </c>
      <c r="G38" s="20">
        <f t="shared" si="12"/>
        <v>0</v>
      </c>
    </row>
    <row r="39" spans="1:7" s="23" customFormat="1" x14ac:dyDescent="0.35">
      <c r="A39" t="s">
        <v>70</v>
      </c>
      <c r="B39" s="20">
        <f>H8</f>
        <v>0</v>
      </c>
      <c r="C39" s="20">
        <f t="shared" ref="C39:G39" si="13">I8</f>
        <v>0</v>
      </c>
      <c r="D39" s="20">
        <f t="shared" si="13"/>
        <v>0</v>
      </c>
      <c r="E39" s="20">
        <f t="shared" si="13"/>
        <v>0</v>
      </c>
      <c r="F39" s="20">
        <f t="shared" si="13"/>
        <v>0</v>
      </c>
      <c r="G39" s="20">
        <f t="shared" si="13"/>
        <v>0</v>
      </c>
    </row>
    <row r="40" spans="1:7" s="23" customFormat="1" x14ac:dyDescent="0.35">
      <c r="A40"/>
      <c r="B40" s="8" t="e">
        <f>(B39/B38-1)*100</f>
        <v>#DIV/0!</v>
      </c>
      <c r="C40" s="8" t="e">
        <f t="shared" ref="C40:G40" si="14">(C39/C38-1)*100</f>
        <v>#DIV/0!</v>
      </c>
      <c r="D40" s="8" t="e">
        <f t="shared" si="14"/>
        <v>#DIV/0!</v>
      </c>
      <c r="E40" s="8" t="e">
        <f t="shared" si="14"/>
        <v>#DIV/0!</v>
      </c>
      <c r="F40" s="8" t="e">
        <f t="shared" si="14"/>
        <v>#DIV/0!</v>
      </c>
      <c r="G40" s="8" t="e">
        <f t="shared" si="14"/>
        <v>#DIV/0!</v>
      </c>
    </row>
    <row r="42" spans="1:7" s="23" customFormat="1" x14ac:dyDescent="0.35">
      <c r="A42" s="3" t="s">
        <v>76</v>
      </c>
    </row>
    <row r="43" spans="1:7" s="23" customFormat="1" x14ac:dyDescent="0.35">
      <c r="A43"/>
      <c r="B43" s="19" t="s">
        <v>63</v>
      </c>
      <c r="C43" s="19" t="s">
        <v>64</v>
      </c>
      <c r="D43" s="19" t="s">
        <v>65</v>
      </c>
      <c r="E43" s="19" t="s">
        <v>66</v>
      </c>
      <c r="F43" s="19" t="s">
        <v>67</v>
      </c>
      <c r="G43" s="19" t="s">
        <v>68</v>
      </c>
    </row>
    <row r="44" spans="1:7" s="23" customFormat="1" x14ac:dyDescent="0.35">
      <c r="A44" t="s">
        <v>69</v>
      </c>
      <c r="B44" s="20">
        <f>B9</f>
        <v>0</v>
      </c>
      <c r="C44" s="20">
        <f t="shared" ref="C44:G44" si="15">C9</f>
        <v>0</v>
      </c>
      <c r="D44" s="20">
        <f t="shared" si="15"/>
        <v>0</v>
      </c>
      <c r="E44" s="20">
        <f t="shared" si="15"/>
        <v>0</v>
      </c>
      <c r="F44" s="20">
        <f t="shared" si="15"/>
        <v>0</v>
      </c>
      <c r="G44" s="20">
        <f t="shared" si="15"/>
        <v>0</v>
      </c>
    </row>
    <row r="45" spans="1:7" s="23" customFormat="1" x14ac:dyDescent="0.35">
      <c r="A45" t="s">
        <v>70</v>
      </c>
      <c r="B45" s="20">
        <f>H9</f>
        <v>0</v>
      </c>
      <c r="C45" s="20">
        <f t="shared" ref="C45:G45" si="16">I9</f>
        <v>0</v>
      </c>
      <c r="D45" s="20">
        <f t="shared" si="16"/>
        <v>0</v>
      </c>
      <c r="E45" s="20">
        <f t="shared" si="16"/>
        <v>0</v>
      </c>
      <c r="F45" s="20">
        <f t="shared" si="16"/>
        <v>0</v>
      </c>
      <c r="G45" s="20">
        <f t="shared" si="16"/>
        <v>0</v>
      </c>
    </row>
    <row r="46" spans="1:7" s="23" customFormat="1" x14ac:dyDescent="0.35">
      <c r="A46"/>
      <c r="B46" s="8" t="e">
        <f>(B45/B44-1)*100</f>
        <v>#DIV/0!</v>
      </c>
      <c r="C46" s="8" t="e">
        <f t="shared" ref="C46:G46" si="17">(C45/C44-1)*100</f>
        <v>#DIV/0!</v>
      </c>
      <c r="D46" s="8" t="e">
        <f t="shared" si="17"/>
        <v>#DIV/0!</v>
      </c>
      <c r="E46" s="8" t="e">
        <f t="shared" si="17"/>
        <v>#DIV/0!</v>
      </c>
      <c r="F46" s="8" t="e">
        <f t="shared" si="17"/>
        <v>#DIV/0!</v>
      </c>
      <c r="G46" s="8" t="e">
        <f t="shared" si="17"/>
        <v>#DIV/0!</v>
      </c>
    </row>
    <row r="48" spans="1:7" s="23" customFormat="1" x14ac:dyDescent="0.35">
      <c r="A48" s="3"/>
    </row>
    <row r="49" spans="1:7" s="23" customFormat="1" x14ac:dyDescent="0.35">
      <c r="A49"/>
      <c r="B49" s="19"/>
      <c r="C49" s="19"/>
      <c r="D49" s="19"/>
      <c r="E49" s="19"/>
      <c r="F49" s="19"/>
      <c r="G49" s="19"/>
    </row>
    <row r="50" spans="1:7" s="23" customFormat="1" x14ac:dyDescent="0.35">
      <c r="A50"/>
      <c r="B50" s="20"/>
      <c r="C50" s="20"/>
      <c r="D50" s="20"/>
      <c r="E50" s="20"/>
      <c r="F50" s="20"/>
      <c r="G50" s="20"/>
    </row>
    <row r="51" spans="1:7" s="23" customFormat="1" x14ac:dyDescent="0.35">
      <c r="A51"/>
      <c r="B51" s="20"/>
      <c r="C51" s="20"/>
      <c r="D51" s="20"/>
      <c r="E51" s="20"/>
      <c r="F51" s="20"/>
      <c r="G51" s="20"/>
    </row>
    <row r="52" spans="1:7" s="23" customFormat="1" x14ac:dyDescent="0.35">
      <c r="A52"/>
      <c r="B52" s="8"/>
      <c r="C52" s="8"/>
      <c r="D52" s="8"/>
      <c r="E52" s="8"/>
      <c r="F52" s="8"/>
      <c r="G52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0"/>
  <sheetViews>
    <sheetView tabSelected="1" zoomScale="80" zoomScaleNormal="80" workbookViewId="0">
      <selection activeCell="A14" sqref="A14"/>
    </sheetView>
  </sheetViews>
  <sheetFormatPr defaultRowHeight="14.5" x14ac:dyDescent="0.35"/>
  <cols>
    <col min="1" max="1" width="24.26953125" customWidth="1"/>
    <col min="2" max="13" width="10.1796875" style="23" customWidth="1"/>
  </cols>
  <sheetData>
    <row r="1" spans="1:13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s="12"/>
      <c r="B2" s="54" t="s">
        <v>61</v>
      </c>
      <c r="C2" s="54"/>
      <c r="D2" s="54"/>
      <c r="E2" s="54"/>
      <c r="F2" s="54"/>
      <c r="G2" s="55"/>
      <c r="H2" s="54" t="s">
        <v>62</v>
      </c>
      <c r="I2" s="54"/>
      <c r="J2" s="54"/>
      <c r="K2" s="54"/>
      <c r="L2" s="54"/>
      <c r="M2" s="54"/>
    </row>
    <row r="3" spans="1:13" x14ac:dyDescent="0.35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 spans="1:13" x14ac:dyDescent="0.35">
      <c r="A4" s="21" t="s">
        <v>11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</row>
    <row r="5" spans="1:13" x14ac:dyDescent="0.35">
      <c r="A5" s="21" t="s">
        <v>12</v>
      </c>
      <c r="B5" s="14"/>
      <c r="C5" s="14"/>
      <c r="D5" s="14"/>
      <c r="E5" s="14"/>
      <c r="F5" s="14"/>
      <c r="G5" s="15"/>
      <c r="H5" s="14"/>
      <c r="I5" s="14"/>
      <c r="J5" s="14"/>
      <c r="K5" s="14"/>
      <c r="L5" s="14"/>
      <c r="M5" s="14"/>
    </row>
    <row r="6" spans="1:13" x14ac:dyDescent="0.35">
      <c r="A6" s="21" t="s">
        <v>13</v>
      </c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</row>
    <row r="7" spans="1:13" x14ac:dyDescent="0.35">
      <c r="A7" s="13">
        <v>2019</v>
      </c>
      <c r="B7" s="47"/>
      <c r="C7" s="17"/>
      <c r="D7" s="17"/>
      <c r="E7" s="17"/>
      <c r="F7" s="17"/>
      <c r="G7" s="18"/>
      <c r="H7" s="17"/>
      <c r="I7" s="17"/>
      <c r="J7" s="17"/>
      <c r="K7" s="17"/>
      <c r="L7" s="17"/>
      <c r="M7" s="17"/>
    </row>
    <row r="10" spans="1:13" x14ac:dyDescent="0.35">
      <c r="A10" s="3" t="s">
        <v>73</v>
      </c>
    </row>
    <row r="11" spans="1:13" x14ac:dyDescent="0.35">
      <c r="B11" s="19" t="s">
        <v>63</v>
      </c>
      <c r="C11" s="19" t="s">
        <v>64</v>
      </c>
      <c r="D11" s="19" t="s">
        <v>65</v>
      </c>
      <c r="E11" s="19" t="s">
        <v>66</v>
      </c>
      <c r="F11" s="19" t="s">
        <v>67</v>
      </c>
      <c r="G11" s="19" t="s">
        <v>68</v>
      </c>
    </row>
    <row r="12" spans="1:13" x14ac:dyDescent="0.35">
      <c r="A12" t="s">
        <v>69</v>
      </c>
      <c r="B12" s="20">
        <f t="shared" ref="B12:G12" si="0">B4</f>
        <v>0</v>
      </c>
      <c r="C12" s="20">
        <f t="shared" si="0"/>
        <v>0</v>
      </c>
      <c r="D12" s="20">
        <f t="shared" si="0"/>
        <v>0</v>
      </c>
      <c r="E12" s="20">
        <f t="shared" si="0"/>
        <v>0</v>
      </c>
      <c r="F12" s="20">
        <f t="shared" si="0"/>
        <v>0</v>
      </c>
      <c r="G12" s="20">
        <f t="shared" si="0"/>
        <v>0</v>
      </c>
    </row>
    <row r="13" spans="1:13" x14ac:dyDescent="0.35">
      <c r="A13" t="s">
        <v>70</v>
      </c>
      <c r="B13" s="20">
        <f t="shared" ref="B13:G13" si="1">H4</f>
        <v>0</v>
      </c>
      <c r="C13" s="20">
        <f t="shared" si="1"/>
        <v>0</v>
      </c>
      <c r="D13" s="20">
        <f t="shared" si="1"/>
        <v>0</v>
      </c>
      <c r="E13" s="20">
        <f t="shared" si="1"/>
        <v>0</v>
      </c>
      <c r="F13" s="20">
        <f t="shared" si="1"/>
        <v>0</v>
      </c>
      <c r="G13" s="20">
        <f t="shared" si="1"/>
        <v>0</v>
      </c>
    </row>
    <row r="14" spans="1:13" s="23" customFormat="1" x14ac:dyDescent="0.35">
      <c r="A14"/>
      <c r="B14" s="8" t="e">
        <f>((B13/B12)-1)*100</f>
        <v>#DIV/0!</v>
      </c>
      <c r="C14" s="8" t="e">
        <f t="shared" ref="C14:G14" si="2">((C13/C12)-1)*100</f>
        <v>#DIV/0!</v>
      </c>
      <c r="D14" s="8" t="e">
        <f t="shared" si="2"/>
        <v>#DIV/0!</v>
      </c>
      <c r="E14" s="8" t="e">
        <f t="shared" si="2"/>
        <v>#DIV/0!</v>
      </c>
      <c r="F14" s="8" t="e">
        <f t="shared" si="2"/>
        <v>#DIV/0!</v>
      </c>
      <c r="G14" s="8" t="e">
        <f t="shared" si="2"/>
        <v>#DIV/0!</v>
      </c>
    </row>
    <row r="16" spans="1:13" s="23" customFormat="1" x14ac:dyDescent="0.35">
      <c r="A16" s="3" t="s">
        <v>74</v>
      </c>
    </row>
    <row r="17" spans="1:7" s="23" customFormat="1" x14ac:dyDescent="0.35">
      <c r="A17"/>
      <c r="B17" s="19" t="s">
        <v>63</v>
      </c>
      <c r="C17" s="19" t="s">
        <v>64</v>
      </c>
      <c r="D17" s="19" t="s">
        <v>65</v>
      </c>
      <c r="E17" s="19" t="s">
        <v>66</v>
      </c>
      <c r="F17" s="19" t="s">
        <v>67</v>
      </c>
      <c r="G17" s="19" t="s">
        <v>68</v>
      </c>
    </row>
    <row r="18" spans="1:7" s="23" customFormat="1" x14ac:dyDescent="0.35">
      <c r="A18" t="s">
        <v>69</v>
      </c>
      <c r="B18" s="20">
        <f t="shared" ref="B18:G18" si="3">B5</f>
        <v>0</v>
      </c>
      <c r="C18" s="20">
        <f t="shared" si="3"/>
        <v>0</v>
      </c>
      <c r="D18" s="20">
        <f t="shared" si="3"/>
        <v>0</v>
      </c>
      <c r="E18" s="20">
        <f t="shared" si="3"/>
        <v>0</v>
      </c>
      <c r="F18" s="20">
        <f t="shared" si="3"/>
        <v>0</v>
      </c>
      <c r="G18" s="20">
        <f t="shared" si="3"/>
        <v>0</v>
      </c>
    </row>
    <row r="19" spans="1:7" s="23" customFormat="1" x14ac:dyDescent="0.35">
      <c r="A19" t="s">
        <v>70</v>
      </c>
      <c r="B19" s="20">
        <f t="shared" ref="B19:G19" si="4">H5</f>
        <v>0</v>
      </c>
      <c r="C19" s="20">
        <f t="shared" si="4"/>
        <v>0</v>
      </c>
      <c r="D19" s="20">
        <f t="shared" si="4"/>
        <v>0</v>
      </c>
      <c r="E19" s="20">
        <f t="shared" si="4"/>
        <v>0</v>
      </c>
      <c r="F19" s="20">
        <f t="shared" si="4"/>
        <v>0</v>
      </c>
      <c r="G19" s="20">
        <f t="shared" si="4"/>
        <v>0</v>
      </c>
    </row>
    <row r="20" spans="1:7" s="23" customFormat="1" x14ac:dyDescent="0.35">
      <c r="A20"/>
      <c r="B20" s="8" t="e">
        <f>((B19/B18)-1)*100</f>
        <v>#DIV/0!</v>
      </c>
      <c r="C20" s="8" t="e">
        <f t="shared" ref="C20:G20" si="5">((C19/C18)-1)*100</f>
        <v>#DIV/0!</v>
      </c>
      <c r="D20" s="8" t="e">
        <f t="shared" si="5"/>
        <v>#DIV/0!</v>
      </c>
      <c r="E20" s="8" t="e">
        <f t="shared" si="5"/>
        <v>#DIV/0!</v>
      </c>
      <c r="F20" s="8" t="e">
        <f t="shared" si="5"/>
        <v>#DIV/0!</v>
      </c>
      <c r="G20" s="8" t="e">
        <f t="shared" si="5"/>
        <v>#DIV/0!</v>
      </c>
    </row>
    <row r="22" spans="1:7" s="23" customFormat="1" x14ac:dyDescent="0.35">
      <c r="A22" s="3" t="s">
        <v>75</v>
      </c>
    </row>
    <row r="23" spans="1:7" s="23" customFormat="1" x14ac:dyDescent="0.35">
      <c r="A23"/>
      <c r="B23" s="19" t="s">
        <v>63</v>
      </c>
      <c r="C23" s="19" t="s">
        <v>64</v>
      </c>
      <c r="D23" s="19" t="s">
        <v>65</v>
      </c>
      <c r="E23" s="19" t="s">
        <v>66</v>
      </c>
      <c r="F23" s="19" t="s">
        <v>67</v>
      </c>
      <c r="G23" s="19" t="s">
        <v>68</v>
      </c>
    </row>
    <row r="24" spans="1:7" s="23" customFormat="1" x14ac:dyDescent="0.35">
      <c r="A24" t="s">
        <v>69</v>
      </c>
      <c r="B24" s="20">
        <f t="shared" ref="B24:G24" si="6">B6</f>
        <v>0</v>
      </c>
      <c r="C24" s="20">
        <f t="shared" si="6"/>
        <v>0</v>
      </c>
      <c r="D24" s="20">
        <f t="shared" si="6"/>
        <v>0</v>
      </c>
      <c r="E24" s="20">
        <f t="shared" si="6"/>
        <v>0</v>
      </c>
      <c r="F24" s="20">
        <f t="shared" si="6"/>
        <v>0</v>
      </c>
      <c r="G24" s="20">
        <f t="shared" si="6"/>
        <v>0</v>
      </c>
    </row>
    <row r="25" spans="1:7" s="23" customFormat="1" x14ac:dyDescent="0.35">
      <c r="A25" t="s">
        <v>70</v>
      </c>
      <c r="B25" s="20">
        <f t="shared" ref="B25:G25" si="7">H6</f>
        <v>0</v>
      </c>
      <c r="C25" s="20">
        <f t="shared" si="7"/>
        <v>0</v>
      </c>
      <c r="D25" s="20">
        <f t="shared" si="7"/>
        <v>0</v>
      </c>
      <c r="E25" s="20">
        <f t="shared" si="7"/>
        <v>0</v>
      </c>
      <c r="F25" s="20">
        <f t="shared" si="7"/>
        <v>0</v>
      </c>
      <c r="G25" s="20">
        <f t="shared" si="7"/>
        <v>0</v>
      </c>
    </row>
    <row r="26" spans="1:7" s="23" customFormat="1" x14ac:dyDescent="0.35">
      <c r="A26"/>
      <c r="B26" s="8" t="e">
        <f>(B25/B24-1)*100</f>
        <v>#DIV/0!</v>
      </c>
      <c r="C26" s="8" t="e">
        <f t="shared" ref="C26:G26" si="8">(C25/C24-1)*100</f>
        <v>#DIV/0!</v>
      </c>
      <c r="D26" s="8" t="e">
        <f t="shared" si="8"/>
        <v>#DIV/0!</v>
      </c>
      <c r="E26" s="8" t="e">
        <f t="shared" si="8"/>
        <v>#DIV/0!</v>
      </c>
      <c r="F26" s="8" t="e">
        <f t="shared" si="8"/>
        <v>#DIV/0!</v>
      </c>
      <c r="G26" s="8" t="e">
        <f t="shared" si="8"/>
        <v>#DIV/0!</v>
      </c>
    </row>
    <row r="28" spans="1:7" s="23" customFormat="1" x14ac:dyDescent="0.35">
      <c r="A28" s="3" t="s">
        <v>76</v>
      </c>
    </row>
    <row r="29" spans="1:7" s="23" customFormat="1" x14ac:dyDescent="0.35">
      <c r="A29"/>
      <c r="B29" s="19" t="s">
        <v>63</v>
      </c>
      <c r="C29" s="19" t="s">
        <v>64</v>
      </c>
      <c r="D29" s="19" t="s">
        <v>65</v>
      </c>
      <c r="E29" s="19" t="s">
        <v>66</v>
      </c>
      <c r="F29" s="19" t="s">
        <v>67</v>
      </c>
      <c r="G29" s="19" t="s">
        <v>68</v>
      </c>
    </row>
    <row r="30" spans="1:7" s="23" customFormat="1" x14ac:dyDescent="0.35">
      <c r="A30" t="s">
        <v>69</v>
      </c>
      <c r="B30" s="20">
        <f t="shared" ref="B30:G30" si="9">B7</f>
        <v>0</v>
      </c>
      <c r="C30" s="20">
        <f t="shared" si="9"/>
        <v>0</v>
      </c>
      <c r="D30" s="20">
        <f t="shared" si="9"/>
        <v>0</v>
      </c>
      <c r="E30" s="20">
        <f t="shared" si="9"/>
        <v>0</v>
      </c>
      <c r="F30" s="20">
        <f t="shared" si="9"/>
        <v>0</v>
      </c>
      <c r="G30" s="20">
        <f t="shared" si="9"/>
        <v>0</v>
      </c>
    </row>
    <row r="31" spans="1:7" s="23" customFormat="1" x14ac:dyDescent="0.35">
      <c r="A31" t="s">
        <v>70</v>
      </c>
      <c r="B31" s="20">
        <f t="shared" ref="B31:G31" si="10">H7</f>
        <v>0</v>
      </c>
      <c r="C31" s="20">
        <f t="shared" si="10"/>
        <v>0</v>
      </c>
      <c r="D31" s="20">
        <f t="shared" si="10"/>
        <v>0</v>
      </c>
      <c r="E31" s="20">
        <f t="shared" si="10"/>
        <v>0</v>
      </c>
      <c r="F31" s="20">
        <f t="shared" si="10"/>
        <v>0</v>
      </c>
      <c r="G31" s="20">
        <f t="shared" si="10"/>
        <v>0</v>
      </c>
    </row>
    <row r="32" spans="1:7" s="23" customFormat="1" x14ac:dyDescent="0.35">
      <c r="A32"/>
      <c r="B32" s="8" t="e">
        <f>(B31/B30-1)*100</f>
        <v>#DIV/0!</v>
      </c>
      <c r="C32" s="8" t="e">
        <f t="shared" ref="C32:G32" si="11">(C31/C30-1)*100</f>
        <v>#DIV/0!</v>
      </c>
      <c r="D32" s="8" t="e">
        <f t="shared" si="11"/>
        <v>#DIV/0!</v>
      </c>
      <c r="E32" s="8" t="e">
        <f t="shared" si="11"/>
        <v>#DIV/0!</v>
      </c>
      <c r="F32" s="8" t="e">
        <f t="shared" si="11"/>
        <v>#DIV/0!</v>
      </c>
      <c r="G32" s="8" t="e">
        <f t="shared" si="11"/>
        <v>#DIV/0!</v>
      </c>
    </row>
    <row r="34" spans="1:7" s="23" customFormat="1" x14ac:dyDescent="0.35">
      <c r="A34" s="3"/>
    </row>
    <row r="35" spans="1:7" s="23" customFormat="1" x14ac:dyDescent="0.35">
      <c r="A35"/>
      <c r="B35" s="19"/>
      <c r="C35" s="19"/>
      <c r="D35" s="19"/>
      <c r="E35" s="19"/>
      <c r="F35" s="19"/>
      <c r="G35" s="19"/>
    </row>
    <row r="36" spans="1:7" s="23" customFormat="1" x14ac:dyDescent="0.35">
      <c r="A36"/>
      <c r="B36" s="20"/>
      <c r="C36" s="20"/>
      <c r="D36" s="20"/>
      <c r="E36" s="20"/>
      <c r="F36" s="20"/>
      <c r="G36" s="20"/>
    </row>
    <row r="37" spans="1:7" s="23" customFormat="1" x14ac:dyDescent="0.35">
      <c r="A37"/>
      <c r="B37" s="20"/>
      <c r="C37" s="20"/>
      <c r="D37" s="20"/>
      <c r="E37" s="20"/>
      <c r="F37" s="20"/>
      <c r="G37" s="20"/>
    </row>
    <row r="38" spans="1:7" s="23" customFormat="1" x14ac:dyDescent="0.35">
      <c r="A38"/>
      <c r="B38" s="8"/>
      <c r="C38" s="8"/>
      <c r="D38" s="8"/>
      <c r="E38" s="8"/>
      <c r="F38" s="8"/>
      <c r="G38" s="8"/>
    </row>
    <row r="40" spans="1:7" s="23" customFormat="1" x14ac:dyDescent="0.35">
      <c r="A40" s="3"/>
    </row>
    <row r="41" spans="1:7" s="23" customFormat="1" x14ac:dyDescent="0.35">
      <c r="A41"/>
      <c r="B41" s="19"/>
      <c r="C41" s="19"/>
      <c r="D41" s="19"/>
      <c r="E41" s="19"/>
      <c r="F41" s="19"/>
      <c r="G41" s="19"/>
    </row>
    <row r="42" spans="1:7" s="23" customFormat="1" x14ac:dyDescent="0.35">
      <c r="A42"/>
      <c r="B42" s="20"/>
      <c r="C42" s="20"/>
      <c r="D42" s="20"/>
      <c r="E42" s="20"/>
      <c r="F42" s="20"/>
      <c r="G42" s="20"/>
    </row>
    <row r="43" spans="1:7" s="23" customFormat="1" x14ac:dyDescent="0.35">
      <c r="A43"/>
      <c r="B43" s="20"/>
      <c r="C43" s="20"/>
      <c r="D43" s="20"/>
      <c r="E43" s="20"/>
      <c r="F43" s="20"/>
      <c r="G43" s="20"/>
    </row>
    <row r="44" spans="1:7" s="23" customFormat="1" x14ac:dyDescent="0.35">
      <c r="A44"/>
      <c r="B44" s="8"/>
      <c r="C44" s="8"/>
      <c r="D44" s="8"/>
      <c r="E44" s="8"/>
      <c r="F44" s="8"/>
      <c r="G44" s="8"/>
    </row>
    <row r="46" spans="1:7" s="23" customFormat="1" x14ac:dyDescent="0.35">
      <c r="A46" s="3"/>
    </row>
    <row r="47" spans="1:7" s="23" customFormat="1" x14ac:dyDescent="0.35">
      <c r="A47"/>
      <c r="B47" s="19"/>
      <c r="C47" s="19"/>
      <c r="D47" s="19"/>
      <c r="E47" s="19"/>
      <c r="F47" s="19"/>
      <c r="G47" s="19"/>
    </row>
    <row r="48" spans="1:7" s="23" customFormat="1" x14ac:dyDescent="0.35">
      <c r="A48"/>
      <c r="B48" s="20"/>
      <c r="C48" s="20"/>
      <c r="D48" s="20"/>
      <c r="E48" s="20"/>
      <c r="F48" s="20"/>
      <c r="G48" s="20"/>
    </row>
    <row r="49" spans="1:7" s="23" customFormat="1" x14ac:dyDescent="0.35">
      <c r="A49"/>
      <c r="B49" s="20"/>
      <c r="C49" s="20"/>
      <c r="D49" s="20"/>
      <c r="E49" s="20"/>
      <c r="F49" s="20"/>
      <c r="G49" s="20"/>
    </row>
    <row r="50" spans="1:7" s="23" customFormat="1" x14ac:dyDescent="0.35">
      <c r="A50"/>
      <c r="B50" s="8"/>
      <c r="C50" s="8"/>
      <c r="D50" s="8"/>
      <c r="E50" s="8"/>
      <c r="F50" s="8"/>
      <c r="G50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2"/>
  <sheetViews>
    <sheetView zoomScale="80" zoomScaleNormal="80" workbookViewId="0">
      <selection activeCell="B4" sqref="B4:M8"/>
    </sheetView>
  </sheetViews>
  <sheetFormatPr defaultRowHeight="14.5" x14ac:dyDescent="0.35"/>
  <cols>
    <col min="1" max="1" width="24.26953125" customWidth="1"/>
    <col min="2" max="13" width="10.1796875" style="23" customWidth="1"/>
  </cols>
  <sheetData>
    <row r="1" spans="1:13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s="12"/>
      <c r="B2" s="54" t="s">
        <v>61</v>
      </c>
      <c r="C2" s="54"/>
      <c r="D2" s="54"/>
      <c r="E2" s="54"/>
      <c r="F2" s="54"/>
      <c r="G2" s="55"/>
      <c r="H2" s="54" t="s">
        <v>62</v>
      </c>
      <c r="I2" s="54"/>
      <c r="J2" s="54"/>
      <c r="K2" s="54"/>
      <c r="L2" s="54"/>
      <c r="M2" s="54"/>
    </row>
    <row r="3" spans="1:13" x14ac:dyDescent="0.35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 spans="1:13" x14ac:dyDescent="0.35">
      <c r="A4" s="21" t="s">
        <v>9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</row>
    <row r="5" spans="1:13" x14ac:dyDescent="0.35">
      <c r="A5" s="21" t="s">
        <v>10</v>
      </c>
      <c r="B5" s="14"/>
      <c r="C5" s="14"/>
      <c r="D5" s="14"/>
      <c r="E5" s="14"/>
      <c r="F5" s="14"/>
      <c r="G5" s="15"/>
      <c r="H5" s="14"/>
      <c r="I5" s="14"/>
      <c r="J5" s="14"/>
      <c r="K5" s="14"/>
      <c r="L5" s="14"/>
      <c r="M5" s="14"/>
    </row>
    <row r="6" spans="1:13" x14ac:dyDescent="0.35">
      <c r="A6" s="21" t="s">
        <v>11</v>
      </c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</row>
    <row r="7" spans="1:13" x14ac:dyDescent="0.35">
      <c r="A7" s="21" t="s">
        <v>12</v>
      </c>
      <c r="B7" s="14"/>
      <c r="C7" s="14"/>
      <c r="D7" s="14"/>
      <c r="E7" s="14"/>
      <c r="F7" s="14"/>
      <c r="G7" s="15"/>
      <c r="H7" s="14"/>
      <c r="I7" s="14"/>
      <c r="J7" s="14"/>
      <c r="K7" s="14"/>
      <c r="L7" s="14"/>
      <c r="M7" s="14"/>
    </row>
    <row r="8" spans="1:13" x14ac:dyDescent="0.35">
      <c r="A8" s="21" t="s">
        <v>13</v>
      </c>
      <c r="B8" s="14"/>
      <c r="C8" s="14"/>
      <c r="D8" s="14"/>
      <c r="E8" s="14"/>
      <c r="F8" s="14"/>
      <c r="G8" s="15"/>
      <c r="H8" s="14"/>
      <c r="I8" s="14"/>
      <c r="J8" s="14"/>
      <c r="K8" s="14"/>
      <c r="L8" s="14"/>
      <c r="M8" s="14"/>
    </row>
    <row r="9" spans="1:13" x14ac:dyDescent="0.35">
      <c r="A9" s="13">
        <v>2019</v>
      </c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</row>
    <row r="12" spans="1:13" x14ac:dyDescent="0.35">
      <c r="A12" s="3" t="s">
        <v>71</v>
      </c>
    </row>
    <row r="13" spans="1:13" x14ac:dyDescent="0.35">
      <c r="B13" s="19" t="s">
        <v>63</v>
      </c>
      <c r="C13" s="19" t="s">
        <v>64</v>
      </c>
      <c r="D13" s="19" t="s">
        <v>65</v>
      </c>
      <c r="E13" s="19" t="s">
        <v>66</v>
      </c>
      <c r="F13" s="19" t="s">
        <v>67</v>
      </c>
      <c r="G13" s="19" t="s">
        <v>68</v>
      </c>
    </row>
    <row r="14" spans="1:13" x14ac:dyDescent="0.35">
      <c r="A14" t="s">
        <v>69</v>
      </c>
      <c r="B14" s="20">
        <f t="shared" ref="B14:G14" si="0">B4</f>
        <v>0</v>
      </c>
      <c r="C14" s="20">
        <f t="shared" si="0"/>
        <v>0</v>
      </c>
      <c r="D14" s="20">
        <f t="shared" si="0"/>
        <v>0</v>
      </c>
      <c r="E14" s="20">
        <f t="shared" si="0"/>
        <v>0</v>
      </c>
      <c r="F14" s="20">
        <f t="shared" si="0"/>
        <v>0</v>
      </c>
      <c r="G14" s="20">
        <f t="shared" si="0"/>
        <v>0</v>
      </c>
    </row>
    <row r="15" spans="1:13" x14ac:dyDescent="0.35">
      <c r="A15" t="s">
        <v>70</v>
      </c>
      <c r="B15" s="20">
        <f t="shared" ref="B15:G15" si="1">H4</f>
        <v>0</v>
      </c>
      <c r="C15" s="20">
        <f t="shared" si="1"/>
        <v>0</v>
      </c>
      <c r="D15" s="20">
        <f t="shared" si="1"/>
        <v>0</v>
      </c>
      <c r="E15" s="20">
        <f t="shared" si="1"/>
        <v>0</v>
      </c>
      <c r="F15" s="20">
        <f t="shared" si="1"/>
        <v>0</v>
      </c>
      <c r="G15" s="20">
        <f t="shared" si="1"/>
        <v>0</v>
      </c>
    </row>
    <row r="16" spans="1:13" s="23" customFormat="1" x14ac:dyDescent="0.35">
      <c r="A16"/>
      <c r="B16" s="8" t="e">
        <f>((B15/B14)-1)*100</f>
        <v>#DIV/0!</v>
      </c>
      <c r="C16" s="8" t="e">
        <f t="shared" ref="C16:G16" si="2">((C15/C14)-1)*100</f>
        <v>#DIV/0!</v>
      </c>
      <c r="D16" s="8" t="e">
        <f t="shared" si="2"/>
        <v>#DIV/0!</v>
      </c>
      <c r="E16" s="8" t="e">
        <f t="shared" si="2"/>
        <v>#DIV/0!</v>
      </c>
      <c r="F16" s="8" t="e">
        <f t="shared" si="2"/>
        <v>#DIV/0!</v>
      </c>
      <c r="G16" s="8" t="e">
        <f t="shared" si="2"/>
        <v>#DIV/0!</v>
      </c>
    </row>
    <row r="18" spans="1:7" s="23" customFormat="1" x14ac:dyDescent="0.35">
      <c r="A18" s="3" t="s">
        <v>72</v>
      </c>
    </row>
    <row r="19" spans="1:7" s="23" customFormat="1" x14ac:dyDescent="0.35">
      <c r="A19"/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68</v>
      </c>
    </row>
    <row r="20" spans="1:7" s="23" customFormat="1" x14ac:dyDescent="0.35">
      <c r="A20" t="s">
        <v>69</v>
      </c>
      <c r="B20" s="20">
        <f t="shared" ref="B20:G20" si="3">B5</f>
        <v>0</v>
      </c>
      <c r="C20" s="20">
        <f t="shared" si="3"/>
        <v>0</v>
      </c>
      <c r="D20" s="20">
        <f t="shared" si="3"/>
        <v>0</v>
      </c>
      <c r="E20" s="20">
        <f t="shared" si="3"/>
        <v>0</v>
      </c>
      <c r="F20" s="20">
        <f t="shared" si="3"/>
        <v>0</v>
      </c>
      <c r="G20" s="20">
        <f t="shared" si="3"/>
        <v>0</v>
      </c>
    </row>
    <row r="21" spans="1:7" s="23" customFormat="1" x14ac:dyDescent="0.35">
      <c r="A21" t="s">
        <v>70</v>
      </c>
      <c r="B21" s="20">
        <f t="shared" ref="B21:G21" si="4">H5</f>
        <v>0</v>
      </c>
      <c r="C21" s="20">
        <f t="shared" si="4"/>
        <v>0</v>
      </c>
      <c r="D21" s="20">
        <f t="shared" si="4"/>
        <v>0</v>
      </c>
      <c r="E21" s="20">
        <f t="shared" si="4"/>
        <v>0</v>
      </c>
      <c r="F21" s="20">
        <f t="shared" si="4"/>
        <v>0</v>
      </c>
      <c r="G21" s="20">
        <f t="shared" si="4"/>
        <v>0</v>
      </c>
    </row>
    <row r="22" spans="1:7" s="23" customFormat="1" x14ac:dyDescent="0.35">
      <c r="A22"/>
      <c r="B22" s="8" t="e">
        <f>((B21/B20)-1)*100</f>
        <v>#DIV/0!</v>
      </c>
      <c r="C22" s="8" t="e">
        <f t="shared" ref="C22:G22" si="5">((C21/C20)-1)*100</f>
        <v>#DIV/0!</v>
      </c>
      <c r="D22" s="8" t="e">
        <f t="shared" si="5"/>
        <v>#DIV/0!</v>
      </c>
      <c r="E22" s="8" t="e">
        <f t="shared" si="5"/>
        <v>#DIV/0!</v>
      </c>
      <c r="F22" s="8" t="e">
        <f t="shared" si="5"/>
        <v>#DIV/0!</v>
      </c>
      <c r="G22" s="8" t="e">
        <f t="shared" si="5"/>
        <v>#DIV/0!</v>
      </c>
    </row>
    <row r="24" spans="1:7" s="23" customFormat="1" x14ac:dyDescent="0.35">
      <c r="A24" s="3" t="s">
        <v>73</v>
      </c>
    </row>
    <row r="25" spans="1:7" s="23" customFormat="1" x14ac:dyDescent="0.35">
      <c r="A25"/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68</v>
      </c>
    </row>
    <row r="26" spans="1:7" s="23" customFormat="1" x14ac:dyDescent="0.35">
      <c r="A26" t="s">
        <v>69</v>
      </c>
      <c r="B26" s="20">
        <f t="shared" ref="B26:G26" si="6">B6</f>
        <v>0</v>
      </c>
      <c r="C26" s="20">
        <f t="shared" si="6"/>
        <v>0</v>
      </c>
      <c r="D26" s="20">
        <f t="shared" si="6"/>
        <v>0</v>
      </c>
      <c r="E26" s="20">
        <f t="shared" si="6"/>
        <v>0</v>
      </c>
      <c r="F26" s="20">
        <f t="shared" si="6"/>
        <v>0</v>
      </c>
      <c r="G26" s="20">
        <f t="shared" si="6"/>
        <v>0</v>
      </c>
    </row>
    <row r="27" spans="1:7" s="23" customFormat="1" x14ac:dyDescent="0.35">
      <c r="A27" t="s">
        <v>70</v>
      </c>
      <c r="B27" s="20">
        <f t="shared" ref="B27:G27" si="7">H6</f>
        <v>0</v>
      </c>
      <c r="C27" s="20">
        <f t="shared" si="7"/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pans="1:7" s="23" customFormat="1" x14ac:dyDescent="0.35">
      <c r="A28"/>
      <c r="B28" s="8" t="e">
        <f>(B27/B26-1)*100</f>
        <v>#DIV/0!</v>
      </c>
      <c r="C28" s="8" t="e">
        <f t="shared" ref="C28:G28" si="8">(C27/C26-1)*100</f>
        <v>#DIV/0!</v>
      </c>
      <c r="D28" s="8" t="e">
        <f t="shared" si="8"/>
        <v>#DIV/0!</v>
      </c>
      <c r="E28" s="8" t="e">
        <f t="shared" si="8"/>
        <v>#DIV/0!</v>
      </c>
      <c r="F28" s="8" t="e">
        <f t="shared" si="8"/>
        <v>#DIV/0!</v>
      </c>
      <c r="G28" s="8" t="e">
        <f t="shared" si="8"/>
        <v>#DIV/0!</v>
      </c>
    </row>
    <row r="30" spans="1:7" s="23" customFormat="1" x14ac:dyDescent="0.35">
      <c r="A30" s="3" t="s">
        <v>74</v>
      </c>
    </row>
    <row r="31" spans="1:7" s="23" customFormat="1" x14ac:dyDescent="0.35">
      <c r="A31"/>
      <c r="B31" s="19" t="s">
        <v>63</v>
      </c>
      <c r="C31" s="19" t="s">
        <v>64</v>
      </c>
      <c r="D31" s="19" t="s">
        <v>65</v>
      </c>
      <c r="E31" s="19" t="s">
        <v>66</v>
      </c>
      <c r="F31" s="19" t="s">
        <v>67</v>
      </c>
      <c r="G31" s="19" t="s">
        <v>68</v>
      </c>
    </row>
    <row r="32" spans="1:7" s="23" customFormat="1" x14ac:dyDescent="0.35">
      <c r="A32" t="s">
        <v>69</v>
      </c>
      <c r="B32" s="20">
        <f t="shared" ref="B32:G32" si="9">B7</f>
        <v>0</v>
      </c>
      <c r="C32" s="20">
        <f t="shared" si="9"/>
        <v>0</v>
      </c>
      <c r="D32" s="20">
        <f t="shared" si="9"/>
        <v>0</v>
      </c>
      <c r="E32" s="20">
        <f t="shared" si="9"/>
        <v>0</v>
      </c>
      <c r="F32" s="20">
        <f t="shared" si="9"/>
        <v>0</v>
      </c>
      <c r="G32" s="20">
        <f t="shared" si="9"/>
        <v>0</v>
      </c>
    </row>
    <row r="33" spans="1:7" s="23" customFormat="1" x14ac:dyDescent="0.35">
      <c r="A33" t="s">
        <v>70</v>
      </c>
      <c r="B33" s="20">
        <f t="shared" ref="B33:G33" si="10">H7</f>
        <v>0</v>
      </c>
      <c r="C33" s="20">
        <f t="shared" si="10"/>
        <v>0</v>
      </c>
      <c r="D33" s="20">
        <f t="shared" si="10"/>
        <v>0</v>
      </c>
      <c r="E33" s="20">
        <f t="shared" si="10"/>
        <v>0</v>
      </c>
      <c r="F33" s="20">
        <f t="shared" si="10"/>
        <v>0</v>
      </c>
      <c r="G33" s="20">
        <f t="shared" si="10"/>
        <v>0</v>
      </c>
    </row>
    <row r="34" spans="1:7" s="23" customFormat="1" x14ac:dyDescent="0.35">
      <c r="A34"/>
      <c r="B34" s="8" t="e">
        <f>(B33/B32-1)*100</f>
        <v>#DIV/0!</v>
      </c>
      <c r="C34" s="8" t="e">
        <f t="shared" ref="C34:G34" si="11">(C33/C32-1)*100</f>
        <v>#DIV/0!</v>
      </c>
      <c r="D34" s="8" t="e">
        <f t="shared" si="11"/>
        <v>#DIV/0!</v>
      </c>
      <c r="E34" s="8" t="e">
        <f t="shared" si="11"/>
        <v>#DIV/0!</v>
      </c>
      <c r="F34" s="8" t="e">
        <f t="shared" si="11"/>
        <v>#DIV/0!</v>
      </c>
      <c r="G34" s="8" t="e">
        <f t="shared" si="11"/>
        <v>#DIV/0!</v>
      </c>
    </row>
    <row r="36" spans="1:7" s="23" customFormat="1" x14ac:dyDescent="0.35">
      <c r="A36" s="3" t="s">
        <v>75</v>
      </c>
    </row>
    <row r="37" spans="1:7" s="23" customFormat="1" x14ac:dyDescent="0.35">
      <c r="A37"/>
      <c r="B37" s="19" t="s">
        <v>63</v>
      </c>
      <c r="C37" s="19" t="s">
        <v>64</v>
      </c>
      <c r="D37" s="19" t="s">
        <v>65</v>
      </c>
      <c r="E37" s="19" t="s">
        <v>66</v>
      </c>
      <c r="F37" s="19" t="s">
        <v>67</v>
      </c>
      <c r="G37" s="19" t="s">
        <v>68</v>
      </c>
    </row>
    <row r="38" spans="1:7" s="23" customFormat="1" x14ac:dyDescent="0.35">
      <c r="A38" t="s">
        <v>69</v>
      </c>
      <c r="B38" s="20">
        <f>B8</f>
        <v>0</v>
      </c>
      <c r="C38" s="20">
        <f t="shared" ref="C38:G38" si="12">C8</f>
        <v>0</v>
      </c>
      <c r="D38" s="20">
        <f t="shared" si="12"/>
        <v>0</v>
      </c>
      <c r="E38" s="20">
        <f t="shared" si="12"/>
        <v>0</v>
      </c>
      <c r="F38" s="20">
        <f t="shared" si="12"/>
        <v>0</v>
      </c>
      <c r="G38" s="20">
        <f t="shared" si="12"/>
        <v>0</v>
      </c>
    </row>
    <row r="39" spans="1:7" s="23" customFormat="1" x14ac:dyDescent="0.35">
      <c r="A39" t="s">
        <v>70</v>
      </c>
      <c r="B39" s="20">
        <f>H8</f>
        <v>0</v>
      </c>
      <c r="C39" s="20">
        <f t="shared" ref="C39:G39" si="13">I8</f>
        <v>0</v>
      </c>
      <c r="D39" s="20">
        <f t="shared" si="13"/>
        <v>0</v>
      </c>
      <c r="E39" s="20">
        <f t="shared" si="13"/>
        <v>0</v>
      </c>
      <c r="F39" s="20">
        <f t="shared" si="13"/>
        <v>0</v>
      </c>
      <c r="G39" s="20">
        <f t="shared" si="13"/>
        <v>0</v>
      </c>
    </row>
    <row r="40" spans="1:7" s="23" customFormat="1" x14ac:dyDescent="0.35">
      <c r="A40"/>
      <c r="B40" s="8" t="e">
        <f>(B39/B38-1)*100</f>
        <v>#DIV/0!</v>
      </c>
      <c r="C40" s="8" t="e">
        <f t="shared" ref="C40:G40" si="14">(C39/C38-1)*100</f>
        <v>#DIV/0!</v>
      </c>
      <c r="D40" s="8" t="e">
        <f t="shared" si="14"/>
        <v>#DIV/0!</v>
      </c>
      <c r="E40" s="8" t="e">
        <f t="shared" si="14"/>
        <v>#DIV/0!</v>
      </c>
      <c r="F40" s="8" t="e">
        <f t="shared" si="14"/>
        <v>#DIV/0!</v>
      </c>
      <c r="G40" s="8" t="e">
        <f t="shared" si="14"/>
        <v>#DIV/0!</v>
      </c>
    </row>
    <row r="42" spans="1:7" s="23" customFormat="1" x14ac:dyDescent="0.35">
      <c r="A42" s="3" t="s">
        <v>76</v>
      </c>
    </row>
    <row r="43" spans="1:7" s="23" customFormat="1" x14ac:dyDescent="0.35">
      <c r="A43"/>
      <c r="B43" s="19" t="s">
        <v>63</v>
      </c>
      <c r="C43" s="19" t="s">
        <v>64</v>
      </c>
      <c r="D43" s="19" t="s">
        <v>65</v>
      </c>
      <c r="E43" s="19" t="s">
        <v>66</v>
      </c>
      <c r="F43" s="19" t="s">
        <v>67</v>
      </c>
      <c r="G43" s="19" t="s">
        <v>68</v>
      </c>
    </row>
    <row r="44" spans="1:7" s="23" customFormat="1" x14ac:dyDescent="0.35">
      <c r="A44" t="s">
        <v>69</v>
      </c>
      <c r="B44" s="20">
        <f>B9</f>
        <v>0</v>
      </c>
      <c r="C44" s="20">
        <f t="shared" ref="C44:G44" si="15">C9</f>
        <v>0</v>
      </c>
      <c r="D44" s="20">
        <f t="shared" si="15"/>
        <v>0</v>
      </c>
      <c r="E44" s="20">
        <f t="shared" si="15"/>
        <v>0</v>
      </c>
      <c r="F44" s="20">
        <f t="shared" si="15"/>
        <v>0</v>
      </c>
      <c r="G44" s="20">
        <f t="shared" si="15"/>
        <v>0</v>
      </c>
    </row>
    <row r="45" spans="1:7" s="23" customFormat="1" x14ac:dyDescent="0.35">
      <c r="A45" t="s">
        <v>70</v>
      </c>
      <c r="B45" s="20">
        <f>H9</f>
        <v>0</v>
      </c>
      <c r="C45" s="20">
        <f t="shared" ref="C45:G45" si="16">I9</f>
        <v>0</v>
      </c>
      <c r="D45" s="20">
        <f t="shared" si="16"/>
        <v>0</v>
      </c>
      <c r="E45" s="20">
        <f t="shared" si="16"/>
        <v>0</v>
      </c>
      <c r="F45" s="20">
        <f t="shared" si="16"/>
        <v>0</v>
      </c>
      <c r="G45" s="20">
        <f t="shared" si="16"/>
        <v>0</v>
      </c>
    </row>
    <row r="46" spans="1:7" s="23" customFormat="1" x14ac:dyDescent="0.35">
      <c r="A46"/>
      <c r="B46" s="8" t="e">
        <f>(B45/B44-1)*100</f>
        <v>#DIV/0!</v>
      </c>
      <c r="C46" s="8" t="e">
        <f t="shared" ref="C46:G46" si="17">(C45/C44-1)*100</f>
        <v>#DIV/0!</v>
      </c>
      <c r="D46" s="8" t="e">
        <f t="shared" si="17"/>
        <v>#DIV/0!</v>
      </c>
      <c r="E46" s="8" t="e">
        <f t="shared" si="17"/>
        <v>#DIV/0!</v>
      </c>
      <c r="F46" s="8" t="e">
        <f t="shared" si="17"/>
        <v>#DIV/0!</v>
      </c>
      <c r="G46" s="8" t="e">
        <f t="shared" si="17"/>
        <v>#DIV/0!</v>
      </c>
    </row>
    <row r="48" spans="1:7" s="23" customFormat="1" x14ac:dyDescent="0.35">
      <c r="A48" s="3"/>
    </row>
    <row r="49" spans="1:7" s="23" customFormat="1" x14ac:dyDescent="0.35">
      <c r="A49"/>
      <c r="B49" s="19"/>
      <c r="C49" s="19"/>
      <c r="D49" s="19"/>
      <c r="E49" s="19"/>
      <c r="F49" s="19"/>
      <c r="G49" s="19"/>
    </row>
    <row r="50" spans="1:7" s="23" customFormat="1" x14ac:dyDescent="0.35">
      <c r="A50"/>
      <c r="B50" s="20"/>
      <c r="C50" s="20"/>
      <c r="D50" s="20"/>
      <c r="E50" s="20"/>
      <c r="F50" s="20"/>
      <c r="G50" s="20"/>
    </row>
    <row r="51" spans="1:7" s="23" customFormat="1" x14ac:dyDescent="0.35">
      <c r="A51"/>
      <c r="B51" s="20"/>
      <c r="C51" s="20"/>
      <c r="D51" s="20"/>
      <c r="E51" s="20"/>
      <c r="F51" s="20"/>
      <c r="G51" s="20"/>
    </row>
    <row r="52" spans="1:7" s="23" customFormat="1" x14ac:dyDescent="0.35">
      <c r="A52"/>
      <c r="B52" s="8"/>
      <c r="C52" s="8"/>
      <c r="D52" s="8"/>
      <c r="E52" s="8"/>
      <c r="F52" s="8"/>
      <c r="G52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7C45C73161C540AAAEC0BB7C04B14C" ma:contentTypeVersion="13" ma:contentTypeDescription="Create a new document." ma:contentTypeScope="" ma:versionID="eaac3f66d04ba47d8e7bacccdec8bc8e">
  <xsd:schema xmlns:xsd="http://www.w3.org/2001/XMLSchema" xmlns:xs="http://www.w3.org/2001/XMLSchema" xmlns:p="http://schemas.microsoft.com/office/2006/metadata/properties" xmlns:ns3="69ca14ff-5d6d-4eb8-91d9-74d4bb4de445" xmlns:ns4="72d74521-8c27-4702-99f8-167624e069b6" targetNamespace="http://schemas.microsoft.com/office/2006/metadata/properties" ma:root="true" ma:fieldsID="e42dd572579043e93d80e2ef1a203961" ns3:_="" ns4:_="">
    <xsd:import namespace="69ca14ff-5d6d-4eb8-91d9-74d4bb4de445"/>
    <xsd:import namespace="72d74521-8c27-4702-99f8-167624e06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a14ff-5d6d-4eb8-91d9-74d4bb4de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74521-8c27-4702-99f8-167624e06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907964-CBB5-465B-8DF5-7CBD485C36A9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72d74521-8c27-4702-99f8-167624e069b6"/>
    <ds:schemaRef ds:uri="69ca14ff-5d6d-4eb8-91d9-74d4bb4de44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BC7312B-146D-4237-A5EF-98BD773A41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77EA6F-7F0B-4289-9A76-3F30ABE0F3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ca14ff-5d6d-4eb8-91d9-74d4bb4de445"/>
    <ds:schemaRef ds:uri="72d74521-8c27-4702-99f8-167624e06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income in official estimates</vt:lpstr>
      <vt:lpstr>missing_values</vt:lpstr>
      <vt:lpstr>missing_values_summary</vt:lpstr>
      <vt:lpstr>pensions_comparison</vt:lpstr>
      <vt:lpstr>profile_missing_values</vt:lpstr>
      <vt:lpstr>labor_income_imp_stochastic_reg</vt:lpstr>
      <vt:lpstr>pensions_imp_stochastic_reg</vt:lpstr>
      <vt:lpstr>othernonlinc_imp_stochastic_reg</vt:lpstr>
      <vt:lpstr>labor_income_imp_chained_eq</vt:lpstr>
      <vt:lpstr>pensions_imp_chained_eq</vt:lpstr>
      <vt:lpstr>othernonlinc_imp_chained_eq</vt:lpstr>
      <vt:lpstr>poverty_cpi_imf</vt:lpstr>
      <vt:lpstr>poverty_cpi_cendas_basket</vt:lpstr>
      <vt:lpstr>poverty_cpi_cendas_food</vt:lpstr>
      <vt:lpstr>othernlinc_imp_stochastic_reg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Trinidad Berenice Saavedra Facusse</dc:creator>
  <cp:lastModifiedBy>Trinidad Berenice Saavedra Facusse</cp:lastModifiedBy>
  <dcterms:created xsi:type="dcterms:W3CDTF">2020-03-24T05:04:45Z</dcterms:created>
  <dcterms:modified xsi:type="dcterms:W3CDTF">2020-03-31T08:25:54Z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0x010100D97C45C73161C540AAAEC0BB7C04B14C</vt:lpwstr>
  </property>
</Properties>
</file>