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uk\source\repos\P DomWik\"/>
    </mc:Choice>
  </mc:AlternateContent>
  <xr:revisionPtr revIDLastSave="0" documentId="13_ncr:1_{9549DEED-E4AD-4C4E-B3B5-8DD35C1BCE08}" xr6:coauthVersionLast="47" xr6:coauthVersionMax="47" xr10:uidLastSave="{00000000-0000-0000-0000-000000000000}"/>
  <bookViews>
    <workbookView xWindow="-20820" yWindow="300" windowWidth="19830" windowHeight="11490" xr2:uid="{0B61927E-A38C-4ADE-80F7-52585CE59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17" i="1"/>
  <c r="C2" i="1"/>
  <c r="C3" i="1"/>
  <c r="C4" i="1"/>
  <c r="D4" i="1" s="1"/>
  <c r="E4" i="1" s="1"/>
  <c r="C5" i="1"/>
  <c r="C6" i="1"/>
  <c r="C7" i="1"/>
  <c r="C8" i="1"/>
  <c r="C9" i="1"/>
  <c r="C10" i="1"/>
  <c r="C11" i="1"/>
  <c r="C12" i="1"/>
  <c r="D12" i="1" s="1"/>
  <c r="E12" i="1" s="1"/>
  <c r="C13" i="1"/>
  <c r="C14" i="1"/>
  <c r="C15" i="1"/>
  <c r="C16" i="1"/>
  <c r="C18" i="1"/>
  <c r="C19" i="1"/>
  <c r="C20" i="1"/>
  <c r="D20" i="1" s="1"/>
  <c r="E20" i="1" s="1"/>
  <c r="C21" i="1"/>
  <c r="C23" i="1"/>
  <c r="C24" i="1"/>
  <c r="D24" i="1" s="1"/>
  <c r="E24" i="1" s="1"/>
  <c r="C25" i="1"/>
  <c r="D25" i="1" s="1"/>
  <c r="E25" i="1" s="1"/>
  <c r="C26" i="1"/>
  <c r="C27" i="1"/>
  <c r="C28" i="1"/>
  <c r="D28" i="1" s="1"/>
  <c r="E28" i="1" s="1"/>
  <c r="C29" i="1"/>
  <c r="C30" i="1"/>
  <c r="C31" i="1"/>
  <c r="C32" i="1"/>
  <c r="D32" i="1" s="1"/>
  <c r="E32" i="1" s="1"/>
  <c r="D8" i="1"/>
  <c r="E8" i="1" s="1"/>
  <c r="D11" i="1"/>
  <c r="E11" i="1" s="1"/>
  <c r="D19" i="1"/>
  <c r="E19" i="1" s="1"/>
  <c r="D23" i="1"/>
  <c r="E23" i="1" s="1"/>
  <c r="D31" i="1"/>
  <c r="E31" i="1" s="1"/>
  <c r="B2" i="1"/>
  <c r="D2" i="1" s="1"/>
  <c r="E2" i="1" s="1"/>
  <c r="B3" i="1"/>
  <c r="D3" i="1" s="1"/>
  <c r="E3" i="1" s="1"/>
  <c r="B4" i="1"/>
  <c r="B5" i="1"/>
  <c r="B6" i="1"/>
  <c r="D6" i="1" s="1"/>
  <c r="E6" i="1" s="1"/>
  <c r="B7" i="1"/>
  <c r="D7" i="1" s="1"/>
  <c r="E7" i="1" s="1"/>
  <c r="B8" i="1"/>
  <c r="B9" i="1"/>
  <c r="B10" i="1"/>
  <c r="D10" i="1" s="1"/>
  <c r="E10" i="1" s="1"/>
  <c r="B11" i="1"/>
  <c r="B12" i="1"/>
  <c r="B13" i="1"/>
  <c r="B14" i="1"/>
  <c r="D14" i="1" s="1"/>
  <c r="E14" i="1" s="1"/>
  <c r="B15" i="1"/>
  <c r="D15" i="1" s="1"/>
  <c r="E15" i="1" s="1"/>
  <c r="B16" i="1"/>
  <c r="D16" i="1" s="1"/>
  <c r="E16" i="1" s="1"/>
  <c r="B17" i="1"/>
  <c r="D17" i="1" s="1"/>
  <c r="E17" i="1" s="1"/>
  <c r="B18" i="1"/>
  <c r="D18" i="1" s="1"/>
  <c r="E18" i="1" s="1"/>
  <c r="B19" i="1"/>
  <c r="B20" i="1"/>
  <c r="B21" i="1"/>
  <c r="B22" i="1"/>
  <c r="D22" i="1" s="1"/>
  <c r="E22" i="1" s="1"/>
  <c r="B23" i="1"/>
  <c r="B24" i="1"/>
  <c r="B25" i="1"/>
  <c r="B26" i="1"/>
  <c r="D26" i="1" s="1"/>
  <c r="E26" i="1" s="1"/>
  <c r="B27" i="1"/>
  <c r="D27" i="1" s="1"/>
  <c r="E27" i="1" s="1"/>
  <c r="B28" i="1"/>
  <c r="B29" i="1"/>
  <c r="D29" i="1" s="1"/>
  <c r="E29" i="1" s="1"/>
  <c r="B30" i="1"/>
  <c r="D30" i="1" s="1"/>
  <c r="E30" i="1" s="1"/>
  <c r="B31" i="1"/>
  <c r="B32" i="1"/>
  <c r="D21" i="1" l="1"/>
  <c r="E21" i="1" s="1"/>
  <c r="D13" i="1"/>
  <c r="E13" i="1" s="1"/>
  <c r="D9" i="1"/>
  <c r="E9" i="1" s="1"/>
  <c r="D5" i="1"/>
  <c r="E5" i="1" s="1"/>
</calcChain>
</file>

<file path=xl/sharedStrings.xml><?xml version="1.0" encoding="utf-8"?>
<sst xmlns="http://schemas.openxmlformats.org/spreadsheetml/2006/main" count="5" uniqueCount="5">
  <si>
    <t>bitWidth</t>
  </si>
  <si>
    <t>threshld</t>
  </si>
  <si>
    <t>arrays</t>
  </si>
  <si>
    <t>elements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</si>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</sst>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BA5BE-A978-4141-A7D8-34F047C31D1B}" name="Table1" displayName="Table1" ref="A1:E32" totalsRowShown="0">
  <autoFilter ref="A1:E32" xr:uid="{21DBA5BE-A978-4141-A7D8-34F047C31D1B}"/>
  <tableColumns count="5">
    <tableColumn id="1" xr3:uid="{507BFA7A-A320-4AAE-8728-4A5D88E2CC95}" name="bitWidth"/>
    <tableColumn id="2" xr3:uid="{982CBA61-BA72-443F-B0AA-B27DE5D06E7B}" name="arrays" dataDxfId="4">
      <calculatedColumnFormula>2^Table1[[#This Row],[bitWidth]]</calculatedColumnFormula>
    </tableColumn>
    <tableColumn id="3" xr3:uid="{6B7BE2C6-9B97-4201-BFEB-293FF148710C}" name="threshld" dataDxfId="1">
      <calculatedColumnFormula>INT(2^(2+Table1[[#This Row],[bitWidth]]/2))</calculatedColumnFormula>
    </tableColumn>
    <tableColumn id="6" xr3:uid="{D53CBD5C-1A34-48FB-BE1A-CA31BFF8F641}" name="elements" dataDxfId="3">
      <calculatedColumnFormula>INT(Table1[[#This Row],[arrays]]*Table1[[#This Row],[threshld]]/1000000)</calculatedColumnFormula>
    </tableColumn>
    <tableColumn id="7" xr3:uid="{044C6758-2855-47FF-9CDC-BE9AC7D58BDF}" name="memory" dataDxfId="2">
      <calculatedColumnFormula>INT((Table1[[#This Row],[elements]]*8*1024*1024+Table1[[#This Row],[bitWidth]]*(8+4+1))/1024/1024/1024) &amp; "G"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C4E8-4A59-4F24-BCCE-6A5C44C279BC}">
  <dimension ref="A1:E32"/>
  <sheetViews>
    <sheetView tabSelected="1" workbookViewId="0">
      <selection activeCell="J9" sqref="J9"/>
    </sheetView>
  </sheetViews>
  <sheetFormatPr defaultRowHeight="15" x14ac:dyDescent="0.25"/>
  <cols>
    <col min="1" max="1" width="11.140625" customWidth="1"/>
    <col min="3" max="3" width="10.5703125" customWidth="1"/>
    <col min="4" max="5" width="1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 s="6">
        <v>1</v>
      </c>
      <c r="B2" s="6">
        <f>2^Table1[[#This Row],[bitWidth]]</f>
        <v>2</v>
      </c>
      <c r="C2" s="6">
        <f>INT(2^(2+Table1[[#This Row],[bitWidth]]/2))</f>
        <v>5</v>
      </c>
      <c r="D2" s="7">
        <f>INT(Table1[[#This Row],[arrays]]*Table1[[#This Row],[threshld]]/1000000)</f>
        <v>0</v>
      </c>
      <c r="E2" s="7" t="str">
        <f>INT((Table1[[#This Row],[elements]]*8*1024*1024+Table1[[#This Row],[bitWidth]]*(8+4+1))/1024/1024/1024) &amp; "G"</f>
        <v>0G</v>
      </c>
    </row>
    <row r="3" spans="1:5" x14ac:dyDescent="0.25">
      <c r="A3" s="6">
        <v>2</v>
      </c>
      <c r="B3" s="6">
        <f>2^Table1[[#This Row],[bitWidth]]</f>
        <v>4</v>
      </c>
      <c r="C3" s="6">
        <f>INT(2^(2+Table1[[#This Row],[bitWidth]]/2))</f>
        <v>8</v>
      </c>
      <c r="D3" s="7">
        <f>INT(Table1[[#This Row],[arrays]]*Table1[[#This Row],[threshld]]/1000000)</f>
        <v>0</v>
      </c>
      <c r="E3" s="7" t="str">
        <f>INT((Table1[[#This Row],[elements]]*8*1024*1024+Table1[[#This Row],[bitWidth]]*(8+4+1))/1024/1024/1024) &amp; "G"</f>
        <v>0G</v>
      </c>
    </row>
    <row r="4" spans="1:5" x14ac:dyDescent="0.25">
      <c r="A4" s="6">
        <v>3</v>
      </c>
      <c r="B4" s="6">
        <f>2^Table1[[#This Row],[bitWidth]]</f>
        <v>8</v>
      </c>
      <c r="C4" s="6">
        <f>INT(2^(2+Table1[[#This Row],[bitWidth]]/2))</f>
        <v>11</v>
      </c>
      <c r="D4" s="7">
        <f>INT(Table1[[#This Row],[arrays]]*Table1[[#This Row],[threshld]]/1000000)</f>
        <v>0</v>
      </c>
      <c r="E4" s="7" t="str">
        <f>INT((Table1[[#This Row],[elements]]*8*1024*1024+Table1[[#This Row],[bitWidth]]*(8+4+1))/1024/1024/1024) &amp; "G"</f>
        <v>0G</v>
      </c>
    </row>
    <row r="5" spans="1:5" x14ac:dyDescent="0.25">
      <c r="A5" s="6">
        <v>4</v>
      </c>
      <c r="B5" s="6">
        <f>2^Table1[[#This Row],[bitWidth]]</f>
        <v>16</v>
      </c>
      <c r="C5" s="6">
        <f>INT(2^(2+Table1[[#This Row],[bitWidth]]/2))</f>
        <v>16</v>
      </c>
      <c r="D5" s="7">
        <f>INT(Table1[[#This Row],[arrays]]*Table1[[#This Row],[threshld]]/1000000)</f>
        <v>0</v>
      </c>
      <c r="E5" s="7" t="str">
        <f>INT((Table1[[#This Row],[elements]]*8*1024*1024+Table1[[#This Row],[bitWidth]]*(8+4+1))/1024/1024/1024) &amp; "G"</f>
        <v>0G</v>
      </c>
    </row>
    <row r="6" spans="1:5" x14ac:dyDescent="0.25">
      <c r="A6" s="6">
        <v>5</v>
      </c>
      <c r="B6" s="6">
        <f>2^Table1[[#This Row],[bitWidth]]</f>
        <v>32</v>
      </c>
      <c r="C6" s="6">
        <f>INT(2^(2+Table1[[#This Row],[bitWidth]]/2))</f>
        <v>22</v>
      </c>
      <c r="D6" s="7">
        <f>INT(Table1[[#This Row],[arrays]]*Table1[[#This Row],[threshld]]/1000000)</f>
        <v>0</v>
      </c>
      <c r="E6" s="7" t="str">
        <f>INT((Table1[[#This Row],[elements]]*8*1024*1024+Table1[[#This Row],[bitWidth]]*(8+4+1))/1024/1024/1024) &amp; "G"</f>
        <v>0G</v>
      </c>
    </row>
    <row r="7" spans="1:5" x14ac:dyDescent="0.25">
      <c r="A7" s="6">
        <v>6</v>
      </c>
      <c r="B7" s="6">
        <f>2^Table1[[#This Row],[bitWidth]]</f>
        <v>64</v>
      </c>
      <c r="C7" s="6">
        <f>INT(2^(2+Table1[[#This Row],[bitWidth]]/2))</f>
        <v>32</v>
      </c>
      <c r="D7" s="7">
        <f>INT(Table1[[#This Row],[arrays]]*Table1[[#This Row],[threshld]]/1000000)</f>
        <v>0</v>
      </c>
      <c r="E7" s="7" t="str">
        <f>INT((Table1[[#This Row],[elements]]*8*1024*1024+Table1[[#This Row],[bitWidth]]*(8+4+1))/1024/1024/1024) &amp; "G"</f>
        <v>0G</v>
      </c>
    </row>
    <row r="8" spans="1:5" x14ac:dyDescent="0.25">
      <c r="A8" s="6">
        <v>7</v>
      </c>
      <c r="B8" s="6">
        <f>2^Table1[[#This Row],[bitWidth]]</f>
        <v>128</v>
      </c>
      <c r="C8" s="6">
        <f>INT(2^(2+Table1[[#This Row],[bitWidth]]/2))</f>
        <v>45</v>
      </c>
      <c r="D8" s="7">
        <f>INT(Table1[[#This Row],[arrays]]*Table1[[#This Row],[threshld]]/1000000)</f>
        <v>0</v>
      </c>
      <c r="E8" s="7" t="str">
        <f>INT((Table1[[#This Row],[elements]]*8*1024*1024+Table1[[#This Row],[bitWidth]]*(8+4+1))/1024/1024/1024) &amp; "G"</f>
        <v>0G</v>
      </c>
    </row>
    <row r="9" spans="1:5" x14ac:dyDescent="0.25">
      <c r="A9">
        <v>8</v>
      </c>
      <c r="B9">
        <f>2^Table1[[#This Row],[bitWidth]]</f>
        <v>256</v>
      </c>
      <c r="C9">
        <f>INT(2^(2+Table1[[#This Row],[bitWidth]]/2))</f>
        <v>64</v>
      </c>
      <c r="D9" s="1">
        <f>INT(Table1[[#This Row],[arrays]]*Table1[[#This Row],[threshld]]/1000000)</f>
        <v>0</v>
      </c>
      <c r="E9" s="1" t="str">
        <f>INT((Table1[[#This Row],[elements]]*8*1024*1024+Table1[[#This Row],[bitWidth]]*(8+4+1))/1024/1024/1024) &amp; "G"</f>
        <v>0G</v>
      </c>
    </row>
    <row r="10" spans="1:5" x14ac:dyDescent="0.25">
      <c r="A10">
        <v>9</v>
      </c>
      <c r="B10">
        <f>2^Table1[[#This Row],[bitWidth]]</f>
        <v>512</v>
      </c>
      <c r="C10">
        <f>INT(2^(2+Table1[[#This Row],[bitWidth]]/2))</f>
        <v>90</v>
      </c>
      <c r="D10" s="1">
        <f>INT(Table1[[#This Row],[arrays]]*Table1[[#This Row],[threshld]]/1000000)</f>
        <v>0</v>
      </c>
      <c r="E10" s="1" t="str">
        <f>INT((Table1[[#This Row],[elements]]*8*1024*1024+Table1[[#This Row],[bitWidth]]*(8+4+1))/1024/1024/1024) &amp; "G"</f>
        <v>0G</v>
      </c>
    </row>
    <row r="11" spans="1:5" x14ac:dyDescent="0.25">
      <c r="A11" s="2">
        <v>10</v>
      </c>
      <c r="B11" s="2">
        <f>2^Table1[[#This Row],[bitWidth]]</f>
        <v>1024</v>
      </c>
      <c r="C11" s="2">
        <f>INT(2^(2+Table1[[#This Row],[bitWidth]]/2))</f>
        <v>128</v>
      </c>
      <c r="D11" s="3">
        <f>INT(Table1[[#This Row],[arrays]]*Table1[[#This Row],[threshld]]/1000000)</f>
        <v>0</v>
      </c>
      <c r="E11" s="3" t="str">
        <f>INT((Table1[[#This Row],[elements]]*8*1024*1024+Table1[[#This Row],[bitWidth]]*(8+4+1))/1024/1024/1024) &amp; "G"</f>
        <v>0G</v>
      </c>
    </row>
    <row r="12" spans="1:5" x14ac:dyDescent="0.25">
      <c r="A12" s="2">
        <v>11</v>
      </c>
      <c r="B12" s="2">
        <f>2^Table1[[#This Row],[bitWidth]]</f>
        <v>2048</v>
      </c>
      <c r="C12" s="2">
        <f>INT(2^(2+Table1[[#This Row],[bitWidth]]/2))</f>
        <v>181</v>
      </c>
      <c r="D12" s="3">
        <f>INT(Table1[[#This Row],[arrays]]*Table1[[#This Row],[threshld]]/1000000)</f>
        <v>0</v>
      </c>
      <c r="E12" s="3" t="str">
        <f>INT((Table1[[#This Row],[elements]]*8*1024*1024+Table1[[#This Row],[bitWidth]]*(8+4+1))/1024/1024/1024) &amp; "G"</f>
        <v>0G</v>
      </c>
    </row>
    <row r="13" spans="1:5" x14ac:dyDescent="0.25">
      <c r="A13" s="2">
        <v>12</v>
      </c>
      <c r="B13" s="2">
        <f>2^Table1[[#This Row],[bitWidth]]</f>
        <v>4096</v>
      </c>
      <c r="C13" s="2">
        <f>INT(2^(2+Table1[[#This Row],[bitWidth]]/2))</f>
        <v>256</v>
      </c>
      <c r="D13" s="3">
        <f>INT(Table1[[#This Row],[arrays]]*Table1[[#This Row],[threshld]]/1000000)</f>
        <v>1</v>
      </c>
      <c r="E13" s="3" t="str">
        <f>INT((Table1[[#This Row],[elements]]*8*1024*1024+Table1[[#This Row],[bitWidth]]*(8+4+1))/1024/1024/1024) &amp; "G"</f>
        <v>0G</v>
      </c>
    </row>
    <row r="14" spans="1:5" x14ac:dyDescent="0.25">
      <c r="A14" s="2">
        <v>13</v>
      </c>
      <c r="B14" s="2">
        <f>2^Table1[[#This Row],[bitWidth]]</f>
        <v>8192</v>
      </c>
      <c r="C14" s="2">
        <f>INT(2^(2+Table1[[#This Row],[bitWidth]]/2))</f>
        <v>362</v>
      </c>
      <c r="D14" s="3">
        <f>INT(Table1[[#This Row],[arrays]]*Table1[[#This Row],[threshld]]/1000000)</f>
        <v>2</v>
      </c>
      <c r="E14" s="3" t="str">
        <f>INT((Table1[[#This Row],[elements]]*8*1024*1024+Table1[[#This Row],[bitWidth]]*(8+4+1))/1024/1024/1024) &amp; "G"</f>
        <v>0G</v>
      </c>
    </row>
    <row r="15" spans="1:5" x14ac:dyDescent="0.25">
      <c r="A15" s="2">
        <v>14</v>
      </c>
      <c r="B15" s="2">
        <f>2^Table1[[#This Row],[bitWidth]]</f>
        <v>16384</v>
      </c>
      <c r="C15" s="2">
        <f>INT(2^(2+Table1[[#This Row],[bitWidth]]/2))</f>
        <v>512</v>
      </c>
      <c r="D15" s="3">
        <f>INT(Table1[[#This Row],[arrays]]*Table1[[#This Row],[threshld]]/1000000)</f>
        <v>8</v>
      </c>
      <c r="E15" s="3" t="str">
        <f>INT((Table1[[#This Row],[elements]]*8*1024*1024+Table1[[#This Row],[bitWidth]]*(8+4+1))/1024/1024/1024) &amp; "G"</f>
        <v>0G</v>
      </c>
    </row>
    <row r="16" spans="1:5" x14ac:dyDescent="0.25">
      <c r="A16" s="2">
        <v>15</v>
      </c>
      <c r="B16" s="2">
        <f>2^Table1[[#This Row],[bitWidth]]</f>
        <v>32768</v>
      </c>
      <c r="C16" s="2">
        <f>INT(2^(2+Table1[[#This Row],[bitWidth]]/2))</f>
        <v>724</v>
      </c>
      <c r="D16" s="3">
        <f>INT(Table1[[#This Row],[arrays]]*Table1[[#This Row],[threshld]]/1000000)</f>
        <v>23</v>
      </c>
      <c r="E16" s="3" t="str">
        <f>INT((Table1[[#This Row],[elements]]*8*1024*1024+Table1[[#This Row],[bitWidth]]*(8+4+1))/1024/1024/1024) &amp; "G"</f>
        <v>0G</v>
      </c>
    </row>
    <row r="17" spans="1:5" x14ac:dyDescent="0.25">
      <c r="A17" s="4">
        <v>16</v>
      </c>
      <c r="B17" s="4">
        <f>2^Table1[[#This Row],[bitWidth]]</f>
        <v>65536</v>
      </c>
      <c r="C17" s="4">
        <f>INT(2^(2+Table1[[#This Row],[bitWidth]]/2))</f>
        <v>1024</v>
      </c>
      <c r="D17" s="5">
        <f>INT(Table1[[#This Row],[arrays]]*Table1[[#This Row],[threshld]]/1000000)</f>
        <v>67</v>
      </c>
      <c r="E17" s="5" t="str">
        <f>INT((Table1[[#This Row],[elements]]*8*1024*1024+Table1[[#This Row],[bitWidth]]*(8+4+1))/1024/1024/1024) &amp; "G"</f>
        <v>0G</v>
      </c>
    </row>
    <row r="18" spans="1:5" x14ac:dyDescent="0.25">
      <c r="A18" s="2">
        <v>17</v>
      </c>
      <c r="B18" s="2">
        <f>2^Table1[[#This Row],[bitWidth]]</f>
        <v>131072</v>
      </c>
      <c r="C18" s="2">
        <f>INT(2^(2+Table1[[#This Row],[bitWidth]]/2))</f>
        <v>1448</v>
      </c>
      <c r="D18" s="3">
        <f>INT(Table1[[#This Row],[arrays]]*Table1[[#This Row],[threshld]]/1000000)</f>
        <v>189</v>
      </c>
      <c r="E18" s="3" t="str">
        <f>INT((Table1[[#This Row],[elements]]*8*1024*1024+Table1[[#This Row],[bitWidth]]*(8+4+1))/1024/1024/1024) &amp; "G"</f>
        <v>1G</v>
      </c>
    </row>
    <row r="19" spans="1:5" x14ac:dyDescent="0.25">
      <c r="A19" s="2">
        <v>18</v>
      </c>
      <c r="B19" s="2">
        <f>2^Table1[[#This Row],[bitWidth]]</f>
        <v>262144</v>
      </c>
      <c r="C19" s="2">
        <f>INT(2^(2+Table1[[#This Row],[bitWidth]]/2))</f>
        <v>2048</v>
      </c>
      <c r="D19" s="3">
        <f>INT(Table1[[#This Row],[arrays]]*Table1[[#This Row],[threshld]]/1000000)</f>
        <v>536</v>
      </c>
      <c r="E19" s="3" t="str">
        <f>INT((Table1[[#This Row],[elements]]*8*1024*1024+Table1[[#This Row],[bitWidth]]*(8+4+1))/1024/1024/1024) &amp; "G"</f>
        <v>4G</v>
      </c>
    </row>
    <row r="20" spans="1:5" x14ac:dyDescent="0.25">
      <c r="A20" s="2">
        <v>19</v>
      </c>
      <c r="B20" s="2">
        <f>2^Table1[[#This Row],[bitWidth]]</f>
        <v>524288</v>
      </c>
      <c r="C20" s="2">
        <f>INT(2^(2+Table1[[#This Row],[bitWidth]]/2))</f>
        <v>2896</v>
      </c>
      <c r="D20" s="3">
        <f>INT(Table1[[#This Row],[arrays]]*Table1[[#This Row],[threshld]]/1000000)</f>
        <v>1518</v>
      </c>
      <c r="E20" s="3" t="str">
        <f>INT((Table1[[#This Row],[elements]]*8*1024*1024+Table1[[#This Row],[bitWidth]]*(8+4+1))/1024/1024/1024) &amp; "G"</f>
        <v>11G</v>
      </c>
    </row>
    <row r="21" spans="1:5" x14ac:dyDescent="0.25">
      <c r="A21" s="2">
        <v>20</v>
      </c>
      <c r="B21" s="2">
        <f>2^Table1[[#This Row],[bitWidth]]</f>
        <v>1048576</v>
      </c>
      <c r="C21" s="2">
        <f>INT(2^(2+Table1[[#This Row],[bitWidth]]/2))</f>
        <v>4096</v>
      </c>
      <c r="D21" s="3">
        <f>INT(Table1[[#This Row],[arrays]]*Table1[[#This Row],[threshld]]/1000000)</f>
        <v>4294</v>
      </c>
      <c r="E21" s="3" t="str">
        <f>INT((Table1[[#This Row],[elements]]*8*1024*1024+Table1[[#This Row],[bitWidth]]*(8+4+1))/1024/1024/1024) &amp; "G"</f>
        <v>33G</v>
      </c>
    </row>
    <row r="22" spans="1:5" x14ac:dyDescent="0.25">
      <c r="A22">
        <v>21</v>
      </c>
      <c r="B22">
        <f>2^Table1[[#This Row],[bitWidth]]</f>
        <v>2097152</v>
      </c>
      <c r="C22">
        <f>INT(2^(2+Table1[[#This Row],[bitWidth]]/2))</f>
        <v>5792</v>
      </c>
      <c r="D22" s="1">
        <f>INT(Table1[[#This Row],[arrays]]*Table1[[#This Row],[threshld]]/1000000)</f>
        <v>12146</v>
      </c>
      <c r="E22" s="1" t="str">
        <f>INT((Table1[[#This Row],[elements]]*8*1024*1024+Table1[[#This Row],[bitWidth]]*(8+4+1))/1024/1024/1024) &amp; "G"</f>
        <v>94G</v>
      </c>
    </row>
    <row r="23" spans="1:5" x14ac:dyDescent="0.25">
      <c r="A23">
        <v>22</v>
      </c>
      <c r="B23">
        <f>2^Table1[[#This Row],[bitWidth]]</f>
        <v>4194304</v>
      </c>
      <c r="C23">
        <f>INT(2^(2+Table1[[#This Row],[bitWidth]]/2))</f>
        <v>8192</v>
      </c>
      <c r="D23" s="1">
        <f>INT(Table1[[#This Row],[arrays]]*Table1[[#This Row],[threshld]]/1000000)</f>
        <v>34359</v>
      </c>
      <c r="E23" s="1" t="str">
        <f>INT((Table1[[#This Row],[elements]]*8*1024*1024+Table1[[#This Row],[bitWidth]]*(8+4+1))/1024/1024/1024) &amp; "G"</f>
        <v>268G</v>
      </c>
    </row>
    <row r="24" spans="1:5" x14ac:dyDescent="0.25">
      <c r="A24">
        <v>23</v>
      </c>
      <c r="B24">
        <f>2^Table1[[#This Row],[bitWidth]]</f>
        <v>8388608</v>
      </c>
      <c r="C24">
        <f>INT(2^(2+Table1[[#This Row],[bitWidth]]/2))</f>
        <v>11585</v>
      </c>
      <c r="D24" s="1">
        <f>INT(Table1[[#This Row],[arrays]]*Table1[[#This Row],[threshld]]/1000000)</f>
        <v>97182</v>
      </c>
      <c r="E24" s="1" t="str">
        <f>INT((Table1[[#This Row],[elements]]*8*1024*1024+Table1[[#This Row],[bitWidth]]*(8+4+1))/1024/1024/1024) &amp; "G"</f>
        <v>759G</v>
      </c>
    </row>
    <row r="25" spans="1:5" x14ac:dyDescent="0.25">
      <c r="A25">
        <v>24</v>
      </c>
      <c r="B25">
        <f>2^Table1[[#This Row],[bitWidth]]</f>
        <v>16777216</v>
      </c>
      <c r="C25">
        <f>INT(2^(2+Table1[[#This Row],[bitWidth]]/2))</f>
        <v>16384</v>
      </c>
      <c r="D25" s="1">
        <f>INT(Table1[[#This Row],[arrays]]*Table1[[#This Row],[threshld]]/1000000)</f>
        <v>274877</v>
      </c>
      <c r="E25" s="1" t="str">
        <f>INT((Table1[[#This Row],[elements]]*8*1024*1024+Table1[[#This Row],[bitWidth]]*(8+4+1))/1024/1024/1024) &amp; "G"</f>
        <v>2147G</v>
      </c>
    </row>
    <row r="26" spans="1:5" x14ac:dyDescent="0.25">
      <c r="A26">
        <v>25</v>
      </c>
      <c r="B26">
        <f>2^Table1[[#This Row],[bitWidth]]</f>
        <v>33554432</v>
      </c>
      <c r="C26">
        <f>INT(2^(2+Table1[[#This Row],[bitWidth]]/2))</f>
        <v>23170</v>
      </c>
      <c r="D26" s="1">
        <f>INT(Table1[[#This Row],[arrays]]*Table1[[#This Row],[threshld]]/1000000)</f>
        <v>777456</v>
      </c>
      <c r="E26" s="1" t="str">
        <f>INT((Table1[[#This Row],[elements]]*8*1024*1024+Table1[[#This Row],[bitWidth]]*(8+4+1))/1024/1024/1024) &amp; "G"</f>
        <v>6073G</v>
      </c>
    </row>
    <row r="27" spans="1:5" x14ac:dyDescent="0.25">
      <c r="A27">
        <v>26</v>
      </c>
      <c r="B27">
        <f>2^Table1[[#This Row],[bitWidth]]</f>
        <v>67108864</v>
      </c>
      <c r="C27">
        <f>INT(2^(2+Table1[[#This Row],[bitWidth]]/2))</f>
        <v>32768</v>
      </c>
      <c r="D27" s="1">
        <f>INT(Table1[[#This Row],[arrays]]*Table1[[#This Row],[threshld]]/1000000)</f>
        <v>2199023</v>
      </c>
      <c r="E27" s="1" t="str">
        <f>INT((Table1[[#This Row],[elements]]*8*1024*1024+Table1[[#This Row],[bitWidth]]*(8+4+1))/1024/1024/1024) &amp; "G"</f>
        <v>17179G</v>
      </c>
    </row>
    <row r="28" spans="1:5" x14ac:dyDescent="0.25">
      <c r="A28">
        <v>27</v>
      </c>
      <c r="B28">
        <f>2^Table1[[#This Row],[bitWidth]]</f>
        <v>134217728</v>
      </c>
      <c r="C28">
        <f>INT(2^(2+Table1[[#This Row],[bitWidth]]/2))</f>
        <v>46340</v>
      </c>
      <c r="D28" s="1">
        <f>INT(Table1[[#This Row],[arrays]]*Table1[[#This Row],[threshld]]/1000000)</f>
        <v>6219649</v>
      </c>
      <c r="E28" s="1" t="str">
        <f>INT((Table1[[#This Row],[elements]]*8*1024*1024+Table1[[#This Row],[bitWidth]]*(8+4+1))/1024/1024/1024) &amp; "G"</f>
        <v>48591G</v>
      </c>
    </row>
    <row r="29" spans="1:5" x14ac:dyDescent="0.25">
      <c r="A29">
        <v>28</v>
      </c>
      <c r="B29">
        <f>2^Table1[[#This Row],[bitWidth]]</f>
        <v>268435456</v>
      </c>
      <c r="C29">
        <f>INT(2^(2+Table1[[#This Row],[bitWidth]]/2))</f>
        <v>65536</v>
      </c>
      <c r="D29" s="1">
        <f>INT(Table1[[#This Row],[arrays]]*Table1[[#This Row],[threshld]]/1000000)</f>
        <v>17592186</v>
      </c>
      <c r="E29" s="1" t="str">
        <f>INT((Table1[[#This Row],[elements]]*8*1024*1024+Table1[[#This Row],[bitWidth]]*(8+4+1))/1024/1024/1024) &amp; "G"</f>
        <v>137438G</v>
      </c>
    </row>
    <row r="30" spans="1:5" x14ac:dyDescent="0.25">
      <c r="A30">
        <v>29</v>
      </c>
      <c r="B30">
        <f>2^Table1[[#This Row],[bitWidth]]</f>
        <v>536870912</v>
      </c>
      <c r="C30">
        <f>INT(2^(2+Table1[[#This Row],[bitWidth]]/2))</f>
        <v>92681</v>
      </c>
      <c r="D30" s="1">
        <f>INT(Table1[[#This Row],[arrays]]*Table1[[#This Row],[threshld]]/1000000)</f>
        <v>49757732</v>
      </c>
      <c r="E30" s="1" t="str">
        <f>INT((Table1[[#This Row],[elements]]*8*1024*1024+Table1[[#This Row],[bitWidth]]*(8+4+1))/1024/1024/1024) &amp; "G"</f>
        <v>388732G</v>
      </c>
    </row>
    <row r="31" spans="1:5" x14ac:dyDescent="0.25">
      <c r="A31">
        <v>30</v>
      </c>
      <c r="B31">
        <f>2^Table1[[#This Row],[bitWidth]]</f>
        <v>1073741824</v>
      </c>
      <c r="C31">
        <f>INT(2^(2+Table1[[#This Row],[bitWidth]]/2))</f>
        <v>131072</v>
      </c>
      <c r="D31" s="1">
        <f>INT(Table1[[#This Row],[arrays]]*Table1[[#This Row],[threshld]]/1000000)</f>
        <v>140737488</v>
      </c>
      <c r="E31" s="1" t="str">
        <f>INT((Table1[[#This Row],[elements]]*8*1024*1024+Table1[[#This Row],[bitWidth]]*(8+4+1))/1024/1024/1024) &amp; "G"</f>
        <v>1099511G</v>
      </c>
    </row>
    <row r="32" spans="1:5" x14ac:dyDescent="0.25">
      <c r="A32">
        <v>31</v>
      </c>
      <c r="B32">
        <f>2^Table1[[#This Row],[bitWidth]]</f>
        <v>2147483648</v>
      </c>
      <c r="C32">
        <f>INT(2^(2+Table1[[#This Row],[bitWidth]]/2))</f>
        <v>185363</v>
      </c>
      <c r="D32" s="1">
        <f>INT(Table1[[#This Row],[arrays]]*Table1[[#This Row],[threshld]]/1000000)</f>
        <v>398064011</v>
      </c>
      <c r="E32" s="1" t="str">
        <f>INT((Table1[[#This Row],[elements]]*8*1024*1024+Table1[[#This Row],[bitWidth]]*(8+4+1))/1024/1024/1024) &amp; "G"</f>
        <v>3109875G</v>
      </c>
    </row>
  </sheetData>
  <conditionalFormatting sqref="C2:C32">
    <cfRule type="cellIs" dxfId="0" priority="1" operator="greaterThan">
      <formula>65535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Guk</dc:creator>
  <cp:lastModifiedBy>Dmitry Guk</cp:lastModifiedBy>
  <dcterms:created xsi:type="dcterms:W3CDTF">2022-12-03T12:41:39Z</dcterms:created>
  <dcterms:modified xsi:type="dcterms:W3CDTF">2022-12-04T07:11:28Z</dcterms:modified>
</cp:coreProperties>
</file>