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are.g\Desktop\"/>
    </mc:Choice>
  </mc:AlternateContent>
  <xr:revisionPtr revIDLastSave="0" documentId="13_ncr:1_{A2A2CC0F-30FF-4952-81BB-36BFE29705F5}" xr6:coauthVersionLast="45" xr6:coauthVersionMax="45" xr10:uidLastSave="{00000000-0000-0000-0000-000000000000}"/>
  <bookViews>
    <workbookView xWindow="4260" yWindow="2085" windowWidth="15375" windowHeight="7875" activeTab="2" xr2:uid="{86754ABD-5277-4DA4-94D7-B5F70C5953C5}"/>
  </bookViews>
  <sheets>
    <sheet name="fichier memento" sheetId="1" r:id="rId1"/>
    <sheet name="colors" sheetId="2" r:id="rId2"/>
    <sheet name="ne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3" l="1"/>
  <c r="I22" i="3" s="1"/>
  <c r="H22" i="3"/>
  <c r="J22" i="3" s="1"/>
  <c r="F22" i="3"/>
  <c r="J21" i="3" l="1"/>
  <c r="H21" i="3"/>
  <c r="G21" i="3"/>
  <c r="I21" i="3" s="1"/>
  <c r="F21" i="3"/>
  <c r="F16" i="3" l="1"/>
  <c r="F17" i="3" l="1"/>
  <c r="J12" i="3"/>
  <c r="I12" i="3"/>
  <c r="H12" i="3"/>
  <c r="G12" i="3"/>
  <c r="F12" i="3"/>
  <c r="F3" i="3"/>
  <c r="F4" i="3"/>
  <c r="F5" i="3"/>
  <c r="F6" i="3"/>
  <c r="F7" i="3"/>
  <c r="F8" i="3"/>
  <c r="F9" i="3"/>
  <c r="F10" i="3"/>
  <c r="F11" i="3"/>
  <c r="F13" i="3"/>
  <c r="F14" i="3"/>
  <c r="F15" i="3"/>
  <c r="F18" i="3"/>
  <c r="F19" i="3"/>
  <c r="F20" i="3"/>
  <c r="F2" i="3"/>
  <c r="J19" i="3"/>
  <c r="J20" i="3"/>
  <c r="H19" i="3"/>
  <c r="H20" i="3"/>
  <c r="G13" i="3"/>
  <c r="G14" i="3"/>
  <c r="I14" i="3" s="1"/>
  <c r="G15" i="3"/>
  <c r="I15" i="3" s="1"/>
  <c r="G16" i="3"/>
  <c r="I16" i="3" s="1"/>
  <c r="G17" i="3"/>
  <c r="I17" i="3" s="1"/>
  <c r="G18" i="3"/>
  <c r="G19" i="3"/>
  <c r="I19" i="3" s="1"/>
  <c r="G20" i="3"/>
  <c r="I20" i="3" s="1"/>
  <c r="H3" i="3"/>
  <c r="I3" i="3"/>
  <c r="H4" i="3"/>
  <c r="I4" i="3"/>
  <c r="H5" i="3"/>
  <c r="I5" i="3"/>
  <c r="H6" i="3"/>
  <c r="J6" i="3" s="1"/>
  <c r="I6" i="3"/>
  <c r="H7" i="3"/>
  <c r="I7" i="3"/>
  <c r="H8" i="3"/>
  <c r="I8" i="3"/>
  <c r="H9" i="3"/>
  <c r="I9" i="3"/>
  <c r="H10" i="3"/>
  <c r="J10" i="3" s="1"/>
  <c r="I10" i="3"/>
  <c r="H11" i="3"/>
  <c r="I11" i="3"/>
  <c r="H13" i="3"/>
  <c r="I13" i="3"/>
  <c r="H14" i="3"/>
  <c r="J14" i="3" s="1"/>
  <c r="H15" i="3"/>
  <c r="J15" i="3" s="1"/>
  <c r="H16" i="3"/>
  <c r="H17" i="3"/>
  <c r="H18" i="3"/>
  <c r="I18" i="3"/>
  <c r="J13" i="3"/>
  <c r="J16" i="3"/>
  <c r="J17" i="3"/>
  <c r="J18" i="3"/>
  <c r="J3" i="3"/>
  <c r="J4" i="3"/>
  <c r="J5" i="3"/>
  <c r="J7" i="3"/>
  <c r="J8" i="3"/>
  <c r="J9" i="3"/>
  <c r="J11" i="3"/>
  <c r="J2" i="3"/>
  <c r="I2" i="3"/>
  <c r="H2" i="3"/>
  <c r="G3" i="3"/>
  <c r="G4" i="3"/>
  <c r="G5" i="3"/>
  <c r="G6" i="3"/>
  <c r="G7" i="3"/>
  <c r="G8" i="3"/>
  <c r="G9" i="3"/>
  <c r="G10" i="3"/>
  <c r="G11" i="3"/>
  <c r="G2" i="3"/>
  <c r="F24" i="2"/>
  <c r="G4" i="2" l="1"/>
  <c r="G24" i="2" l="1"/>
  <c r="I24" i="2" s="1"/>
  <c r="H24" i="2"/>
  <c r="J25" i="2" s="1"/>
  <c r="F23" i="2" l="1"/>
  <c r="G23" i="2"/>
  <c r="I23" i="2" s="1"/>
  <c r="H23" i="2"/>
  <c r="J23" i="2" s="1"/>
  <c r="F19" i="2"/>
  <c r="G19" i="2"/>
  <c r="I19" i="2" s="1"/>
  <c r="H19" i="2"/>
  <c r="J19" i="2" s="1"/>
  <c r="F20" i="2"/>
  <c r="G20" i="2"/>
  <c r="I20" i="2" s="1"/>
  <c r="H20" i="2"/>
  <c r="J20" i="2" s="1"/>
  <c r="F21" i="2"/>
  <c r="G21" i="2"/>
  <c r="I21" i="2" s="1"/>
  <c r="H21" i="2"/>
  <c r="J21" i="2" s="1"/>
  <c r="F22" i="2"/>
  <c r="G22" i="2"/>
  <c r="I22" i="2" s="1"/>
  <c r="H22" i="2"/>
  <c r="J22" i="2" s="1"/>
  <c r="F18" i="2"/>
  <c r="G18" i="2"/>
  <c r="I18" i="2" s="1"/>
  <c r="H18" i="2"/>
  <c r="J18" i="2" s="1"/>
  <c r="H2" i="2"/>
  <c r="J2" i="2" s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G2" i="2"/>
  <c r="I2" i="2" s="1"/>
  <c r="G3" i="2"/>
  <c r="I3" i="2" s="1"/>
  <c r="I4" i="2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F7" i="2"/>
  <c r="F8" i="2"/>
  <c r="F9" i="2"/>
  <c r="F10" i="2"/>
  <c r="F11" i="2"/>
  <c r="F12" i="2"/>
  <c r="F13" i="2"/>
  <c r="F14" i="2"/>
  <c r="F15" i="2"/>
  <c r="F16" i="2"/>
  <c r="F17" i="2"/>
  <c r="F3" i="2"/>
  <c r="F6" i="2"/>
  <c r="F5" i="2"/>
  <c r="F4" i="2"/>
  <c r="F2" i="2"/>
  <c r="H16" i="1" l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</calcChain>
</file>

<file path=xl/sharedStrings.xml><?xml version="1.0" encoding="utf-8"?>
<sst xmlns="http://schemas.openxmlformats.org/spreadsheetml/2006/main" count="320" uniqueCount="181">
  <si>
    <t>ACM</t>
  </si>
  <si>
    <t>ACP</t>
  </si>
  <si>
    <t>AFC</t>
  </si>
  <si>
    <t>ANOVA</t>
  </si>
  <si>
    <t>ARMA</t>
  </si>
  <si>
    <t>CAH</t>
  </si>
  <si>
    <t>CDH</t>
  </si>
  <si>
    <t>SVM</t>
  </si>
  <si>
    <t>analyse-discriminante</t>
  </si>
  <si>
    <t>arbre-de-decision</t>
  </si>
  <si>
    <t>boosting</t>
  </si>
  <si>
    <t>carte-auto-adaptative</t>
  </si>
  <si>
    <t>centre-mobiles</t>
  </si>
  <si>
    <t>centroide</t>
  </si>
  <si>
    <t>classificateur-baysien</t>
  </si>
  <si>
    <t>cluestering-variables</t>
  </si>
  <si>
    <t>esperance-maximisation</t>
  </si>
  <si>
    <t>foret-aleatoire</t>
  </si>
  <si>
    <t>lissage-exponentiel</t>
  </si>
  <si>
    <t>perceptron</t>
  </si>
  <si>
    <t>predire-evaluer</t>
  </si>
  <si>
    <t>probleme-correlation</t>
  </si>
  <si>
    <t>regression-lineaire</t>
  </si>
  <si>
    <t>regression-logistique</t>
  </si>
  <si>
    <t>reseaux-neurones</t>
  </si>
  <si>
    <t>serie-temporelle-simple</t>
  </si>
  <si>
    <t>serie-temporelle</t>
  </si>
  <si>
    <t>cluestering-sans-cible</t>
  </si>
  <si>
    <t>automatiser</t>
  </si>
  <si>
    <t>carte</t>
  </si>
  <si>
    <t>classification</t>
  </si>
  <si>
    <t>deploy-Rshinny-shinyapps</t>
  </si>
  <si>
    <t>dictionnaire-statistique</t>
  </si>
  <si>
    <t>formater-donnees</t>
  </si>
  <si>
    <t>graphiques</t>
  </si>
  <si>
    <t>manipuler-donnees</t>
  </si>
  <si>
    <t>reduction-dimensions</t>
  </si>
  <si>
    <t>statistique-descriptive</t>
  </si>
  <si>
    <t>tableau-de-bord</t>
  </si>
  <si>
    <t>tests</t>
  </si>
  <si>
    <t>data-mining</t>
  </si>
  <si>
    <t>methode</t>
  </si>
  <si>
    <t>statistics</t>
  </si>
  <si>
    <t>web</t>
  </si>
  <si>
    <t>php</t>
  </si>
  <si>
    <t>company</t>
  </si>
  <si>
    <t>animateur</t>
  </si>
  <si>
    <t>MOA-MOE</t>
  </si>
  <si>
    <t>job-interview</t>
  </si>
  <si>
    <t>database</t>
  </si>
  <si>
    <t>data-warehouse</t>
  </si>
  <si>
    <t>json</t>
  </si>
  <si>
    <t>sql</t>
  </si>
  <si>
    <t>english</t>
  </si>
  <si>
    <t>verbe</t>
  </si>
  <si>
    <t>microsoft</t>
  </si>
  <si>
    <t>excel</t>
  </si>
  <si>
    <t>outlook</t>
  </si>
  <si>
    <t>word</t>
  </si>
  <si>
    <t>programming</t>
  </si>
  <si>
    <t>java</t>
  </si>
  <si>
    <t>python</t>
  </si>
  <si>
    <t>projects</t>
  </si>
  <si>
    <t>raspberry-wifi</t>
  </si>
  <si>
    <t>unix</t>
  </si>
  <si>
    <t>bash</t>
  </si>
  <si>
    <t>folders-linux</t>
  </si>
  <si>
    <t>shell</t>
  </si>
  <si>
    <t>vim</t>
  </si>
  <si>
    <t>css</t>
  </si>
  <si>
    <t>html</t>
  </si>
  <si>
    <t>js</t>
  </si>
  <si>
    <t>info</t>
  </si>
  <si>
    <t>r</t>
  </si>
  <si>
    <t>sas</t>
  </si>
  <si>
    <t>fichier</t>
  </si>
  <si>
    <t>sousDossier</t>
  </si>
  <si>
    <t>dossier</t>
  </si>
  <si>
    <t>64,156,255</t>
  </si>
  <si>
    <t>0,14,34</t>
  </si>
  <si>
    <t>255,255,255</t>
  </si>
  <si>
    <t>255,159,10</t>
  </si>
  <si>
    <t>94,92,230</t>
  </si>
  <si>
    <t>light</t>
  </si>
  <si>
    <t>dark</t>
  </si>
  <si>
    <t>0,122,255</t>
  </si>
  <si>
    <t>217,235,255</t>
  </si>
  <si>
    <t>255,149,0</t>
  </si>
  <si>
    <t>88,86,214</t>
  </si>
  <si>
    <t>javaScipt</t>
  </si>
  <si>
    <t>nom</t>
  </si>
  <si>
    <t>blue</t>
  </si>
  <si>
    <t>52,199,89</t>
  </si>
  <si>
    <t>48, 209, 88</t>
  </si>
  <si>
    <t>dark rgb</t>
  </si>
  <si>
    <t>255,45,85</t>
  </si>
  <si>
    <t>255,55,95</t>
  </si>
  <si>
    <t>191,90,242</t>
  </si>
  <si>
    <t>green</t>
  </si>
  <si>
    <t>indigo</t>
  </si>
  <si>
    <t>orange</t>
  </si>
  <si>
    <t>pink</t>
  </si>
  <si>
    <t>purple</t>
  </si>
  <si>
    <t>red</t>
  </si>
  <si>
    <t>teal</t>
  </si>
  <si>
    <t>yellow</t>
  </si>
  <si>
    <t>light rgb</t>
  </si>
  <si>
    <t>255,69,58</t>
  </si>
  <si>
    <t>255,59,48</t>
  </si>
  <si>
    <t>90,200,250</t>
  </si>
  <si>
    <t>100,210,255</t>
  </si>
  <si>
    <t>255,214,10</t>
  </si>
  <si>
    <t>255,204,0</t>
  </si>
  <si>
    <t>142,142,147</t>
  </si>
  <si>
    <t>99,99,102</t>
  </si>
  <si>
    <t>72,72,74</t>
  </si>
  <si>
    <t>58,58,60</t>
  </si>
  <si>
    <t>44,44,46</t>
  </si>
  <si>
    <t>28,28,30</t>
  </si>
  <si>
    <t>gray6</t>
  </si>
  <si>
    <t>gray2</t>
  </si>
  <si>
    <t>gray3</t>
  </si>
  <si>
    <t>gray4</t>
  </si>
  <si>
    <t>gray5</t>
  </si>
  <si>
    <t>gray</t>
  </si>
  <si>
    <t>174,174,178</t>
  </si>
  <si>
    <t>199,199,204</t>
  </si>
  <si>
    <t>209,209,214</t>
  </si>
  <si>
    <t>229,229,234</t>
  </si>
  <si>
    <t>242,242,247</t>
  </si>
  <si>
    <t>blue2</t>
  </si>
  <si>
    <t>dark css rgb</t>
  </si>
  <si>
    <t>light css rgb</t>
  </si>
  <si>
    <t>175,82,222</t>
  </si>
  <si>
    <t xml:space="preserve">dark js </t>
  </si>
  <si>
    <t>light js</t>
  </si>
  <si>
    <t>white</t>
  </si>
  <si>
    <t>49,56,67</t>
  </si>
  <si>
    <t>227,228,229</t>
  </si>
  <si>
    <t>31,32,34</t>
  </si>
  <si>
    <t>nav</t>
  </si>
  <si>
    <t>description</t>
  </si>
  <si>
    <t>hover</t>
  </si>
  <si>
    <t>menu contextuel</t>
  </si>
  <si>
    <t>barre de navigation</t>
  </si>
  <si>
    <t>217,217,217</t>
  </si>
  <si>
    <t>60,61,64</t>
  </si>
  <si>
    <t>bouton</t>
  </si>
  <si>
    <t>105,106,106</t>
  </si>
  <si>
    <t>199,200,202</t>
  </si>
  <si>
    <t>bouton selection</t>
  </si>
  <si>
    <t>246,246,246</t>
  </si>
  <si>
    <t>105,106,108</t>
  </si>
  <si>
    <t>boutonSelect</t>
  </si>
  <si>
    <t>menu</t>
  </si>
  <si>
    <t>page</t>
  </si>
  <si>
    <t>236,238,240</t>
  </si>
  <si>
    <t>36,40,45</t>
  </si>
  <si>
    <t>write</t>
  </si>
  <si>
    <t>ecriture</t>
  </si>
  <si>
    <t>212,210,213</t>
  </si>
  <si>
    <t>section</t>
  </si>
  <si>
    <t>50,50,54</t>
  </si>
  <si>
    <t>118,118,119</t>
  </si>
  <si>
    <t>232,232,232</t>
  </si>
  <si>
    <t>boite</t>
  </si>
  <si>
    <t>180,185,190</t>
  </si>
  <si>
    <t>fond</t>
  </si>
  <si>
    <t>titre</t>
  </si>
  <si>
    <t>247,247,250</t>
  </si>
  <si>
    <t>boiteH2</t>
  </si>
  <si>
    <t>0,179,255</t>
  </si>
  <si>
    <t>76,216,254</t>
  </si>
  <si>
    <t>degrade1</t>
  </si>
  <si>
    <t>degrade2</t>
  </si>
  <si>
    <t>48,48,48</t>
  </si>
  <si>
    <t>fondMenu</t>
  </si>
  <si>
    <t>29,27,38</t>
  </si>
  <si>
    <t>33,32,42</t>
  </si>
  <si>
    <t>writeBoite</t>
  </si>
  <si>
    <t>74,74,80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</si>
</sst>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09CFF"/>
        <bgColor indexed="64"/>
      </patternFill>
    </fill>
    <fill>
      <patternFill patternType="solid">
        <fgColor rgb="FF000E22"/>
        <bgColor indexed="64"/>
      </patternFill>
    </fill>
    <fill>
      <patternFill patternType="solid">
        <fgColor rgb="FFFF9F0A"/>
        <bgColor indexed="64"/>
      </patternFill>
    </fill>
    <fill>
      <patternFill patternType="solid">
        <fgColor rgb="FF5E5CE6"/>
        <bgColor indexed="64"/>
      </patternFill>
    </fill>
    <fill>
      <patternFill patternType="solid">
        <fgColor rgb="FF007AFF"/>
        <bgColor indexed="64"/>
      </patternFill>
    </fill>
    <fill>
      <patternFill patternType="solid">
        <fgColor rgb="FFD9EBFF"/>
        <bgColor indexed="64"/>
      </patternFill>
    </fill>
    <fill>
      <patternFill patternType="solid">
        <fgColor rgb="FFFF9500"/>
        <bgColor indexed="64"/>
      </patternFill>
    </fill>
    <fill>
      <patternFill patternType="solid">
        <fgColor rgb="FF5856D6"/>
        <bgColor indexed="64"/>
      </patternFill>
    </fill>
    <fill>
      <patternFill patternType="solid">
        <fgColor rgb="FF30D158"/>
        <bgColor indexed="64"/>
      </patternFill>
    </fill>
    <fill>
      <patternFill patternType="solid">
        <fgColor rgb="FF34C759"/>
        <bgColor indexed="64"/>
      </patternFill>
    </fill>
    <fill>
      <patternFill patternType="solid">
        <fgColor rgb="FFFF2D55"/>
        <bgColor indexed="64"/>
      </patternFill>
    </fill>
    <fill>
      <patternFill patternType="solid">
        <fgColor rgb="FFFF375F"/>
        <bgColor indexed="64"/>
      </patternFill>
    </fill>
    <fill>
      <patternFill patternType="solid">
        <fgColor rgb="FFBF5AF2"/>
        <bgColor indexed="64"/>
      </patternFill>
    </fill>
    <fill>
      <patternFill patternType="solid">
        <fgColor rgb="FFFF453A"/>
        <bgColor indexed="64"/>
      </patternFill>
    </fill>
    <fill>
      <patternFill patternType="solid">
        <fgColor rgb="FF64D2FF"/>
        <bgColor indexed="64"/>
      </patternFill>
    </fill>
    <fill>
      <patternFill patternType="solid">
        <fgColor rgb="FFFFD60A"/>
        <bgColor indexed="64"/>
      </patternFill>
    </fill>
    <fill>
      <patternFill patternType="solid">
        <fgColor rgb="FF8E8E93"/>
        <bgColor indexed="64"/>
      </patternFill>
    </fill>
    <fill>
      <patternFill patternType="solid">
        <fgColor rgb="FF636366"/>
        <bgColor indexed="64"/>
      </patternFill>
    </fill>
    <fill>
      <patternFill patternType="solid">
        <fgColor rgb="FF48484A"/>
        <bgColor indexed="64"/>
      </patternFill>
    </fill>
    <fill>
      <patternFill patternType="solid">
        <fgColor rgb="FF3A3A3C"/>
        <bgColor indexed="64"/>
      </patternFill>
    </fill>
    <fill>
      <patternFill patternType="solid">
        <fgColor rgb="FF2C2C2E"/>
        <bgColor indexed="64"/>
      </patternFill>
    </fill>
    <fill>
      <patternFill patternType="solid">
        <fgColor rgb="FF1C1C1E"/>
        <bgColor indexed="64"/>
      </patternFill>
    </fill>
    <fill>
      <patternFill patternType="solid">
        <fgColor rgb="FFAF52DE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rgb="FF5AC8FA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AEAEB2"/>
        <bgColor indexed="64"/>
      </patternFill>
    </fill>
    <fill>
      <patternFill patternType="solid">
        <fgColor rgb="FFC7C7CC"/>
        <bgColor indexed="64"/>
      </patternFill>
    </fill>
    <fill>
      <patternFill patternType="solid">
        <fgColor rgb="FFD1D1D6"/>
        <bgColor indexed="64"/>
      </patternFill>
    </fill>
    <fill>
      <patternFill patternType="solid">
        <fgColor rgb="FFE5E5EA"/>
        <bgColor indexed="64"/>
      </patternFill>
    </fill>
    <fill>
      <patternFill patternType="solid">
        <fgColor rgb="FFF2F2F7"/>
        <bgColor indexed="64"/>
      </patternFill>
    </fill>
    <fill>
      <patternFill patternType="solid">
        <fgColor rgb="FF1F2022"/>
        <bgColor indexed="64"/>
      </patternFill>
    </fill>
    <fill>
      <patternFill patternType="solid">
        <fgColor rgb="FF313843"/>
        <bgColor indexed="64"/>
      </patternFill>
    </fill>
    <fill>
      <patternFill patternType="solid">
        <fgColor rgb="FFE3E4E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3C3D40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696A6C"/>
        <bgColor indexed="64"/>
      </patternFill>
    </fill>
    <fill>
      <patternFill patternType="solid">
        <fgColor rgb="FFC7C8CA"/>
        <bgColor indexed="64"/>
      </patternFill>
    </fill>
    <fill>
      <patternFill patternType="solid">
        <fgColor rgb="FF696A6A"/>
        <bgColor indexed="64"/>
      </patternFill>
    </fill>
    <fill>
      <patternFill patternType="solid">
        <fgColor rgb="FF24282D"/>
        <bgColor indexed="64"/>
      </patternFill>
    </fill>
    <fill>
      <patternFill patternType="solid">
        <fgColor rgb="FFECEEF0"/>
        <bgColor indexed="64"/>
      </patternFill>
    </fill>
    <fill>
      <patternFill patternType="solid">
        <fgColor rgb="FFD4D2D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323236"/>
        <bgColor indexed="64"/>
      </patternFill>
    </fill>
    <fill>
      <patternFill patternType="solid">
        <fgColor rgb="FF767677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7FA"/>
        <bgColor indexed="64"/>
      </patternFill>
    </fill>
    <fill>
      <patternFill patternType="solid">
        <fgColor rgb="FFB4B9BE"/>
        <bgColor indexed="64"/>
      </patternFill>
    </fill>
    <fill>
      <patternFill patternType="solid">
        <fgColor rgb="FF00B3FF"/>
        <bgColor indexed="64"/>
      </patternFill>
    </fill>
    <fill>
      <patternFill patternType="solid">
        <fgColor rgb="FF4CD8FE"/>
        <bgColor indexed="64"/>
      </patternFill>
    </fill>
    <fill>
      <patternFill patternType="solid">
        <fgColor rgb="FF1D1B26"/>
        <bgColor indexed="64"/>
      </patternFill>
    </fill>
    <fill>
      <patternFill patternType="solid">
        <fgColor rgb="FF21202A"/>
        <bgColor indexed="64"/>
      </patternFill>
    </fill>
    <fill>
      <patternFill patternType="solid">
        <fgColor rgb="FF4A4A5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2" xfId="0" applyFont="1" applyFill="1" applyBorder="1"/>
    <xf numFmtId="0" fontId="0" fillId="0" borderId="2" xfId="0" applyFont="1" applyBorder="1"/>
    <xf numFmtId="0" fontId="0" fillId="38" borderId="1" xfId="0" applyFont="1" applyFill="1" applyBorder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31" borderId="2" xfId="0" applyFont="1" applyFill="1" applyBorder="1"/>
    <xf numFmtId="0" fontId="0" fillId="23" borderId="1" xfId="0" applyFont="1" applyFill="1" applyBorder="1"/>
    <xf numFmtId="0" fontId="0" fillId="34" borderId="1" xfId="0" applyFont="1" applyFill="1" applyBorder="1"/>
    <xf numFmtId="0" fontId="0" fillId="20" borderId="1" xfId="0" applyFont="1" applyFill="1" applyBorder="1"/>
    <xf numFmtId="0" fontId="0" fillId="53" borderId="0" xfId="0" applyFill="1"/>
    <xf numFmtId="0" fontId="0" fillId="54" borderId="0" xfId="0" applyFill="1"/>
    <xf numFmtId="0" fontId="0" fillId="44" borderId="1" xfId="0" applyFont="1" applyFill="1" applyBorder="1"/>
    <xf numFmtId="0" fontId="0" fillId="55" borderId="0" xfId="0" applyFill="1"/>
    <xf numFmtId="0" fontId="0" fillId="56" borderId="1" xfId="0" applyFont="1" applyFill="1" applyBorder="1"/>
    <xf numFmtId="0" fontId="0" fillId="57" borderId="0" xfId="0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A4A50"/>
      <color rgb="FF616161"/>
      <color rgb="FF21202A"/>
      <color rgb="FF1D1B26"/>
      <color rgb="FF4CD8FE"/>
      <color rgb="FF00B3FF"/>
      <color rgb="FFB4B9BE"/>
      <color rgb="FFF7F7FA"/>
      <color rgb="FFE8E8E8"/>
      <color rgb="FF7676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C9E351-422A-4943-A2A5-88783CEB47EE}" name="Tableau2" displayName="Tableau2" ref="A1:H62" totalsRowShown="0">
  <autoFilter ref="A1:H62" xr:uid="{188607EB-3BD1-4146-8240-88433BBF90AA}"/>
  <sortState xmlns:xlrd2="http://schemas.microsoft.com/office/spreadsheetml/2017/richdata2" ref="A2:G62">
    <sortCondition ref="A2:A62"/>
    <sortCondition ref="B2:B62"/>
  </sortState>
  <tableColumns count="8">
    <tableColumn id="1" xr3:uid="{ACDEDE3D-5DFF-4CFD-A110-C1BF94BEC9EC}" name="dossier"/>
    <tableColumn id="2" xr3:uid="{E8CBC8B0-0CC4-4D1F-9895-6F960A1DFD09}" name="sousDossier"/>
    <tableColumn id="3" xr3:uid="{19DB99F2-598D-466E-A779-4DD8E680C3DB}" name="fichier"/>
    <tableColumn id="4" xr3:uid="{0921BE15-9DB6-4E07-BFD9-11D6F34B7A68}" name="info"/>
    <tableColumn id="5" xr3:uid="{9584AB55-9111-45C1-902D-E559C3DFEE85}" name="r"/>
    <tableColumn id="6" xr3:uid="{64A474AB-F30D-415B-AAA4-8FC5C5F0CC98}" name="sas"/>
    <tableColumn id="7" xr3:uid="{F9C05F8C-915B-4823-8972-349C9792A92B}" name="python"/>
    <tableColumn id="8" xr3:uid="{24D899EB-CDE6-4B90-9C53-983DEE26F7E0}" name="javaScipt" dataDxfId="5">
      <calculatedColumnFormula>_xlfn.CONCAT("[",Tableau2[[#This Row],[dossier]],",",IF(Tableau2[[#This Row],[sousDossier]] ="","null",Tableau2[[#This Row],[sousDossier]]),",",Tableau2[[#This Row],[fichier]],",",Tableau2[[#This Row],[info]],",",E2,",",Tableau2[[#This Row],[sas]],",",Tableau2[[#This Row],[python]],"]")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D5DDB4-C170-4BCA-8BEC-37EB33F987DF}" name="Tableau1" displayName="Tableau1" ref="A1:K24" totalsRowShown="0">
  <autoFilter ref="A1:K24" xr:uid="{793EB46F-996F-4D0B-A9A6-A0ED7C2126DB}"/>
  <tableColumns count="11">
    <tableColumn id="2" xr3:uid="{CAEA23D7-C8F3-4730-ADE9-43CE4BC357A7}" name="dark"/>
    <tableColumn id="3" xr3:uid="{0A7FAA36-3BF2-4CE9-A4D3-9F31024DC082}" name="dark rgb"/>
    <tableColumn id="8" xr3:uid="{8CF417E0-74BF-4B0B-A33A-C086CF2D1917}" name="light"/>
    <tableColumn id="13" xr3:uid="{0E4BE2B4-7000-4779-8C16-AE77DB72019E}" name="light rgb"/>
    <tableColumn id="6" xr3:uid="{77463EC6-8004-456E-83BE-FF4982AF86EB}" name="nom"/>
    <tableColumn id="5" xr3:uid="{84F37B37-C107-4FF7-A944-0BA3178F5EDA}" name="css">
      <calculatedColumnFormula>_xlfn.CONCAT("var(--color-",Tableau1[[#This Row],[nom]], ")")</calculatedColumnFormula>
    </tableColumn>
    <tableColumn id="4" xr3:uid="{8C9D8BF9-FE05-4B03-845A-DF2EEFFCDA36}" name="dark css rgb" dataDxfId="4">
      <calculatedColumnFormula>_xlfn.CONCAT("rgb(",Tableau1[[#This Row],[dark rgb]],")")</calculatedColumnFormula>
    </tableColumn>
    <tableColumn id="14" xr3:uid="{C86C3E0C-F03A-4929-B2C9-7FC05B8CDEB3}" name="light css rgb" dataDxfId="3">
      <calculatedColumnFormula>_xlfn.CONCAT("rgb(",Tableau1[[#This Row],[light rgb]],")")</calculatedColumnFormula>
    </tableColumn>
    <tableColumn id="15" xr3:uid="{97B17C4E-6B6F-4BFB-B1B3-ABAF98D02D02}" name="dark js " dataDxfId="2">
      <calculatedColumnFormula>_xlfn.CONCAT("root.style.setProperty('--color-",Tableau1[[#This Row],[nom]],"','",Tableau1[[#This Row],[dark css rgb]],"');")</calculatedColumnFormula>
    </tableColumn>
    <tableColumn id="16" xr3:uid="{E5AB9157-9B4D-40B5-8B3C-5F20F99A4E1C}" name="light js" dataDxfId="1">
      <calculatedColumnFormula>_xlfn.CONCAT("root.style.setProperty('--color-",Tableau1[[#This Row],[nom]],"','",Tableau1[[#This Row],[light css rgb]],"');")</calculatedColumnFormula>
    </tableColumn>
    <tableColumn id="17" xr3:uid="{78D2C4C7-AAE1-4048-91B0-18A29501747F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87D8-4F86-470C-8BB1-AB6E0C7C5F1D}">
  <dimension ref="A1:H62"/>
  <sheetViews>
    <sheetView topLeftCell="A16" zoomScaleNormal="100" workbookViewId="0">
      <selection activeCell="E25" sqref="E25"/>
    </sheetView>
  </sheetViews>
  <sheetFormatPr baseColWidth="10" defaultRowHeight="15" x14ac:dyDescent="0.25"/>
  <cols>
    <col min="1" max="1" width="12.42578125" bestFit="1" customWidth="1"/>
    <col min="2" max="2" width="45.7109375" bestFit="1" customWidth="1"/>
    <col min="3" max="3" width="25.28515625" bestFit="1" customWidth="1"/>
    <col min="8" max="8" width="49.7109375" bestFit="1" customWidth="1"/>
  </cols>
  <sheetData>
    <row r="1" spans="1:8" x14ac:dyDescent="0.25">
      <c r="A1" t="s">
        <v>77</v>
      </c>
      <c r="B1" t="s">
        <v>76</v>
      </c>
      <c r="C1" t="s">
        <v>75</v>
      </c>
      <c r="D1" t="s">
        <v>72</v>
      </c>
      <c r="E1" t="s">
        <v>73</v>
      </c>
      <c r="F1" t="s">
        <v>74</v>
      </c>
      <c r="G1" t="s">
        <v>61</v>
      </c>
      <c r="H1" t="s">
        <v>89</v>
      </c>
    </row>
    <row r="2" spans="1:8" x14ac:dyDescent="0.25">
      <c r="A2" t="s">
        <v>45</v>
      </c>
      <c r="C2" t="s">
        <v>46</v>
      </c>
      <c r="D2">
        <v>1</v>
      </c>
      <c r="E2">
        <v>0</v>
      </c>
      <c r="F2">
        <v>0</v>
      </c>
      <c r="G2">
        <v>0</v>
      </c>
      <c r="H2" t="str">
        <f>_xlfn.CONCAT("[",Tableau2[[#This Row],[dossier]],",",IF(Tableau2[[#This Row],[sousDossier]] ="","null",Tableau2[[#This Row],[sousDossier]]),",",Tableau2[[#This Row],[fichier]],",",Tableau2[[#This Row],[info]],",",E2,",",Tableau2[[#This Row],[sas]],",",Tableau2[[#This Row],[python]],"]")</f>
        <v>[company,null,animateur,1,0,0,0]</v>
      </c>
    </row>
    <row r="3" spans="1:8" x14ac:dyDescent="0.25">
      <c r="A3" t="s">
        <v>45</v>
      </c>
      <c r="C3" t="s">
        <v>47</v>
      </c>
      <c r="D3">
        <v>1</v>
      </c>
      <c r="E3">
        <v>0</v>
      </c>
      <c r="F3">
        <v>0</v>
      </c>
      <c r="G3">
        <v>0</v>
      </c>
      <c r="H3" t="str">
        <f>_xlfn.CONCAT("[",Tableau2[[#This Row],[dossier]],",",IF(Tableau2[[#This Row],[sousDossier]] ="","null",Tableau2[[#This Row],[sousDossier]]),",",Tableau2[[#This Row],[fichier]],",",Tableau2[[#This Row],[info]],",",E3,",",Tableau2[[#This Row],[sas]],",",Tableau2[[#This Row],[python]],"]")</f>
        <v>[company,null,MOA-MOE,1,0,0,0]</v>
      </c>
    </row>
    <row r="4" spans="1:8" x14ac:dyDescent="0.25">
      <c r="A4" t="s">
        <v>45</v>
      </c>
      <c r="C4" t="s">
        <v>48</v>
      </c>
      <c r="D4">
        <v>1</v>
      </c>
      <c r="E4">
        <v>0</v>
      </c>
      <c r="F4">
        <v>0</v>
      </c>
      <c r="G4">
        <v>0</v>
      </c>
      <c r="H4" t="str">
        <f>_xlfn.CONCAT("[",Tableau2[[#This Row],[dossier]],",",IF(Tableau2[[#This Row],[sousDossier]] ="","null",Tableau2[[#This Row],[sousDossier]]),",",Tableau2[[#This Row],[fichier]],",",Tableau2[[#This Row],[info]],",",E4,",",Tableau2[[#This Row],[sas]],",",Tableau2[[#This Row],[python]],"]")</f>
        <v>[company,null,job-interview,1,0,0,0]</v>
      </c>
    </row>
    <row r="5" spans="1:8" x14ac:dyDescent="0.25">
      <c r="A5" t="s">
        <v>49</v>
      </c>
      <c r="C5" t="s">
        <v>50</v>
      </c>
      <c r="D5">
        <v>1</v>
      </c>
      <c r="E5">
        <v>0</v>
      </c>
      <c r="F5">
        <v>0</v>
      </c>
      <c r="G5">
        <v>0</v>
      </c>
      <c r="H5" t="str">
        <f>_xlfn.CONCAT("[",Tableau2[[#This Row],[dossier]],",",IF(Tableau2[[#This Row],[sousDossier]] ="","null",Tableau2[[#This Row],[sousDossier]]),",",Tableau2[[#This Row],[fichier]],",",Tableau2[[#This Row],[info]],",",E5,",",Tableau2[[#This Row],[sas]],",",Tableau2[[#This Row],[python]],"]")</f>
        <v>[database,null,data-warehouse,1,0,0,0]</v>
      </c>
    </row>
    <row r="6" spans="1:8" x14ac:dyDescent="0.25">
      <c r="A6" t="s">
        <v>49</v>
      </c>
      <c r="C6" t="s">
        <v>51</v>
      </c>
      <c r="D6">
        <v>1</v>
      </c>
      <c r="E6">
        <v>0</v>
      </c>
      <c r="F6">
        <v>0</v>
      </c>
      <c r="G6">
        <v>0</v>
      </c>
      <c r="H6" t="str">
        <f>_xlfn.CONCAT("[",Tableau2[[#This Row],[dossier]],",",IF(Tableau2[[#This Row],[sousDossier]] ="","null",Tableau2[[#This Row],[sousDossier]]),",",Tableau2[[#This Row],[fichier]],",",Tableau2[[#This Row],[info]],",",E6,",",Tableau2[[#This Row],[sas]],",",Tableau2[[#This Row],[python]],"]")</f>
        <v>[database,null,json,1,0,0,0]</v>
      </c>
    </row>
    <row r="7" spans="1:8" x14ac:dyDescent="0.25">
      <c r="A7" t="s">
        <v>49</v>
      </c>
      <c r="C7" t="s">
        <v>52</v>
      </c>
      <c r="D7">
        <v>1</v>
      </c>
      <c r="E7">
        <v>0</v>
      </c>
      <c r="F7">
        <v>0</v>
      </c>
      <c r="G7">
        <v>0</v>
      </c>
      <c r="H7" t="str">
        <f>_xlfn.CONCAT("[",Tableau2[[#This Row],[dossier]],",",IF(Tableau2[[#This Row],[sousDossier]] ="","null",Tableau2[[#This Row],[sousDossier]]),",",Tableau2[[#This Row],[fichier]],",",Tableau2[[#This Row],[info]],",",E7,",",Tableau2[[#This Row],[sas]],",",Tableau2[[#This Row],[python]],"]")</f>
        <v>[database,null,sql,1,0,0,0]</v>
      </c>
    </row>
    <row r="8" spans="1:8" x14ac:dyDescent="0.25">
      <c r="A8" t="s">
        <v>53</v>
      </c>
      <c r="C8" t="s">
        <v>54</v>
      </c>
      <c r="D8">
        <v>1</v>
      </c>
      <c r="E8">
        <v>0</v>
      </c>
      <c r="F8">
        <v>0</v>
      </c>
      <c r="G8">
        <v>0</v>
      </c>
      <c r="H8" t="str">
        <f>_xlfn.CONCAT("[",Tableau2[[#This Row],[dossier]],",",IF(Tableau2[[#This Row],[sousDossier]] ="","null",Tableau2[[#This Row],[sousDossier]]),",",Tableau2[[#This Row],[fichier]],",",Tableau2[[#This Row],[info]],",",E8,",",Tableau2[[#This Row],[sas]],",",Tableau2[[#This Row],[python]],"]")</f>
        <v>[english,null,verbe,1,0,0,0]</v>
      </c>
    </row>
    <row r="9" spans="1:8" x14ac:dyDescent="0.25">
      <c r="A9" t="s">
        <v>55</v>
      </c>
      <c r="C9" t="s">
        <v>56</v>
      </c>
      <c r="D9">
        <v>1</v>
      </c>
      <c r="E9">
        <v>0</v>
      </c>
      <c r="F9">
        <v>0</v>
      </c>
      <c r="G9">
        <v>0</v>
      </c>
      <c r="H9" t="str">
        <f>_xlfn.CONCAT("[",Tableau2[[#This Row],[dossier]],",",IF(Tableau2[[#This Row],[sousDossier]] ="","null",Tableau2[[#This Row],[sousDossier]]),",",Tableau2[[#This Row],[fichier]],",",Tableau2[[#This Row],[info]],",",E9,",",Tableau2[[#This Row],[sas]],",",Tableau2[[#This Row],[python]],"]")</f>
        <v>[microsoft,null,excel,1,0,0,0]</v>
      </c>
    </row>
    <row r="10" spans="1:8" x14ac:dyDescent="0.25">
      <c r="A10" t="s">
        <v>55</v>
      </c>
      <c r="C10" t="s">
        <v>57</v>
      </c>
      <c r="D10">
        <v>1</v>
      </c>
      <c r="E10">
        <v>0</v>
      </c>
      <c r="F10">
        <v>0</v>
      </c>
      <c r="G10">
        <v>0</v>
      </c>
      <c r="H10" t="str">
        <f>_xlfn.CONCAT("[",Tableau2[[#This Row],[dossier]],",",IF(Tableau2[[#This Row],[sousDossier]] ="","null",Tableau2[[#This Row],[sousDossier]]),",",Tableau2[[#This Row],[fichier]],",",Tableau2[[#This Row],[info]],",",E10,",",Tableau2[[#This Row],[sas]],",",Tableau2[[#This Row],[python]],"]")</f>
        <v>[microsoft,null,outlook,1,0,0,0]</v>
      </c>
    </row>
    <row r="11" spans="1:8" x14ac:dyDescent="0.25">
      <c r="A11" t="s">
        <v>55</v>
      </c>
      <c r="C11" t="s">
        <v>58</v>
      </c>
      <c r="D11">
        <v>1</v>
      </c>
      <c r="E11">
        <v>0</v>
      </c>
      <c r="F11">
        <v>0</v>
      </c>
      <c r="G11">
        <v>0</v>
      </c>
      <c r="H11" t="str">
        <f>_xlfn.CONCAT("[",Tableau2[[#This Row],[dossier]],",",IF(Tableau2[[#This Row],[sousDossier]] ="","null",Tableau2[[#This Row],[sousDossier]]),",",Tableau2[[#This Row],[fichier]],",",Tableau2[[#This Row],[info]],",",E11,",",Tableau2[[#This Row],[sas]],",",Tableau2[[#This Row],[python]],"]")</f>
        <v>[microsoft,null,word,1,0,0,0]</v>
      </c>
    </row>
    <row r="12" spans="1:8" x14ac:dyDescent="0.25">
      <c r="A12" t="s">
        <v>59</v>
      </c>
      <c r="C12" t="s">
        <v>60</v>
      </c>
      <c r="D12">
        <v>1</v>
      </c>
      <c r="E12">
        <v>0</v>
      </c>
      <c r="F12">
        <v>0</v>
      </c>
      <c r="G12">
        <v>0</v>
      </c>
      <c r="H12" t="str">
        <f>_xlfn.CONCAT("[",Tableau2[[#This Row],[dossier]],",",IF(Tableau2[[#This Row],[sousDossier]] ="","null",Tableau2[[#This Row],[sousDossier]]),",",Tableau2[[#This Row],[fichier]],",",Tableau2[[#This Row],[info]],",",E12,",",Tableau2[[#This Row],[sas]],",",Tableau2[[#This Row],[python]],"]")</f>
        <v>[programming,null,java,1,0,0,0]</v>
      </c>
    </row>
    <row r="13" spans="1:8" x14ac:dyDescent="0.25">
      <c r="A13" t="s">
        <v>59</v>
      </c>
      <c r="C13" t="s">
        <v>61</v>
      </c>
      <c r="D13">
        <v>1</v>
      </c>
      <c r="E13">
        <v>0</v>
      </c>
      <c r="F13">
        <v>0</v>
      </c>
      <c r="G13">
        <v>0</v>
      </c>
      <c r="H13" t="str">
        <f>_xlfn.CONCAT("[",Tableau2[[#This Row],[dossier]],",",IF(Tableau2[[#This Row],[sousDossier]] ="","null",Tableau2[[#This Row],[sousDossier]]),",",Tableau2[[#This Row],[fichier]],",",Tableau2[[#This Row],[info]],",",E13,",",Tableau2[[#This Row],[sas]],",",Tableau2[[#This Row],[python]],"]")</f>
        <v>[programming,null,python,1,0,0,0]</v>
      </c>
    </row>
    <row r="14" spans="1:8" x14ac:dyDescent="0.25">
      <c r="A14" t="s">
        <v>62</v>
      </c>
      <c r="C14" t="s">
        <v>63</v>
      </c>
      <c r="D14">
        <v>1</v>
      </c>
      <c r="E14">
        <v>0</v>
      </c>
      <c r="F14">
        <v>0</v>
      </c>
      <c r="G14">
        <v>0</v>
      </c>
      <c r="H14" t="str">
        <f>_xlfn.CONCAT("[",Tableau2[[#This Row],[dossier]],",",IF(Tableau2[[#This Row],[sousDossier]] ="","null",Tableau2[[#This Row],[sousDossier]]),",",Tableau2[[#This Row],[fichier]],",",Tableau2[[#This Row],[info]],",",E14,",",Tableau2[[#This Row],[sas]],",",Tableau2[[#This Row],[python]],"]")</f>
        <v>[projects,null,raspberry-wifi,1,0,0,0]</v>
      </c>
    </row>
    <row r="15" spans="1:8" x14ac:dyDescent="0.25">
      <c r="A15" t="s">
        <v>42</v>
      </c>
      <c r="B15" t="s">
        <v>40</v>
      </c>
      <c r="C15" t="s">
        <v>0</v>
      </c>
      <c r="D15">
        <v>1</v>
      </c>
      <c r="E15">
        <v>1</v>
      </c>
      <c r="F15">
        <v>1</v>
      </c>
      <c r="G15">
        <v>0</v>
      </c>
      <c r="H15" t="str">
        <f>_xlfn.CONCAT("[",Tableau2[[#This Row],[dossier]],",",IF(Tableau2[[#This Row],[sousDossier]] ="","null",Tableau2[[#This Row],[sousDossier]]),",",Tableau2[[#This Row],[fichier]],",",Tableau2[[#This Row],[info]],",",E15,",",Tableau2[[#This Row],[sas]],",",Tableau2[[#This Row],[python]],"]")</f>
        <v>[statistics,data-mining,ACM,1,1,1,0]</v>
      </c>
    </row>
    <row r="16" spans="1:8" x14ac:dyDescent="0.25">
      <c r="A16" t="s">
        <v>42</v>
      </c>
      <c r="B16" t="s">
        <v>40</v>
      </c>
      <c r="C16" t="s">
        <v>1</v>
      </c>
      <c r="D16">
        <v>0</v>
      </c>
      <c r="E16">
        <v>1</v>
      </c>
      <c r="F16">
        <v>1</v>
      </c>
      <c r="G16">
        <v>0</v>
      </c>
      <c r="H16" t="str">
        <f>_xlfn.CONCAT("[",Tableau2[[#This Row],[dossier]],",",IF(Tableau2[[#This Row],[sousDossier]] ="","null",Tableau2[[#This Row],[sousDossier]]),",",Tableau2[[#This Row],[fichier]],",",Tableau2[[#This Row],[info]],",",E16,",",Tableau2[[#This Row],[sas]],",",Tableau2[[#This Row],[python]],"]")</f>
        <v>[statistics,data-mining,ACP,0,1,1,0]</v>
      </c>
    </row>
    <row r="17" spans="1:8" x14ac:dyDescent="0.25">
      <c r="A17" t="s">
        <v>42</v>
      </c>
      <c r="B17" t="s">
        <v>40</v>
      </c>
      <c r="C17" t="s">
        <v>2</v>
      </c>
      <c r="D17">
        <v>1</v>
      </c>
      <c r="E17">
        <v>1</v>
      </c>
      <c r="F17">
        <v>1</v>
      </c>
      <c r="G17">
        <v>0</v>
      </c>
      <c r="H17" t="str">
        <f>_xlfn.CONCAT("[",Tableau2[[#This Row],[dossier]],",",IF(Tableau2[[#This Row],[sousDossier]] ="","null",Tableau2[[#This Row],[sousDossier]]),",",Tableau2[[#This Row],[fichier]],",",Tableau2[[#This Row],[info]],",",E17,",",Tableau2[[#This Row],[sas]],",",Tableau2[[#This Row],[python]],"]")</f>
        <v>[statistics,data-mining,AFC,1,1,1,0]</v>
      </c>
    </row>
    <row r="18" spans="1:8" x14ac:dyDescent="0.25">
      <c r="A18" t="s">
        <v>42</v>
      </c>
      <c r="B18" t="s">
        <v>40</v>
      </c>
      <c r="C18" t="s">
        <v>3</v>
      </c>
      <c r="D18">
        <v>1</v>
      </c>
      <c r="E18">
        <v>1</v>
      </c>
      <c r="F18">
        <v>1</v>
      </c>
      <c r="G18">
        <v>0</v>
      </c>
      <c r="H18" t="str">
        <f>_xlfn.CONCAT("[",Tableau2[[#This Row],[dossier]],",",IF(Tableau2[[#This Row],[sousDossier]] ="","null",Tableau2[[#This Row],[sousDossier]]),",",Tableau2[[#This Row],[fichier]],",",Tableau2[[#This Row],[info]],",",E18,",",Tableau2[[#This Row],[sas]],",",Tableau2[[#This Row],[python]],"]")</f>
        <v>[statistics,data-mining,ANOVA,1,1,1,0]</v>
      </c>
    </row>
    <row r="19" spans="1:8" x14ac:dyDescent="0.25">
      <c r="A19" t="s">
        <v>42</v>
      </c>
      <c r="B19" t="s">
        <v>40</v>
      </c>
      <c r="C19" t="s">
        <v>4</v>
      </c>
      <c r="D19">
        <v>1</v>
      </c>
      <c r="E19">
        <v>0</v>
      </c>
      <c r="F19">
        <v>0</v>
      </c>
      <c r="G19">
        <v>0</v>
      </c>
      <c r="H19" t="str">
        <f>_xlfn.CONCAT("[",Tableau2[[#This Row],[dossier]],",",IF(Tableau2[[#This Row],[sousDossier]] ="","null",Tableau2[[#This Row],[sousDossier]]),",",Tableau2[[#This Row],[fichier]],",",Tableau2[[#This Row],[info]],",",E19,",",Tableau2[[#This Row],[sas]],",",Tableau2[[#This Row],[python]],"]")</f>
        <v>[statistics,data-mining,ARMA,1,0,0,0]</v>
      </c>
    </row>
    <row r="20" spans="1:8" x14ac:dyDescent="0.25">
      <c r="A20" t="s">
        <v>42</v>
      </c>
      <c r="B20" t="s">
        <v>40</v>
      </c>
      <c r="C20" t="s">
        <v>5</v>
      </c>
      <c r="D20">
        <v>1</v>
      </c>
      <c r="E20">
        <v>1</v>
      </c>
      <c r="F20">
        <v>1</v>
      </c>
      <c r="G20">
        <v>0</v>
      </c>
      <c r="H20" t="str">
        <f>_xlfn.CONCAT("[",Tableau2[[#This Row],[dossier]],",",IF(Tableau2[[#This Row],[sousDossier]] ="","null",Tableau2[[#This Row],[sousDossier]]),",",Tableau2[[#This Row],[fichier]],",",Tableau2[[#This Row],[info]],",",E20,",",Tableau2[[#This Row],[sas]],",",Tableau2[[#This Row],[python]],"]")</f>
        <v>[statistics,data-mining,CAH,1,1,1,0]</v>
      </c>
    </row>
    <row r="21" spans="1:8" x14ac:dyDescent="0.25">
      <c r="A21" t="s">
        <v>42</v>
      </c>
      <c r="B21" t="s">
        <v>40</v>
      </c>
      <c r="C21" t="s">
        <v>6</v>
      </c>
      <c r="D21">
        <v>1</v>
      </c>
      <c r="E21">
        <v>0</v>
      </c>
      <c r="F21">
        <v>0</v>
      </c>
      <c r="G21">
        <v>0</v>
      </c>
      <c r="H21" t="str">
        <f>_xlfn.CONCAT("[",Tableau2[[#This Row],[dossier]],",",IF(Tableau2[[#This Row],[sousDossier]] ="","null",Tableau2[[#This Row],[sousDossier]]),",",Tableau2[[#This Row],[fichier]],",",Tableau2[[#This Row],[info]],",",E21,",",Tableau2[[#This Row],[sas]],",",Tableau2[[#This Row],[python]],"]")</f>
        <v>[statistics,data-mining,CDH,1,0,0,0]</v>
      </c>
    </row>
    <row r="22" spans="1:8" x14ac:dyDescent="0.25">
      <c r="A22" t="s">
        <v>42</v>
      </c>
      <c r="B22" t="s">
        <v>40</v>
      </c>
      <c r="C22" t="s">
        <v>7</v>
      </c>
      <c r="D22">
        <v>1</v>
      </c>
      <c r="E22">
        <v>1</v>
      </c>
      <c r="F22">
        <v>0</v>
      </c>
      <c r="G22">
        <v>0</v>
      </c>
      <c r="H22" t="str">
        <f>_xlfn.CONCAT("[",Tableau2[[#This Row],[dossier]],",",IF(Tableau2[[#This Row],[sousDossier]] ="","null",Tableau2[[#This Row],[sousDossier]]),",",Tableau2[[#This Row],[fichier]],",",Tableau2[[#This Row],[info]],",",E22,",",Tableau2[[#This Row],[sas]],",",Tableau2[[#This Row],[python]],"]")</f>
        <v>[statistics,data-mining,SVM,1,1,0,0]</v>
      </c>
    </row>
    <row r="23" spans="1:8" x14ac:dyDescent="0.25">
      <c r="A23" t="s">
        <v>42</v>
      </c>
      <c r="B23" t="s">
        <v>40</v>
      </c>
      <c r="C23" t="s">
        <v>8</v>
      </c>
      <c r="D23">
        <v>1</v>
      </c>
      <c r="E23">
        <v>1</v>
      </c>
      <c r="F23">
        <v>1</v>
      </c>
      <c r="G23">
        <v>0</v>
      </c>
      <c r="H23" t="str">
        <f>_xlfn.CONCAT("[",Tableau2[[#This Row],[dossier]],",",IF(Tableau2[[#This Row],[sousDossier]] ="","null",Tableau2[[#This Row],[sousDossier]]),",",Tableau2[[#This Row],[fichier]],",",Tableau2[[#This Row],[info]],",",E23,",",Tableau2[[#This Row],[sas]],",",Tableau2[[#This Row],[python]],"]")</f>
        <v>[statistics,data-mining,analyse-discriminante,1,1,1,0]</v>
      </c>
    </row>
    <row r="24" spans="1:8" x14ac:dyDescent="0.25">
      <c r="A24" t="s">
        <v>42</v>
      </c>
      <c r="B24" t="s">
        <v>40</v>
      </c>
      <c r="C24" t="s">
        <v>9</v>
      </c>
      <c r="D24">
        <v>1</v>
      </c>
      <c r="E24">
        <v>1</v>
      </c>
      <c r="F24">
        <v>1</v>
      </c>
      <c r="G24">
        <v>0</v>
      </c>
      <c r="H24" t="str">
        <f>_xlfn.CONCAT("[",Tableau2[[#This Row],[dossier]],",",IF(Tableau2[[#This Row],[sousDossier]] ="","null",Tableau2[[#This Row],[sousDossier]]),",",Tableau2[[#This Row],[fichier]],",",Tableau2[[#This Row],[info]],",",E24,",",Tableau2[[#This Row],[sas]],",",Tableau2[[#This Row],[python]],"]")</f>
        <v>[statistics,data-mining,arbre-de-decision,1,1,1,0]</v>
      </c>
    </row>
    <row r="25" spans="1:8" x14ac:dyDescent="0.25">
      <c r="A25" t="s">
        <v>42</v>
      </c>
      <c r="B25" t="s">
        <v>40</v>
      </c>
      <c r="C25" t="s">
        <v>10</v>
      </c>
      <c r="D25">
        <v>1</v>
      </c>
      <c r="E25">
        <v>0</v>
      </c>
      <c r="F25">
        <v>0</v>
      </c>
      <c r="G25">
        <v>0</v>
      </c>
      <c r="H25" t="str">
        <f>_xlfn.CONCAT("[",Tableau2[[#This Row],[dossier]],",",IF(Tableau2[[#This Row],[sousDossier]] ="","null",Tableau2[[#This Row],[sousDossier]]),",",Tableau2[[#This Row],[fichier]],",",Tableau2[[#This Row],[info]],",",E25,",",Tableau2[[#This Row],[sas]],",",Tableau2[[#This Row],[python]],"]")</f>
        <v>[statistics,data-mining,boosting,1,0,0,0]</v>
      </c>
    </row>
    <row r="26" spans="1:8" x14ac:dyDescent="0.25">
      <c r="A26" t="s">
        <v>42</v>
      </c>
      <c r="B26" t="s">
        <v>40</v>
      </c>
      <c r="C26" t="s">
        <v>11</v>
      </c>
      <c r="D26">
        <v>1</v>
      </c>
      <c r="E26">
        <v>0</v>
      </c>
      <c r="F26">
        <v>0</v>
      </c>
      <c r="G26">
        <v>0</v>
      </c>
      <c r="H26" t="str">
        <f>_xlfn.CONCAT("[",Tableau2[[#This Row],[dossier]],",",IF(Tableau2[[#This Row],[sousDossier]] ="","null",Tableau2[[#This Row],[sousDossier]]),",",Tableau2[[#This Row],[fichier]],",",Tableau2[[#This Row],[info]],",",E26,",",Tableau2[[#This Row],[sas]],",",Tableau2[[#This Row],[python]],"]")</f>
        <v>[statistics,data-mining,carte-auto-adaptative,1,0,0,0]</v>
      </c>
    </row>
    <row r="27" spans="1:8" x14ac:dyDescent="0.25">
      <c r="A27" t="s">
        <v>42</v>
      </c>
      <c r="B27" t="s">
        <v>40</v>
      </c>
      <c r="C27" t="s">
        <v>12</v>
      </c>
      <c r="D27">
        <v>1</v>
      </c>
      <c r="E27">
        <v>0</v>
      </c>
      <c r="F27">
        <v>1</v>
      </c>
      <c r="G27">
        <v>0</v>
      </c>
      <c r="H27" t="str">
        <f>_xlfn.CONCAT("[",Tableau2[[#This Row],[dossier]],",",IF(Tableau2[[#This Row],[sousDossier]] ="","null",Tableau2[[#This Row],[sousDossier]]),",",Tableau2[[#This Row],[fichier]],",",Tableau2[[#This Row],[info]],",",E27,",",Tableau2[[#This Row],[sas]],",",Tableau2[[#This Row],[python]],"]")</f>
        <v>[statistics,data-mining,centre-mobiles,1,0,1,0]</v>
      </c>
    </row>
    <row r="28" spans="1:8" x14ac:dyDescent="0.25">
      <c r="A28" t="s">
        <v>42</v>
      </c>
      <c r="B28" t="s">
        <v>40</v>
      </c>
      <c r="C28" t="s">
        <v>13</v>
      </c>
      <c r="D28">
        <v>1</v>
      </c>
      <c r="E28">
        <v>0</v>
      </c>
      <c r="F28">
        <v>1</v>
      </c>
      <c r="G28">
        <v>0</v>
      </c>
      <c r="H28" t="str">
        <f>_xlfn.CONCAT("[",Tableau2[[#This Row],[dossier]],",",IF(Tableau2[[#This Row],[sousDossier]] ="","null",Tableau2[[#This Row],[sousDossier]]),",",Tableau2[[#This Row],[fichier]],",",Tableau2[[#This Row],[info]],",",E28,",",Tableau2[[#This Row],[sas]],",",Tableau2[[#This Row],[python]],"]")</f>
        <v>[statistics,data-mining,centroide,1,0,1,0]</v>
      </c>
    </row>
    <row r="29" spans="1:8" x14ac:dyDescent="0.25">
      <c r="A29" t="s">
        <v>42</v>
      </c>
      <c r="B29" t="s">
        <v>40</v>
      </c>
      <c r="C29" t="s">
        <v>14</v>
      </c>
      <c r="D29">
        <v>1</v>
      </c>
      <c r="E29">
        <v>1</v>
      </c>
      <c r="F29">
        <v>0</v>
      </c>
      <c r="G29">
        <v>0</v>
      </c>
      <c r="H29" t="str">
        <f>_xlfn.CONCAT("[",Tableau2[[#This Row],[dossier]],",",IF(Tableau2[[#This Row],[sousDossier]] ="","null",Tableau2[[#This Row],[sousDossier]]),",",Tableau2[[#This Row],[fichier]],",",Tableau2[[#This Row],[info]],",",E29,",",Tableau2[[#This Row],[sas]],",",Tableau2[[#This Row],[python]],"]")</f>
        <v>[statistics,data-mining,classificateur-baysien,1,1,0,0]</v>
      </c>
    </row>
    <row r="30" spans="1:8" x14ac:dyDescent="0.25">
      <c r="A30" t="s">
        <v>42</v>
      </c>
      <c r="B30" t="s">
        <v>40</v>
      </c>
      <c r="C30" t="s">
        <v>15</v>
      </c>
      <c r="D30">
        <v>1</v>
      </c>
      <c r="E30">
        <v>0</v>
      </c>
      <c r="F30">
        <v>1</v>
      </c>
      <c r="G30">
        <v>0</v>
      </c>
      <c r="H30" t="str">
        <f>_xlfn.CONCAT("[",Tableau2[[#This Row],[dossier]],",",IF(Tableau2[[#This Row],[sousDossier]] ="","null",Tableau2[[#This Row],[sousDossier]]),",",Tableau2[[#This Row],[fichier]],",",Tableau2[[#This Row],[info]],",",E30,",",Tableau2[[#This Row],[sas]],",",Tableau2[[#This Row],[python]],"]")</f>
        <v>[statistics,data-mining,cluestering-variables,1,0,1,0]</v>
      </c>
    </row>
    <row r="31" spans="1:8" x14ac:dyDescent="0.25">
      <c r="A31" t="s">
        <v>42</v>
      </c>
      <c r="B31" t="s">
        <v>40</v>
      </c>
      <c r="C31" t="s">
        <v>16</v>
      </c>
      <c r="D31">
        <v>1</v>
      </c>
      <c r="E31">
        <v>0</v>
      </c>
      <c r="F31">
        <v>1</v>
      </c>
      <c r="G31">
        <v>0</v>
      </c>
      <c r="H31" t="str">
        <f>_xlfn.CONCAT("[",Tableau2[[#This Row],[dossier]],",",IF(Tableau2[[#This Row],[sousDossier]] ="","null",Tableau2[[#This Row],[sousDossier]]),",",Tableau2[[#This Row],[fichier]],",",Tableau2[[#This Row],[info]],",",E31,",",Tableau2[[#This Row],[sas]],",",Tableau2[[#This Row],[python]],"]")</f>
        <v>[statistics,data-mining,esperance-maximisation,1,0,1,0]</v>
      </c>
    </row>
    <row r="32" spans="1:8" x14ac:dyDescent="0.25">
      <c r="A32" t="s">
        <v>42</v>
      </c>
      <c r="B32" t="s">
        <v>40</v>
      </c>
      <c r="C32" t="s">
        <v>17</v>
      </c>
      <c r="D32">
        <v>1</v>
      </c>
      <c r="E32">
        <v>1</v>
      </c>
      <c r="F32">
        <v>0</v>
      </c>
      <c r="G32">
        <v>0</v>
      </c>
      <c r="H32" t="str">
        <f>_xlfn.CONCAT("[",Tableau2[[#This Row],[dossier]],",",IF(Tableau2[[#This Row],[sousDossier]] ="","null",Tableau2[[#This Row],[sousDossier]]),",",Tableau2[[#This Row],[fichier]],",",Tableau2[[#This Row],[info]],",",E32,",",Tableau2[[#This Row],[sas]],",",Tableau2[[#This Row],[python]],"]")</f>
        <v>[statistics,data-mining,foret-aleatoire,1,1,0,0]</v>
      </c>
    </row>
    <row r="33" spans="1:8" x14ac:dyDescent="0.25">
      <c r="A33" t="s">
        <v>42</v>
      </c>
      <c r="B33" t="s">
        <v>40</v>
      </c>
      <c r="C33" t="s">
        <v>18</v>
      </c>
      <c r="D33">
        <v>1</v>
      </c>
      <c r="E33">
        <v>0</v>
      </c>
      <c r="F33">
        <v>0</v>
      </c>
      <c r="G33">
        <v>0</v>
      </c>
      <c r="H33" t="str">
        <f>_xlfn.CONCAT("[",Tableau2[[#This Row],[dossier]],",",IF(Tableau2[[#This Row],[sousDossier]] ="","null",Tableau2[[#This Row],[sousDossier]]),",",Tableau2[[#This Row],[fichier]],",",Tableau2[[#This Row],[info]],",",E33,",",Tableau2[[#This Row],[sas]],",",Tableau2[[#This Row],[python]],"]")</f>
        <v>[statistics,data-mining,lissage-exponentiel,1,0,0,0]</v>
      </c>
    </row>
    <row r="34" spans="1:8" x14ac:dyDescent="0.25">
      <c r="A34" t="s">
        <v>42</v>
      </c>
      <c r="B34" t="s">
        <v>40</v>
      </c>
      <c r="C34" t="s">
        <v>19</v>
      </c>
      <c r="D34">
        <v>1</v>
      </c>
      <c r="E34">
        <v>0</v>
      </c>
      <c r="F34">
        <v>0</v>
      </c>
      <c r="G34">
        <v>0</v>
      </c>
      <c r="H34" t="str">
        <f>_xlfn.CONCAT("[",Tableau2[[#This Row],[dossier]],",",IF(Tableau2[[#This Row],[sousDossier]] ="","null",Tableau2[[#This Row],[sousDossier]]),",",Tableau2[[#This Row],[fichier]],",",Tableau2[[#This Row],[info]],",",E34,",",Tableau2[[#This Row],[sas]],",",Tableau2[[#This Row],[python]],"]")</f>
        <v>[statistics,data-mining,perceptron,1,0,0,0]</v>
      </c>
    </row>
    <row r="35" spans="1:8" x14ac:dyDescent="0.25">
      <c r="A35" t="s">
        <v>42</v>
      </c>
      <c r="B35" t="s">
        <v>40</v>
      </c>
      <c r="C35" t="s">
        <v>20</v>
      </c>
      <c r="D35">
        <v>0</v>
      </c>
      <c r="E35">
        <v>1</v>
      </c>
      <c r="F35">
        <v>0</v>
      </c>
      <c r="G35">
        <v>0</v>
      </c>
      <c r="H35" t="str">
        <f>_xlfn.CONCAT("[",Tableau2[[#This Row],[dossier]],",",IF(Tableau2[[#This Row],[sousDossier]] ="","null",Tableau2[[#This Row],[sousDossier]]),",",Tableau2[[#This Row],[fichier]],",",Tableau2[[#This Row],[info]],",",E35,",",Tableau2[[#This Row],[sas]],",",Tableau2[[#This Row],[python]],"]")</f>
        <v>[statistics,data-mining,predire-evaluer,0,1,0,0]</v>
      </c>
    </row>
    <row r="36" spans="1:8" x14ac:dyDescent="0.25">
      <c r="A36" t="s">
        <v>42</v>
      </c>
      <c r="B36" t="s">
        <v>40</v>
      </c>
      <c r="C36" t="s">
        <v>21</v>
      </c>
      <c r="D36">
        <v>1</v>
      </c>
      <c r="E36">
        <v>0</v>
      </c>
      <c r="F36">
        <v>0</v>
      </c>
      <c r="G36">
        <v>0</v>
      </c>
      <c r="H36" t="str">
        <f>_xlfn.CONCAT("[",Tableau2[[#This Row],[dossier]],",",IF(Tableau2[[#This Row],[sousDossier]] ="","null",Tableau2[[#This Row],[sousDossier]]),",",Tableau2[[#This Row],[fichier]],",",Tableau2[[#This Row],[info]],",",E36,",",Tableau2[[#This Row],[sas]],",",Tableau2[[#This Row],[python]],"]")</f>
        <v>[statistics,data-mining,probleme-correlation,1,0,0,0]</v>
      </c>
    </row>
    <row r="37" spans="1:8" x14ac:dyDescent="0.25">
      <c r="A37" t="s">
        <v>42</v>
      </c>
      <c r="B37" t="s">
        <v>40</v>
      </c>
      <c r="C37" t="s">
        <v>22</v>
      </c>
      <c r="D37">
        <v>1</v>
      </c>
      <c r="E37">
        <v>0</v>
      </c>
      <c r="F37">
        <v>1</v>
      </c>
      <c r="G37">
        <v>0</v>
      </c>
      <c r="H37" t="str">
        <f>_xlfn.CONCAT("[",Tableau2[[#This Row],[dossier]],",",IF(Tableau2[[#This Row],[sousDossier]] ="","null",Tableau2[[#This Row],[sousDossier]]),",",Tableau2[[#This Row],[fichier]],",",Tableau2[[#This Row],[info]],",",E37,",",Tableau2[[#This Row],[sas]],",",Tableau2[[#This Row],[python]],"]")</f>
        <v>[statistics,data-mining,regression-lineaire,1,0,1,0]</v>
      </c>
    </row>
    <row r="38" spans="1:8" x14ac:dyDescent="0.25">
      <c r="A38" t="s">
        <v>42</v>
      </c>
      <c r="B38" t="s">
        <v>40</v>
      </c>
      <c r="C38" t="s">
        <v>23</v>
      </c>
      <c r="D38">
        <v>1</v>
      </c>
      <c r="E38">
        <v>1</v>
      </c>
      <c r="F38">
        <v>1</v>
      </c>
      <c r="G38">
        <v>0</v>
      </c>
      <c r="H38" t="str">
        <f>_xlfn.CONCAT("[",Tableau2[[#This Row],[dossier]],",",IF(Tableau2[[#This Row],[sousDossier]] ="","null",Tableau2[[#This Row],[sousDossier]]),",",Tableau2[[#This Row],[fichier]],",",Tableau2[[#This Row],[info]],",",E38,",",Tableau2[[#This Row],[sas]],",",Tableau2[[#This Row],[python]],"]")</f>
        <v>[statistics,data-mining,regression-logistique,1,1,1,0]</v>
      </c>
    </row>
    <row r="39" spans="1:8" x14ac:dyDescent="0.25">
      <c r="A39" t="s">
        <v>42</v>
      </c>
      <c r="B39" t="s">
        <v>40</v>
      </c>
      <c r="C39" t="s">
        <v>24</v>
      </c>
      <c r="D39">
        <v>1</v>
      </c>
      <c r="E39">
        <v>1</v>
      </c>
      <c r="F39">
        <v>0</v>
      </c>
      <c r="G39">
        <v>0</v>
      </c>
      <c r="H39" t="str">
        <f>_xlfn.CONCAT("[",Tableau2[[#This Row],[dossier]],",",IF(Tableau2[[#This Row],[sousDossier]] ="","null",Tableau2[[#This Row],[sousDossier]]),",",Tableau2[[#This Row],[fichier]],",",Tableau2[[#This Row],[info]],",",E39,",",Tableau2[[#This Row],[sas]],",",Tableau2[[#This Row],[python]],"]")</f>
        <v>[statistics,data-mining,reseaux-neurones,1,1,0,0]</v>
      </c>
    </row>
    <row r="40" spans="1:8" x14ac:dyDescent="0.25">
      <c r="A40" t="s">
        <v>42</v>
      </c>
      <c r="B40" t="s">
        <v>40</v>
      </c>
      <c r="C40" t="s">
        <v>25</v>
      </c>
      <c r="D40">
        <v>0</v>
      </c>
      <c r="E40">
        <v>1</v>
      </c>
      <c r="F40">
        <v>0</v>
      </c>
      <c r="G40">
        <v>0</v>
      </c>
      <c r="H40" t="str">
        <f>_xlfn.CONCAT("[",Tableau2[[#This Row],[dossier]],",",IF(Tableau2[[#This Row],[sousDossier]] ="","null",Tableau2[[#This Row],[sousDossier]]),",",Tableau2[[#This Row],[fichier]],",",Tableau2[[#This Row],[info]],",",E40,",",Tableau2[[#This Row],[sas]],",",Tableau2[[#This Row],[python]],"]")</f>
        <v>[statistics,data-mining,serie-temporelle-simple,0,1,0,0]</v>
      </c>
    </row>
    <row r="41" spans="1:8" x14ac:dyDescent="0.25">
      <c r="A41" t="s">
        <v>42</v>
      </c>
      <c r="B41" t="s">
        <v>40</v>
      </c>
      <c r="C41" t="s">
        <v>26</v>
      </c>
      <c r="D41">
        <v>1</v>
      </c>
      <c r="E41">
        <v>0</v>
      </c>
      <c r="F41">
        <v>0</v>
      </c>
      <c r="G41">
        <v>0</v>
      </c>
      <c r="H41" t="str">
        <f>_xlfn.CONCAT("[",Tableau2[[#This Row],[dossier]],",",IF(Tableau2[[#This Row],[sousDossier]] ="","null",Tableau2[[#This Row],[sousDossier]]),",",Tableau2[[#This Row],[fichier]],",",Tableau2[[#This Row],[info]],",",E41,",",Tableau2[[#This Row],[sas]],",",Tableau2[[#This Row],[python]],"]")</f>
        <v>[statistics,data-mining,serie-temporelle,1,0,0,0]</v>
      </c>
    </row>
    <row r="42" spans="1:8" x14ac:dyDescent="0.25">
      <c r="A42" t="s">
        <v>42</v>
      </c>
      <c r="B42" t="s">
        <v>41</v>
      </c>
      <c r="C42" t="s">
        <v>27</v>
      </c>
      <c r="D42">
        <v>1</v>
      </c>
      <c r="E42">
        <v>0</v>
      </c>
      <c r="F42">
        <v>0</v>
      </c>
      <c r="G42">
        <v>0</v>
      </c>
      <c r="H42" t="str">
        <f>_xlfn.CONCAT("[",Tableau2[[#This Row],[dossier]],",",IF(Tableau2[[#This Row],[sousDossier]] ="","null",Tableau2[[#This Row],[sousDossier]]),",",Tableau2[[#This Row],[fichier]],",",Tableau2[[#This Row],[info]],",",E42,",",Tableau2[[#This Row],[sas]],",",Tableau2[[#This Row],[python]],"]")</f>
        <v>[statistics,methode,cluestering-sans-cible,1,0,0,0]</v>
      </c>
    </row>
    <row r="43" spans="1:8" x14ac:dyDescent="0.25">
      <c r="A43" t="s">
        <v>42</v>
      </c>
      <c r="C43" t="s">
        <v>28</v>
      </c>
      <c r="D43">
        <v>0</v>
      </c>
      <c r="E43">
        <v>1</v>
      </c>
      <c r="F43">
        <v>1</v>
      </c>
      <c r="G43">
        <v>0</v>
      </c>
      <c r="H43" t="str">
        <f>_xlfn.CONCAT("[",Tableau2[[#This Row],[dossier]],",",IF(Tableau2[[#This Row],[sousDossier]] ="","null",Tableau2[[#This Row],[sousDossier]]),",",Tableau2[[#This Row],[fichier]],",",Tableau2[[#This Row],[info]],",",E43,",",Tableau2[[#This Row],[sas]],",",Tableau2[[#This Row],[python]],"]")</f>
        <v>[statistics,null,automatiser,0,1,1,0]</v>
      </c>
    </row>
    <row r="44" spans="1:8" x14ac:dyDescent="0.25">
      <c r="A44" t="s">
        <v>42</v>
      </c>
      <c r="C44" t="s">
        <v>29</v>
      </c>
      <c r="D44">
        <v>0</v>
      </c>
      <c r="E44">
        <v>1</v>
      </c>
      <c r="F44">
        <v>0</v>
      </c>
      <c r="G44">
        <v>0</v>
      </c>
      <c r="H44" t="str">
        <f>_xlfn.CONCAT("[",Tableau2[[#This Row],[dossier]],",",IF(Tableau2[[#This Row],[sousDossier]] ="","null",Tableau2[[#This Row],[sousDossier]]),",",Tableau2[[#This Row],[fichier]],",",Tableau2[[#This Row],[info]],",",E44,",",Tableau2[[#This Row],[sas]],",",Tableau2[[#This Row],[python]],"]")</f>
        <v>[statistics,null,carte,0,1,0,0]</v>
      </c>
    </row>
    <row r="45" spans="1:8" x14ac:dyDescent="0.25">
      <c r="A45" t="s">
        <v>42</v>
      </c>
      <c r="C45" t="s">
        <v>30</v>
      </c>
      <c r="D45">
        <v>1</v>
      </c>
      <c r="E45">
        <v>0</v>
      </c>
      <c r="F45">
        <v>0</v>
      </c>
      <c r="G45">
        <v>0</v>
      </c>
      <c r="H45" t="str">
        <f>_xlfn.CONCAT("[",Tableau2[[#This Row],[dossier]],",",IF(Tableau2[[#This Row],[sousDossier]] ="","null",Tableau2[[#This Row],[sousDossier]]),",",Tableau2[[#This Row],[fichier]],",",Tableau2[[#This Row],[info]],",",E45,",",Tableau2[[#This Row],[sas]],",",Tableau2[[#This Row],[python]],"]")</f>
        <v>[statistics,null,classification,1,0,0,0]</v>
      </c>
    </row>
    <row r="46" spans="1:8" x14ac:dyDescent="0.25">
      <c r="A46" t="s">
        <v>42</v>
      </c>
      <c r="C46" t="s">
        <v>31</v>
      </c>
      <c r="D46">
        <v>1</v>
      </c>
      <c r="E46">
        <v>0</v>
      </c>
      <c r="F46">
        <v>0</v>
      </c>
      <c r="G46">
        <v>0</v>
      </c>
      <c r="H46" t="str">
        <f>_xlfn.CONCAT("[",Tableau2[[#This Row],[dossier]],",",IF(Tableau2[[#This Row],[sousDossier]] ="","null",Tableau2[[#This Row],[sousDossier]]),",",Tableau2[[#This Row],[fichier]],",",Tableau2[[#This Row],[info]],",",E46,",",Tableau2[[#This Row],[sas]],",",Tableau2[[#This Row],[python]],"]")</f>
        <v>[statistics,null,deploy-Rshinny-shinyapps,1,0,0,0]</v>
      </c>
    </row>
    <row r="47" spans="1:8" x14ac:dyDescent="0.25">
      <c r="A47" t="s">
        <v>42</v>
      </c>
      <c r="C47" t="s">
        <v>32</v>
      </c>
      <c r="D47">
        <v>1</v>
      </c>
      <c r="E47">
        <v>0</v>
      </c>
      <c r="F47">
        <v>0</v>
      </c>
      <c r="G47">
        <v>0</v>
      </c>
      <c r="H47" t="str">
        <f>_xlfn.CONCAT("[",Tableau2[[#This Row],[dossier]],",",IF(Tableau2[[#This Row],[sousDossier]] ="","null",Tableau2[[#This Row],[sousDossier]]),",",Tableau2[[#This Row],[fichier]],",",Tableau2[[#This Row],[info]],",",E47,",",Tableau2[[#This Row],[sas]],",",Tableau2[[#This Row],[python]],"]")</f>
        <v>[statistics,null,dictionnaire-statistique,1,0,0,0]</v>
      </c>
    </row>
    <row r="48" spans="1:8" x14ac:dyDescent="0.25">
      <c r="A48" t="s">
        <v>42</v>
      </c>
      <c r="C48" t="s">
        <v>33</v>
      </c>
      <c r="D48">
        <v>0</v>
      </c>
      <c r="E48">
        <v>1</v>
      </c>
      <c r="F48">
        <v>1</v>
      </c>
      <c r="G48">
        <v>0</v>
      </c>
      <c r="H48" t="str">
        <f>_xlfn.CONCAT("[",Tableau2[[#This Row],[dossier]],",",IF(Tableau2[[#This Row],[sousDossier]] ="","null",Tableau2[[#This Row],[sousDossier]]),",",Tableau2[[#This Row],[fichier]],",",Tableau2[[#This Row],[info]],",",E48,",",Tableau2[[#This Row],[sas]],",",Tableau2[[#This Row],[python]],"]")</f>
        <v>[statistics,null,formater-donnees,0,1,1,0]</v>
      </c>
    </row>
    <row r="49" spans="1:8" x14ac:dyDescent="0.25">
      <c r="A49" t="s">
        <v>42</v>
      </c>
      <c r="C49" t="s">
        <v>34</v>
      </c>
      <c r="D49">
        <v>0</v>
      </c>
      <c r="E49">
        <v>1</v>
      </c>
      <c r="F49">
        <v>1</v>
      </c>
      <c r="G49">
        <v>0</v>
      </c>
      <c r="H49" t="str">
        <f>_xlfn.CONCAT("[",Tableau2[[#This Row],[dossier]],",",IF(Tableau2[[#This Row],[sousDossier]] ="","null",Tableau2[[#This Row],[sousDossier]]),",",Tableau2[[#This Row],[fichier]],",",Tableau2[[#This Row],[info]],",",E49,",",Tableau2[[#This Row],[sas]],",",Tableau2[[#This Row],[python]],"]")</f>
        <v>[statistics,null,graphiques,0,1,1,0]</v>
      </c>
    </row>
    <row r="50" spans="1:8" x14ac:dyDescent="0.25">
      <c r="A50" t="s">
        <v>42</v>
      </c>
      <c r="C50" t="s">
        <v>35</v>
      </c>
      <c r="D50">
        <v>0</v>
      </c>
      <c r="E50">
        <v>1</v>
      </c>
      <c r="F50">
        <v>1</v>
      </c>
      <c r="G50">
        <v>0</v>
      </c>
      <c r="H50" t="str">
        <f>_xlfn.CONCAT("[",Tableau2[[#This Row],[dossier]],",",IF(Tableau2[[#This Row],[sousDossier]] ="","null",Tableau2[[#This Row],[sousDossier]]),",",Tableau2[[#This Row],[fichier]],",",Tableau2[[#This Row],[info]],",",E50,",",Tableau2[[#This Row],[sas]],",",Tableau2[[#This Row],[python]],"]")</f>
        <v>[statistics,null,manipuler-donnees,0,1,1,0]</v>
      </c>
    </row>
    <row r="51" spans="1:8" x14ac:dyDescent="0.25">
      <c r="A51" t="s">
        <v>42</v>
      </c>
      <c r="C51" t="s">
        <v>36</v>
      </c>
      <c r="D51">
        <v>1</v>
      </c>
      <c r="E51">
        <v>0</v>
      </c>
      <c r="F51">
        <v>0</v>
      </c>
      <c r="G51">
        <v>0</v>
      </c>
      <c r="H51" t="str">
        <f>_xlfn.CONCAT("[",Tableau2[[#This Row],[dossier]],",",IF(Tableau2[[#This Row],[sousDossier]] ="","null",Tableau2[[#This Row],[sousDossier]]),",",Tableau2[[#This Row],[fichier]],",",Tableau2[[#This Row],[info]],",",E51,",",Tableau2[[#This Row],[sas]],",",Tableau2[[#This Row],[python]],"]")</f>
        <v>[statistics,null,reduction-dimensions,1,0,0,0]</v>
      </c>
    </row>
    <row r="52" spans="1:8" x14ac:dyDescent="0.25">
      <c r="A52" t="s">
        <v>42</v>
      </c>
      <c r="C52" t="s">
        <v>37</v>
      </c>
      <c r="D52">
        <v>0</v>
      </c>
      <c r="E52">
        <v>1</v>
      </c>
      <c r="F52">
        <v>1</v>
      </c>
      <c r="G52">
        <v>0</v>
      </c>
      <c r="H52" t="str">
        <f>_xlfn.CONCAT("[",Tableau2[[#This Row],[dossier]],",",IF(Tableau2[[#This Row],[sousDossier]] ="","null",Tableau2[[#This Row],[sousDossier]]),",",Tableau2[[#This Row],[fichier]],",",Tableau2[[#This Row],[info]],",",E52,",",Tableau2[[#This Row],[sas]],",",Tableau2[[#This Row],[python]],"]")</f>
        <v>[statistics,null,statistique-descriptive,0,1,1,0]</v>
      </c>
    </row>
    <row r="53" spans="1:8" x14ac:dyDescent="0.25">
      <c r="A53" t="s">
        <v>42</v>
      </c>
      <c r="C53" t="s">
        <v>38</v>
      </c>
      <c r="D53">
        <v>1</v>
      </c>
      <c r="E53">
        <v>0</v>
      </c>
      <c r="F53">
        <v>0</v>
      </c>
      <c r="G53">
        <v>0</v>
      </c>
      <c r="H53" t="str">
        <f>_xlfn.CONCAT("[",Tableau2[[#This Row],[dossier]],",",IF(Tableau2[[#This Row],[sousDossier]] ="","null",Tableau2[[#This Row],[sousDossier]]),",",Tableau2[[#This Row],[fichier]],",",Tableau2[[#This Row],[info]],",",E53,",",Tableau2[[#This Row],[sas]],",",Tableau2[[#This Row],[python]],"]")</f>
        <v>[statistics,null,tableau-de-bord,1,0,0,0]</v>
      </c>
    </row>
    <row r="54" spans="1:8" x14ac:dyDescent="0.25">
      <c r="A54" t="s">
        <v>42</v>
      </c>
      <c r="C54" t="s">
        <v>39</v>
      </c>
      <c r="D54">
        <v>0</v>
      </c>
      <c r="E54">
        <v>1</v>
      </c>
      <c r="F54">
        <v>1</v>
      </c>
      <c r="G54">
        <v>0</v>
      </c>
      <c r="H54" t="str">
        <f>_xlfn.CONCAT("[",Tableau2[[#This Row],[dossier]],",",IF(Tableau2[[#This Row],[sousDossier]] ="","null",Tableau2[[#This Row],[sousDossier]]),",",Tableau2[[#This Row],[fichier]],",",Tableau2[[#This Row],[info]],",",E54,",",Tableau2[[#This Row],[sas]],",",Tableau2[[#This Row],[python]],"]")</f>
        <v>[statistics,null,tests,0,1,1,0]</v>
      </c>
    </row>
    <row r="55" spans="1:8" x14ac:dyDescent="0.25">
      <c r="A55" t="s">
        <v>64</v>
      </c>
      <c r="C55" t="s">
        <v>65</v>
      </c>
      <c r="D55">
        <v>1</v>
      </c>
      <c r="E55">
        <v>0</v>
      </c>
      <c r="F55">
        <v>0</v>
      </c>
      <c r="G55">
        <v>0</v>
      </c>
      <c r="H55" t="str">
        <f>_xlfn.CONCAT("[",Tableau2[[#This Row],[dossier]],",",IF(Tableau2[[#This Row],[sousDossier]] ="","null",Tableau2[[#This Row],[sousDossier]]),",",Tableau2[[#This Row],[fichier]],",",Tableau2[[#This Row],[info]],",",E55,",",Tableau2[[#This Row],[sas]],",",Tableau2[[#This Row],[python]],"]")</f>
        <v>[unix,null,bash,1,0,0,0]</v>
      </c>
    </row>
    <row r="56" spans="1:8" x14ac:dyDescent="0.25">
      <c r="A56" t="s">
        <v>64</v>
      </c>
      <c r="C56" t="s">
        <v>66</v>
      </c>
      <c r="D56">
        <v>1</v>
      </c>
      <c r="E56">
        <v>0</v>
      </c>
      <c r="F56">
        <v>0</v>
      </c>
      <c r="G56">
        <v>0</v>
      </c>
      <c r="H56" t="str">
        <f>_xlfn.CONCAT("[",Tableau2[[#This Row],[dossier]],",",IF(Tableau2[[#This Row],[sousDossier]] ="","null",Tableau2[[#This Row],[sousDossier]]),",",Tableau2[[#This Row],[fichier]],",",Tableau2[[#This Row],[info]],",",E56,",",Tableau2[[#This Row],[sas]],",",Tableau2[[#This Row],[python]],"]")</f>
        <v>[unix,null,folders-linux,1,0,0,0]</v>
      </c>
    </row>
    <row r="57" spans="1:8" x14ac:dyDescent="0.25">
      <c r="A57" t="s">
        <v>64</v>
      </c>
      <c r="C57" t="s">
        <v>67</v>
      </c>
      <c r="D57">
        <v>1</v>
      </c>
      <c r="E57">
        <v>0</v>
      </c>
      <c r="F57">
        <v>0</v>
      </c>
      <c r="G57">
        <v>0</v>
      </c>
      <c r="H57" t="str">
        <f>_xlfn.CONCAT("[",Tableau2[[#This Row],[dossier]],",",IF(Tableau2[[#This Row],[sousDossier]] ="","null",Tableau2[[#This Row],[sousDossier]]),",",Tableau2[[#This Row],[fichier]],",",Tableau2[[#This Row],[info]],",",E57,",",Tableau2[[#This Row],[sas]],",",Tableau2[[#This Row],[python]],"]")</f>
        <v>[unix,null,shell,1,0,0,0]</v>
      </c>
    </row>
    <row r="58" spans="1:8" x14ac:dyDescent="0.25">
      <c r="A58" t="s">
        <v>64</v>
      </c>
      <c r="C58" t="s">
        <v>68</v>
      </c>
      <c r="D58">
        <v>1</v>
      </c>
      <c r="E58">
        <v>0</v>
      </c>
      <c r="F58">
        <v>0</v>
      </c>
      <c r="G58">
        <v>0</v>
      </c>
      <c r="H58" t="str">
        <f>_xlfn.CONCAT("[",Tableau2[[#This Row],[dossier]],",",IF(Tableau2[[#This Row],[sousDossier]] ="","null",Tableau2[[#This Row],[sousDossier]]),",",Tableau2[[#This Row],[fichier]],",",Tableau2[[#This Row],[info]],",",E58,",",Tableau2[[#This Row],[sas]],",",Tableau2[[#This Row],[python]],"]")</f>
        <v>[unix,null,vim,1,0,0,0]</v>
      </c>
    </row>
    <row r="59" spans="1:8" x14ac:dyDescent="0.25">
      <c r="A59" t="s">
        <v>43</v>
      </c>
      <c r="C59" t="s">
        <v>69</v>
      </c>
      <c r="D59">
        <v>1</v>
      </c>
      <c r="E59">
        <v>0</v>
      </c>
      <c r="F59">
        <v>0</v>
      </c>
      <c r="G59">
        <v>0</v>
      </c>
      <c r="H59" t="str">
        <f>_xlfn.CONCAT("[",Tableau2[[#This Row],[dossier]],",",IF(Tableau2[[#This Row],[sousDossier]] ="","null",Tableau2[[#This Row],[sousDossier]]),",",Tableau2[[#This Row],[fichier]],",",Tableau2[[#This Row],[info]],",",E59,",",Tableau2[[#This Row],[sas]],",",Tableau2[[#This Row],[python]],"]")</f>
        <v>[web,null,css,1,0,0,0]</v>
      </c>
    </row>
    <row r="60" spans="1:8" x14ac:dyDescent="0.25">
      <c r="A60" t="s">
        <v>43</v>
      </c>
      <c r="C60" t="s">
        <v>70</v>
      </c>
      <c r="D60">
        <v>1</v>
      </c>
      <c r="E60">
        <v>0</v>
      </c>
      <c r="F60">
        <v>0</v>
      </c>
      <c r="G60">
        <v>0</v>
      </c>
      <c r="H60" t="str">
        <f>_xlfn.CONCAT("[",Tableau2[[#This Row],[dossier]],",",IF(Tableau2[[#This Row],[sousDossier]] ="","null",Tableau2[[#This Row],[sousDossier]]),",",Tableau2[[#This Row],[fichier]],",",Tableau2[[#This Row],[info]],",",E60,",",Tableau2[[#This Row],[sas]],",",Tableau2[[#This Row],[python]],"]")</f>
        <v>[web,null,html,1,0,0,0]</v>
      </c>
    </row>
    <row r="61" spans="1:8" x14ac:dyDescent="0.25">
      <c r="A61" t="s">
        <v>43</v>
      </c>
      <c r="C61" t="s">
        <v>71</v>
      </c>
      <c r="D61">
        <v>1</v>
      </c>
      <c r="E61">
        <v>0</v>
      </c>
      <c r="F61">
        <v>0</v>
      </c>
      <c r="G61">
        <v>0</v>
      </c>
      <c r="H61" t="str">
        <f>_xlfn.CONCAT("[",Tableau2[[#This Row],[dossier]],",",IF(Tableau2[[#This Row],[sousDossier]] ="","null",Tableau2[[#This Row],[sousDossier]]),",",Tableau2[[#This Row],[fichier]],",",Tableau2[[#This Row],[info]],",",E61,",",Tableau2[[#This Row],[sas]],",",Tableau2[[#This Row],[python]],"]")</f>
        <v>[web,null,js,1,0,0,0]</v>
      </c>
    </row>
    <row r="62" spans="1:8" x14ac:dyDescent="0.25">
      <c r="A62" t="s">
        <v>43</v>
      </c>
      <c r="C62" t="s">
        <v>44</v>
      </c>
      <c r="D62">
        <v>1</v>
      </c>
      <c r="E62">
        <v>0</v>
      </c>
      <c r="F62">
        <v>0</v>
      </c>
      <c r="G62">
        <v>0</v>
      </c>
      <c r="H62" t="str">
        <f>_xlfn.CONCAT("[",Tableau2[[#This Row],[dossier]],",",IF(Tableau2[[#This Row],[sousDossier]] ="","null",Tableau2[[#This Row],[sousDossier]]),",",Tableau2[[#This Row],[fichier]],",",Tableau2[[#This Row],[info]],",",E62,",",Tableau2[[#This Row],[sas]],",",Tableau2[[#This Row],[python]],"]")</f>
        <v>[web,null,php,1,0,0,0]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0D27-42AA-4A0E-88B0-C431917AA20C}">
  <dimension ref="A1:K25"/>
  <sheetViews>
    <sheetView topLeftCell="A7" workbookViewId="0">
      <selection activeCell="B23" sqref="A23:B23"/>
    </sheetView>
  </sheetViews>
  <sheetFormatPr baseColWidth="10" defaultRowHeight="15" x14ac:dyDescent="0.25"/>
  <cols>
    <col min="2" max="2" width="14.42578125" bestFit="1" customWidth="1"/>
    <col min="5" max="5" width="14.42578125" customWidth="1"/>
    <col min="6" max="6" width="18" bestFit="1" customWidth="1"/>
    <col min="7" max="8" width="15.42578125" bestFit="1" customWidth="1"/>
    <col min="9" max="9" width="51.42578125" bestFit="1" customWidth="1"/>
    <col min="10" max="10" width="62.42578125" bestFit="1" customWidth="1"/>
  </cols>
  <sheetData>
    <row r="1" spans="1:11" x14ac:dyDescent="0.25">
      <c r="A1" t="s">
        <v>84</v>
      </c>
      <c r="B1" t="s">
        <v>94</v>
      </c>
      <c r="C1" t="s">
        <v>83</v>
      </c>
      <c r="D1" t="s">
        <v>106</v>
      </c>
      <c r="E1" t="s">
        <v>90</v>
      </c>
      <c r="F1" t="s">
        <v>69</v>
      </c>
      <c r="G1" t="s">
        <v>131</v>
      </c>
      <c r="H1" t="s">
        <v>132</v>
      </c>
      <c r="I1" t="s">
        <v>134</v>
      </c>
      <c r="J1" t="s">
        <v>135</v>
      </c>
      <c r="K1" t="s">
        <v>141</v>
      </c>
    </row>
    <row r="2" spans="1:11" x14ac:dyDescent="0.25">
      <c r="A2" s="2"/>
      <c r="B2" t="s">
        <v>78</v>
      </c>
      <c r="C2" s="6"/>
      <c r="D2" t="s">
        <v>85</v>
      </c>
      <c r="E2" t="s">
        <v>91</v>
      </c>
      <c r="F2" t="str">
        <f>_xlfn.CONCAT("var(--color-",Tableau1[[#This Row],[nom]], ")")</f>
        <v>var(--color-blue)</v>
      </c>
      <c r="G2" t="str">
        <f>_xlfn.CONCAT("rgb(",Tableau1[[#This Row],[dark rgb]],")")</f>
        <v>rgb(64,156,255)</v>
      </c>
      <c r="H2" t="str">
        <f>_xlfn.CONCAT("rgb(",Tableau1[[#This Row],[light rgb]],")")</f>
        <v>rgb(0,122,255)</v>
      </c>
      <c r="I2" t="str">
        <f>_xlfn.CONCAT("root.style.setProperty('--color-",Tableau1[[#This Row],[nom]],"','",Tableau1[[#This Row],[dark css rgb]],"');")</f>
        <v>root.style.setProperty('--color-blue','rgb(64,156,255)');</v>
      </c>
      <c r="J2" t="str">
        <f>_xlfn.CONCAT("root.style.setProperty('--color-",Tableau1[[#This Row],[nom]],"','",Tableau1[[#This Row],[light css rgb]],"');")</f>
        <v>root.style.setProperty('--color-blue','rgb(0,122,255)');</v>
      </c>
      <c r="K2" s="33" t="s">
        <v>142</v>
      </c>
    </row>
    <row r="3" spans="1:11" x14ac:dyDescent="0.25">
      <c r="A3" s="3"/>
      <c r="B3" t="s">
        <v>79</v>
      </c>
      <c r="C3" s="7"/>
      <c r="D3" t="s">
        <v>86</v>
      </c>
      <c r="E3" t="s">
        <v>130</v>
      </c>
      <c r="F3" t="str">
        <f>_xlfn.CONCAT("var(--color-",Tableau1[[#This Row],[nom]], ")")</f>
        <v>var(--color-blue2)</v>
      </c>
      <c r="G3" t="str">
        <f>_xlfn.CONCAT("rgb(",Tableau1[[#This Row],[dark rgb]],")")</f>
        <v>rgb(0,14,34)</v>
      </c>
      <c r="H3" t="str">
        <f>_xlfn.CONCAT("rgb(",Tableau1[[#This Row],[light rgb]],")")</f>
        <v>rgb(217,235,255)</v>
      </c>
      <c r="I3" t="str">
        <f>_xlfn.CONCAT("root.style.setProperty('--color-",Tableau1[[#This Row],[nom]],"','",Tableau1[[#This Row],[dark css rgb]],"');")</f>
        <v>root.style.setProperty('--color-blue2','rgb(0,14,34)');</v>
      </c>
      <c r="J3" t="str">
        <f>_xlfn.CONCAT("root.style.setProperty('--color-",Tableau1[[#This Row],[nom]],"','",Tableau1[[#This Row],[light css rgb]],"');")</f>
        <v>root.style.setProperty('--color-blue2','rgb(217,235,255)');</v>
      </c>
      <c r="K3" s="33"/>
    </row>
    <row r="4" spans="1:11" x14ac:dyDescent="0.25">
      <c r="A4" s="10"/>
      <c r="B4" t="s">
        <v>93</v>
      </c>
      <c r="C4" s="11"/>
      <c r="D4" t="s">
        <v>92</v>
      </c>
      <c r="E4" t="s">
        <v>98</v>
      </c>
      <c r="F4" t="str">
        <f>_xlfn.CONCAT("var(--color-",Tableau1[[#This Row],[nom]], ")")</f>
        <v>var(--color-green)</v>
      </c>
      <c r="G4" t="str">
        <f>_xlfn.CONCAT("rgb(",Tableau1[[#This Row],[dark rgb]],")")</f>
        <v>rgb(48, 209, 88)</v>
      </c>
      <c r="H4" t="str">
        <f>_xlfn.CONCAT("rgb(",Tableau1[[#This Row],[light rgb]],")")</f>
        <v>rgb(52,199,89)</v>
      </c>
      <c r="I4" t="str">
        <f>_xlfn.CONCAT("root.style.setProperty('--color-",Tableau1[[#This Row],[nom]],"','",Tableau1[[#This Row],[dark css rgb]],"');")</f>
        <v>root.style.setProperty('--color-green','rgb(48, 209, 88)');</v>
      </c>
      <c r="J4" t="str">
        <f>_xlfn.CONCAT("root.style.setProperty('--color-",Tableau1[[#This Row],[nom]],"','",Tableau1[[#This Row],[light css rgb]],"');")</f>
        <v>root.style.setProperty('--color-green','rgb(52,199,89)');</v>
      </c>
      <c r="K4" s="33"/>
    </row>
    <row r="5" spans="1:11" x14ac:dyDescent="0.25">
      <c r="A5" s="5"/>
      <c r="B5" t="s">
        <v>82</v>
      </c>
      <c r="C5" s="9"/>
      <c r="D5" t="s">
        <v>88</v>
      </c>
      <c r="E5" t="s">
        <v>99</v>
      </c>
      <c r="F5" t="str">
        <f>_xlfn.CONCAT("var(--color-",Tableau1[[#This Row],[nom]], ")")</f>
        <v>var(--color-indigo)</v>
      </c>
      <c r="G5" t="str">
        <f>_xlfn.CONCAT("rgb(",Tableau1[[#This Row],[dark rgb]],")")</f>
        <v>rgb(94,92,230)</v>
      </c>
      <c r="H5" t="str">
        <f>_xlfn.CONCAT("rgb(",Tableau1[[#This Row],[light rgb]],")")</f>
        <v>rgb(88,86,214)</v>
      </c>
      <c r="I5" t="str">
        <f>_xlfn.CONCAT("root.style.setProperty('--color-",Tableau1[[#This Row],[nom]],"','",Tableau1[[#This Row],[dark css rgb]],"');")</f>
        <v>root.style.setProperty('--color-indigo','rgb(94,92,230)');</v>
      </c>
      <c r="J5" t="str">
        <f>_xlfn.CONCAT("root.style.setProperty('--color-",Tableau1[[#This Row],[nom]],"','",Tableau1[[#This Row],[light css rgb]],"');")</f>
        <v>root.style.setProperty('--color-indigo','rgb(88,86,214)');</v>
      </c>
      <c r="K5" s="33"/>
    </row>
    <row r="6" spans="1:11" x14ac:dyDescent="0.25">
      <c r="A6" s="4"/>
      <c r="B6" t="s">
        <v>81</v>
      </c>
      <c r="C6" s="8"/>
      <c r="D6" t="s">
        <v>87</v>
      </c>
      <c r="E6" t="s">
        <v>100</v>
      </c>
      <c r="F6" t="str">
        <f>_xlfn.CONCAT("var(--color-",Tableau1[[#This Row],[nom]], ")")</f>
        <v>var(--color-orange)</v>
      </c>
      <c r="G6" t="str">
        <f>_xlfn.CONCAT("rgb(",Tableau1[[#This Row],[dark rgb]],")")</f>
        <v>rgb(255,159,10)</v>
      </c>
      <c r="H6" t="str">
        <f>_xlfn.CONCAT("rgb(",Tableau1[[#This Row],[light rgb]],")")</f>
        <v>rgb(255,149,0)</v>
      </c>
      <c r="I6" t="str">
        <f>_xlfn.CONCAT("root.style.setProperty('--color-",Tableau1[[#This Row],[nom]],"','",Tableau1[[#This Row],[dark css rgb]],"');")</f>
        <v>root.style.setProperty('--color-orange','rgb(255,159,10)');</v>
      </c>
      <c r="J6" t="str">
        <f>_xlfn.CONCAT("root.style.setProperty('--color-",Tableau1[[#This Row],[nom]],"','",Tableau1[[#This Row],[light css rgb]],"');")</f>
        <v>root.style.setProperty('--color-orange','rgb(255,149,0)');</v>
      </c>
      <c r="K6" s="33"/>
    </row>
    <row r="7" spans="1:11" x14ac:dyDescent="0.25">
      <c r="A7" s="13"/>
      <c r="B7" t="s">
        <v>96</v>
      </c>
      <c r="C7" s="12"/>
      <c r="D7" t="s">
        <v>95</v>
      </c>
      <c r="E7" t="s">
        <v>101</v>
      </c>
      <c r="F7" t="str">
        <f>_xlfn.CONCAT("var(--color-",Tableau1[[#This Row],[nom]], ")")</f>
        <v>var(--color-pink)</v>
      </c>
      <c r="G7" t="str">
        <f>_xlfn.CONCAT("rgb(",Tableau1[[#This Row],[dark rgb]],")")</f>
        <v>rgb(255,55,95)</v>
      </c>
      <c r="H7" t="str">
        <f>_xlfn.CONCAT("rgb(",Tableau1[[#This Row],[light rgb]],")")</f>
        <v>rgb(255,45,85)</v>
      </c>
      <c r="I7" t="str">
        <f>_xlfn.CONCAT("root.style.setProperty('--color-",Tableau1[[#This Row],[nom]],"','",Tableau1[[#This Row],[dark css rgb]],"');")</f>
        <v>root.style.setProperty('--color-pink','rgb(255,55,95)');</v>
      </c>
      <c r="J7" t="str">
        <f>_xlfn.CONCAT("root.style.setProperty('--color-",Tableau1[[#This Row],[nom]],"','",Tableau1[[#This Row],[light css rgb]],"');")</f>
        <v>root.style.setProperty('--color-pink','rgb(255,45,85)');</v>
      </c>
      <c r="K7" s="33"/>
    </row>
    <row r="8" spans="1:11" x14ac:dyDescent="0.25">
      <c r="A8" s="14"/>
      <c r="B8" t="s">
        <v>97</v>
      </c>
      <c r="C8" s="24"/>
      <c r="D8" t="s">
        <v>133</v>
      </c>
      <c r="E8" t="s">
        <v>102</v>
      </c>
      <c r="F8" t="str">
        <f>_xlfn.CONCAT("var(--color-",Tableau1[[#This Row],[nom]], ")")</f>
        <v>var(--color-purple)</v>
      </c>
      <c r="G8" t="str">
        <f>_xlfn.CONCAT("rgb(",Tableau1[[#This Row],[dark rgb]],")")</f>
        <v>rgb(191,90,242)</v>
      </c>
      <c r="H8" t="str">
        <f>_xlfn.CONCAT("rgb(",Tableau1[[#This Row],[light rgb]],")")</f>
        <v>rgb(175,82,222)</v>
      </c>
      <c r="I8" t="str">
        <f>_xlfn.CONCAT("root.style.setProperty('--color-",Tableau1[[#This Row],[nom]],"','",Tableau1[[#This Row],[dark css rgb]],"');")</f>
        <v>root.style.setProperty('--color-purple','rgb(191,90,242)');</v>
      </c>
      <c r="J8" t="str">
        <f>_xlfn.CONCAT("root.style.setProperty('--color-",Tableau1[[#This Row],[nom]],"','",Tableau1[[#This Row],[light css rgb]],"');")</f>
        <v>root.style.setProperty('--color-purple','rgb(175,82,222)');</v>
      </c>
      <c r="K8" s="33"/>
    </row>
    <row r="9" spans="1:11" x14ac:dyDescent="0.25">
      <c r="A9" s="15"/>
      <c r="B9" t="s">
        <v>107</v>
      </c>
      <c r="C9" s="25"/>
      <c r="D9" t="s">
        <v>108</v>
      </c>
      <c r="E9" t="s">
        <v>103</v>
      </c>
      <c r="F9" t="str">
        <f>_xlfn.CONCAT("var(--color-",Tableau1[[#This Row],[nom]], ")")</f>
        <v>var(--color-red)</v>
      </c>
      <c r="G9" t="str">
        <f>_xlfn.CONCAT("rgb(",Tableau1[[#This Row],[dark rgb]],")")</f>
        <v>rgb(255,69,58)</v>
      </c>
      <c r="H9" t="str">
        <f>_xlfn.CONCAT("rgb(",Tableau1[[#This Row],[light rgb]],")")</f>
        <v>rgb(255,59,48)</v>
      </c>
      <c r="I9" t="str">
        <f>_xlfn.CONCAT("root.style.setProperty('--color-",Tableau1[[#This Row],[nom]],"','",Tableau1[[#This Row],[dark css rgb]],"');")</f>
        <v>root.style.setProperty('--color-red','rgb(255,69,58)');</v>
      </c>
      <c r="J9" t="str">
        <f>_xlfn.CONCAT("root.style.setProperty('--color-",Tableau1[[#This Row],[nom]],"','",Tableau1[[#This Row],[light css rgb]],"');")</f>
        <v>root.style.setProperty('--color-red','rgb(255,59,48)');</v>
      </c>
      <c r="K9" s="33"/>
    </row>
    <row r="10" spans="1:11" x14ac:dyDescent="0.25">
      <c r="A10" s="16"/>
      <c r="B10" t="s">
        <v>110</v>
      </c>
      <c r="C10" s="26"/>
      <c r="D10" t="s">
        <v>109</v>
      </c>
      <c r="E10" t="s">
        <v>104</v>
      </c>
      <c r="F10" t="str">
        <f>_xlfn.CONCAT("var(--color-",Tableau1[[#This Row],[nom]], ")")</f>
        <v>var(--color-teal)</v>
      </c>
      <c r="G10" t="str">
        <f>_xlfn.CONCAT("rgb(",Tableau1[[#This Row],[dark rgb]],")")</f>
        <v>rgb(100,210,255)</v>
      </c>
      <c r="H10" t="str">
        <f>_xlfn.CONCAT("rgb(",Tableau1[[#This Row],[light rgb]],")")</f>
        <v>rgb(90,200,250)</v>
      </c>
      <c r="I10" t="str">
        <f>_xlfn.CONCAT("root.style.setProperty('--color-",Tableau1[[#This Row],[nom]],"','",Tableau1[[#This Row],[dark css rgb]],"');")</f>
        <v>root.style.setProperty('--color-teal','rgb(100,210,255)');</v>
      </c>
      <c r="J10" t="str">
        <f>_xlfn.CONCAT("root.style.setProperty('--color-",Tableau1[[#This Row],[nom]],"','",Tableau1[[#This Row],[light css rgb]],"');")</f>
        <v>root.style.setProperty('--color-teal','rgb(90,200,250)');</v>
      </c>
      <c r="K10" s="33"/>
    </row>
    <row r="11" spans="1:11" x14ac:dyDescent="0.25">
      <c r="A11" s="17"/>
      <c r="B11" t="s">
        <v>111</v>
      </c>
      <c r="C11" s="27"/>
      <c r="D11" t="s">
        <v>112</v>
      </c>
      <c r="E11" t="s">
        <v>105</v>
      </c>
      <c r="F11" t="str">
        <f>_xlfn.CONCAT("var(--color-",Tableau1[[#This Row],[nom]], ")")</f>
        <v>var(--color-yellow)</v>
      </c>
      <c r="G11" t="str">
        <f>_xlfn.CONCAT("rgb(",Tableau1[[#This Row],[dark rgb]],")")</f>
        <v>rgb(255,214,10)</v>
      </c>
      <c r="H11" t="str">
        <f>_xlfn.CONCAT("rgb(",Tableau1[[#This Row],[light rgb]],")")</f>
        <v>rgb(255,204,0)</v>
      </c>
      <c r="I11" t="str">
        <f>_xlfn.CONCAT("root.style.setProperty('--color-",Tableau1[[#This Row],[nom]],"','",Tableau1[[#This Row],[dark css rgb]],"');")</f>
        <v>root.style.setProperty('--color-yellow','rgb(255,214,10)');</v>
      </c>
      <c r="J11" t="str">
        <f>_xlfn.CONCAT("root.style.setProperty('--color-",Tableau1[[#This Row],[nom]],"','",Tableau1[[#This Row],[light css rgb]],"');")</f>
        <v>root.style.setProperty('--color-yellow','rgb(255,204,0)');</v>
      </c>
      <c r="K11" s="33"/>
    </row>
    <row r="12" spans="1:11" x14ac:dyDescent="0.25">
      <c r="A12" s="18"/>
      <c r="B12" t="s">
        <v>113</v>
      </c>
      <c r="C12" s="18"/>
      <c r="D12" t="s">
        <v>113</v>
      </c>
      <c r="E12" t="s">
        <v>124</v>
      </c>
      <c r="F12" t="str">
        <f>_xlfn.CONCAT("var(--color-",Tableau1[[#This Row],[nom]], ")")</f>
        <v>var(--color-gray)</v>
      </c>
      <c r="G12" t="str">
        <f>_xlfn.CONCAT("rgb(",Tableau1[[#This Row],[dark rgb]],")")</f>
        <v>rgb(142,142,147)</v>
      </c>
      <c r="H12" t="str">
        <f>_xlfn.CONCAT("rgb(",Tableau1[[#This Row],[light rgb]],")")</f>
        <v>rgb(142,142,147)</v>
      </c>
      <c r="I12" t="str">
        <f>_xlfn.CONCAT("root.style.setProperty('--color-",Tableau1[[#This Row],[nom]],"','",Tableau1[[#This Row],[dark css rgb]],"');")</f>
        <v>root.style.setProperty('--color-gray','rgb(142,142,147)');</v>
      </c>
      <c r="J12" t="str">
        <f>_xlfn.CONCAT("root.style.setProperty('--color-",Tableau1[[#This Row],[nom]],"','",Tableau1[[#This Row],[light css rgb]],"');")</f>
        <v>root.style.setProperty('--color-gray','rgb(142,142,147)');</v>
      </c>
      <c r="K12" s="33"/>
    </row>
    <row r="13" spans="1:11" x14ac:dyDescent="0.25">
      <c r="A13" s="19"/>
      <c r="B13" t="s">
        <v>114</v>
      </c>
      <c r="C13" s="28"/>
      <c r="D13" t="s">
        <v>125</v>
      </c>
      <c r="E13" t="s">
        <v>120</v>
      </c>
      <c r="F13" t="str">
        <f>_xlfn.CONCAT("var(--color-",Tableau1[[#This Row],[nom]], ")")</f>
        <v>var(--color-gray2)</v>
      </c>
      <c r="G13" t="str">
        <f>_xlfn.CONCAT("rgb(",Tableau1[[#This Row],[dark rgb]],")")</f>
        <v>rgb(99,99,102)</v>
      </c>
      <c r="H13" t="str">
        <f>_xlfn.CONCAT("rgb(",Tableau1[[#This Row],[light rgb]],")")</f>
        <v>rgb(174,174,178)</v>
      </c>
      <c r="I13" t="str">
        <f>_xlfn.CONCAT("root.style.setProperty('--color-",Tableau1[[#This Row],[nom]],"','",Tableau1[[#This Row],[dark css rgb]],"');")</f>
        <v>root.style.setProperty('--color-gray2','rgb(99,99,102)');</v>
      </c>
      <c r="J13" t="str">
        <f>_xlfn.CONCAT("root.style.setProperty('--color-",Tableau1[[#This Row],[nom]],"','",Tableau1[[#This Row],[light css rgb]],"');")</f>
        <v>root.style.setProperty('--color-gray2','rgb(174,174,178)');</v>
      </c>
      <c r="K13" s="33"/>
    </row>
    <row r="14" spans="1:11" x14ac:dyDescent="0.25">
      <c r="A14" s="20"/>
      <c r="B14" t="s">
        <v>115</v>
      </c>
      <c r="C14" s="29"/>
      <c r="D14" t="s">
        <v>126</v>
      </c>
      <c r="E14" t="s">
        <v>121</v>
      </c>
      <c r="F14" t="str">
        <f>_xlfn.CONCAT("var(--color-",Tableau1[[#This Row],[nom]], ")")</f>
        <v>var(--color-gray3)</v>
      </c>
      <c r="G14" t="str">
        <f>_xlfn.CONCAT("rgb(",Tableau1[[#This Row],[dark rgb]],")")</f>
        <v>rgb(72,72,74)</v>
      </c>
      <c r="H14" t="str">
        <f>_xlfn.CONCAT("rgb(",Tableau1[[#This Row],[light rgb]],")")</f>
        <v>rgb(199,199,204)</v>
      </c>
      <c r="I14" t="str">
        <f>_xlfn.CONCAT("root.style.setProperty('--color-",Tableau1[[#This Row],[nom]],"','",Tableau1[[#This Row],[dark css rgb]],"');")</f>
        <v>root.style.setProperty('--color-gray3','rgb(72,72,74)');</v>
      </c>
      <c r="J14" t="str">
        <f>_xlfn.CONCAT("root.style.setProperty('--color-",Tableau1[[#This Row],[nom]],"','",Tableau1[[#This Row],[light css rgb]],"');")</f>
        <v>root.style.setProperty('--color-gray3','rgb(199,199,204)');</v>
      </c>
      <c r="K14" s="33"/>
    </row>
    <row r="15" spans="1:11" x14ac:dyDescent="0.25">
      <c r="A15" s="21"/>
      <c r="B15" t="s">
        <v>116</v>
      </c>
      <c r="C15" s="30"/>
      <c r="D15" t="s">
        <v>127</v>
      </c>
      <c r="E15" t="s">
        <v>122</v>
      </c>
      <c r="F15" t="str">
        <f>_xlfn.CONCAT("var(--color-",Tableau1[[#This Row],[nom]], ")")</f>
        <v>var(--color-gray4)</v>
      </c>
      <c r="G15" t="str">
        <f>_xlfn.CONCAT("rgb(",Tableau1[[#This Row],[dark rgb]],")")</f>
        <v>rgb(58,58,60)</v>
      </c>
      <c r="H15" t="str">
        <f>_xlfn.CONCAT("rgb(",Tableau1[[#This Row],[light rgb]],")")</f>
        <v>rgb(209,209,214)</v>
      </c>
      <c r="I15" t="str">
        <f>_xlfn.CONCAT("root.style.setProperty('--color-",Tableau1[[#This Row],[nom]],"','",Tableau1[[#This Row],[dark css rgb]],"');")</f>
        <v>root.style.setProperty('--color-gray4','rgb(58,58,60)');</v>
      </c>
      <c r="J15" t="str">
        <f>_xlfn.CONCAT("root.style.setProperty('--color-",Tableau1[[#This Row],[nom]],"','",Tableau1[[#This Row],[light css rgb]],"');")</f>
        <v>root.style.setProperty('--color-gray4','rgb(209,209,214)');</v>
      </c>
      <c r="K15" s="33"/>
    </row>
    <row r="16" spans="1:11" x14ac:dyDescent="0.25">
      <c r="A16" s="22"/>
      <c r="B16" t="s">
        <v>117</v>
      </c>
      <c r="C16" s="31"/>
      <c r="D16" t="s">
        <v>128</v>
      </c>
      <c r="E16" t="s">
        <v>123</v>
      </c>
      <c r="F16" t="str">
        <f>_xlfn.CONCAT("var(--color-",Tableau1[[#This Row],[nom]], ")")</f>
        <v>var(--color-gray5)</v>
      </c>
      <c r="G16" t="str">
        <f>_xlfn.CONCAT("rgb(",Tableau1[[#This Row],[dark rgb]],")")</f>
        <v>rgb(44,44,46)</v>
      </c>
      <c r="H16" t="str">
        <f>_xlfn.CONCAT("rgb(",Tableau1[[#This Row],[light rgb]],")")</f>
        <v>rgb(229,229,234)</v>
      </c>
      <c r="I16" t="str">
        <f>_xlfn.CONCAT("root.style.setProperty('--color-",Tableau1[[#This Row],[nom]],"','",Tableau1[[#This Row],[dark css rgb]],"');")</f>
        <v>root.style.setProperty('--color-gray5','rgb(44,44,46)');</v>
      </c>
      <c r="J16" t="str">
        <f>_xlfn.CONCAT("root.style.setProperty('--color-",Tableau1[[#This Row],[nom]],"','",Tableau1[[#This Row],[light css rgb]],"');")</f>
        <v>root.style.setProperty('--color-gray5','rgb(229,229,234)');</v>
      </c>
      <c r="K16" s="33"/>
    </row>
    <row r="17" spans="1:11" x14ac:dyDescent="0.25">
      <c r="A17" s="23"/>
      <c r="B17" t="s">
        <v>118</v>
      </c>
      <c r="C17" s="32"/>
      <c r="D17" t="s">
        <v>129</v>
      </c>
      <c r="E17" t="s">
        <v>119</v>
      </c>
      <c r="F17" t="str">
        <f>_xlfn.CONCAT("var(--color-",Tableau1[[#This Row],[nom]], ")")</f>
        <v>var(--color-gray6)</v>
      </c>
      <c r="G17" t="str">
        <f>_xlfn.CONCAT("rgb(",Tableau1[[#This Row],[dark rgb]],")")</f>
        <v>rgb(28,28,30)</v>
      </c>
      <c r="H17" t="str">
        <f>_xlfn.CONCAT("rgb(",Tableau1[[#This Row],[light rgb]],")")</f>
        <v>rgb(242,242,247)</v>
      </c>
      <c r="I17" t="str">
        <f>_xlfn.CONCAT("root.style.setProperty('--color-",Tableau1[[#This Row],[nom]],"','",Tableau1[[#This Row],[dark css rgb]],"');")</f>
        <v>root.style.setProperty('--color-gray6','rgb(28,28,30)');</v>
      </c>
      <c r="J17" t="str">
        <f>_xlfn.CONCAT("root.style.setProperty('--color-",Tableau1[[#This Row],[nom]],"','",Tableau1[[#This Row],[light css rgb]],"');")</f>
        <v>root.style.setProperty('--color-gray6','rgb(242,242,247)');</v>
      </c>
      <c r="K17" s="33"/>
    </row>
    <row r="18" spans="1:11" x14ac:dyDescent="0.25">
      <c r="A18" s="34"/>
      <c r="B18" t="s">
        <v>139</v>
      </c>
      <c r="C18" s="1"/>
      <c r="D18" t="s">
        <v>80</v>
      </c>
      <c r="E18" t="s">
        <v>136</v>
      </c>
      <c r="F18" t="str">
        <f>_xlfn.CONCAT("var(--color-",Tableau1[[#This Row],[nom]], ")")</f>
        <v>var(--color-white)</v>
      </c>
      <c r="G18" s="33" t="str">
        <f>_xlfn.CONCAT("rgb(",Tableau1[[#This Row],[dark rgb]],")")</f>
        <v>rgb(31,32,34)</v>
      </c>
      <c r="H18" s="33" t="str">
        <f>_xlfn.CONCAT("rgb(",Tableau1[[#This Row],[light rgb]],")")</f>
        <v>rgb(255,255,255)</v>
      </c>
      <c r="I18" s="33" t="str">
        <f>_xlfn.CONCAT("root.style.setProperty('--color-",Tableau1[[#This Row],[nom]],"','",Tableau1[[#This Row],[dark css rgb]],"');")</f>
        <v>root.style.setProperty('--color-white','rgb(31,32,34)');</v>
      </c>
      <c r="J18" s="33" t="str">
        <f>_xlfn.CONCAT("root.style.setProperty('--color-",Tableau1[[#This Row],[nom]],"','",Tableau1[[#This Row],[light css rgb]],"');")</f>
        <v>root.style.setProperty('--color-white','rgb(255,255,255)');</v>
      </c>
      <c r="K18" s="33" t="s">
        <v>155</v>
      </c>
    </row>
    <row r="19" spans="1:11" x14ac:dyDescent="0.25">
      <c r="A19" s="40"/>
      <c r="B19" t="s">
        <v>152</v>
      </c>
      <c r="C19" s="39"/>
      <c r="D19" t="s">
        <v>151</v>
      </c>
      <c r="E19" t="s">
        <v>147</v>
      </c>
      <c r="F19" t="str">
        <f>_xlfn.CONCAT("var(--color-",Tableau1[[#This Row],[nom]], ")")</f>
        <v>var(--color-bouton)</v>
      </c>
      <c r="G19" s="33" t="str">
        <f>_xlfn.CONCAT("rgb(",Tableau1[[#This Row],[dark rgb]],")")</f>
        <v>rgb(105,106,108)</v>
      </c>
      <c r="H19" s="33" t="str">
        <f>_xlfn.CONCAT("rgb(",Tableau1[[#This Row],[light rgb]],")")</f>
        <v>rgb(246,246,246)</v>
      </c>
      <c r="I19" s="33" t="str">
        <f>_xlfn.CONCAT("root.style.setProperty('--color-",Tableau1[[#This Row],[nom]],"','",Tableau1[[#This Row],[dark css rgb]],"');")</f>
        <v>root.style.setProperty('--color-bouton','rgb(105,106,108)');</v>
      </c>
      <c r="J19" s="33" t="str">
        <f>_xlfn.CONCAT("root.style.setProperty('--color-",Tableau1[[#This Row],[nom]],"','",Tableau1[[#This Row],[light css rgb]],"');")</f>
        <v>root.style.setProperty('--color-bouton','rgb(246,246,246)');</v>
      </c>
      <c r="K19" s="33" t="s">
        <v>147</v>
      </c>
    </row>
    <row r="20" spans="1:11" x14ac:dyDescent="0.25">
      <c r="A20" s="41"/>
      <c r="B20" t="s">
        <v>149</v>
      </c>
      <c r="C20" s="42"/>
      <c r="D20" s="1" t="s">
        <v>148</v>
      </c>
      <c r="E20" t="s">
        <v>153</v>
      </c>
      <c r="F20" t="str">
        <f>_xlfn.CONCAT("var(--color-",Tableau1[[#This Row],[nom]], ")")</f>
        <v>var(--color-boutonSelect)</v>
      </c>
      <c r="G20" s="33" t="str">
        <f>_xlfn.CONCAT("rgb(",Tableau1[[#This Row],[dark rgb]],")")</f>
        <v>rgb(199,200,202)</v>
      </c>
      <c r="H20" s="33" t="str">
        <f>_xlfn.CONCAT("rgb(",Tableau1[[#This Row],[light rgb]],")")</f>
        <v>rgb(105,106,106)</v>
      </c>
      <c r="I20" s="33" t="str">
        <f>_xlfn.CONCAT("root.style.setProperty('--color-",Tableau1[[#This Row],[nom]],"','",Tableau1[[#This Row],[dark css rgb]],"');")</f>
        <v>root.style.setProperty('--color-boutonSelect','rgb(199,200,202)');</v>
      </c>
      <c r="J20" s="33" t="str">
        <f>_xlfn.CONCAT("root.style.setProperty('--color-",Tableau1[[#This Row],[nom]],"','",Tableau1[[#This Row],[light css rgb]],"');")</f>
        <v>root.style.setProperty('--color-boutonSelect','rgb(105,106,106)');</v>
      </c>
      <c r="K20" s="33" t="s">
        <v>150</v>
      </c>
    </row>
    <row r="21" spans="1:11" x14ac:dyDescent="0.25">
      <c r="A21" s="38"/>
      <c r="B21" t="s">
        <v>146</v>
      </c>
      <c r="C21" s="37"/>
      <c r="D21" t="s">
        <v>145</v>
      </c>
      <c r="E21" t="s">
        <v>140</v>
      </c>
      <c r="F21" t="str">
        <f>_xlfn.CONCAT("var(--color-",Tableau1[[#This Row],[nom]], ")")</f>
        <v>var(--color-nav)</v>
      </c>
      <c r="G21" s="33" t="str">
        <f>_xlfn.CONCAT("rgb(",Tableau1[[#This Row],[dark rgb]],")")</f>
        <v>rgb(60,61,64)</v>
      </c>
      <c r="H21" s="33" t="str">
        <f>_xlfn.CONCAT("rgb(",Tableau1[[#This Row],[light rgb]],")")</f>
        <v>rgb(217,217,217)</v>
      </c>
      <c r="I21" s="33" t="str">
        <f>_xlfn.CONCAT("root.style.setProperty('--color-",Tableau1[[#This Row],[nom]],"','",Tableau1[[#This Row],[dark css rgb]],"');")</f>
        <v>root.style.setProperty('--color-nav','rgb(60,61,64)');</v>
      </c>
      <c r="J21" s="33" t="str">
        <f>_xlfn.CONCAT("root.style.setProperty('--color-",Tableau1[[#This Row],[nom]],"','",Tableau1[[#This Row],[light css rgb]],"');")</f>
        <v>root.style.setProperty('--color-nav','rgb(217,217,217)');</v>
      </c>
      <c r="K21" s="33" t="s">
        <v>144</v>
      </c>
    </row>
    <row r="22" spans="1:11" x14ac:dyDescent="0.25">
      <c r="A22" s="35"/>
      <c r="B22" t="s">
        <v>137</v>
      </c>
      <c r="C22" s="36"/>
      <c r="D22" t="s">
        <v>138</v>
      </c>
      <c r="E22" t="s">
        <v>154</v>
      </c>
      <c r="F22" t="str">
        <f>_xlfn.CONCAT("var(--color-",Tableau1[[#This Row],[nom]], ")")</f>
        <v>var(--color-menu)</v>
      </c>
      <c r="G22" s="33" t="str">
        <f>_xlfn.CONCAT("rgb(",Tableau1[[#This Row],[dark rgb]],")")</f>
        <v>rgb(49,56,67)</v>
      </c>
      <c r="H22" s="33" t="str">
        <f>_xlfn.CONCAT("rgb(",Tableau1[[#This Row],[light rgb]],")")</f>
        <v>rgb(227,228,229)</v>
      </c>
      <c r="I22" s="33" t="str">
        <f>_xlfn.CONCAT("root.style.setProperty('--color-",Tableau1[[#This Row],[nom]],"','",Tableau1[[#This Row],[dark css rgb]],"');")</f>
        <v>root.style.setProperty('--color-menu','rgb(49,56,67)');</v>
      </c>
      <c r="J22" s="33" t="str">
        <f>_xlfn.CONCAT("root.style.setProperty('--color-",Tableau1[[#This Row],[nom]],"','",Tableau1[[#This Row],[light css rgb]],"');")</f>
        <v>root.style.setProperty('--color-menu','rgb(227,228,229)');</v>
      </c>
      <c r="K22" s="33" t="s">
        <v>143</v>
      </c>
    </row>
    <row r="23" spans="1:11" x14ac:dyDescent="0.25">
      <c r="A23" s="44"/>
      <c r="B23" t="s">
        <v>156</v>
      </c>
      <c r="C23" s="43"/>
      <c r="D23" t="s">
        <v>157</v>
      </c>
      <c r="E23" t="s">
        <v>158</v>
      </c>
      <c r="F23" t="str">
        <f>_xlfn.CONCAT("var(--color-",Tableau1[[#This Row],[nom]], ")")</f>
        <v>var(--color-write)</v>
      </c>
      <c r="G23" s="33" t="str">
        <f>_xlfn.CONCAT("rgb(",Tableau1[[#This Row],[dark rgb]],")")</f>
        <v>rgb(236,238,240)</v>
      </c>
      <c r="H23" s="33" t="str">
        <f>_xlfn.CONCAT("rgb(",Tableau1[[#This Row],[light rgb]],")")</f>
        <v>rgb(36,40,45)</v>
      </c>
      <c r="I23" s="33" t="str">
        <f>_xlfn.CONCAT("root.style.setProperty('--color-",Tableau1[[#This Row],[nom]],"','",Tableau1[[#This Row],[dark css rgb]],"');")</f>
        <v>root.style.setProperty('--color-write','rgb(236,238,240)');</v>
      </c>
      <c r="J23" s="33" t="str">
        <f>_xlfn.CONCAT("root.style.setProperty('--color-",Tableau1[[#This Row],[nom]],"','",Tableau1[[#This Row],[light css rgb]],"');")</f>
        <v>root.style.setProperty('--color-write','rgb(36,40,45)');</v>
      </c>
      <c r="K23" s="33" t="s">
        <v>159</v>
      </c>
    </row>
    <row r="24" spans="1:11" x14ac:dyDescent="0.25">
      <c r="A24" s="48"/>
      <c r="B24" s="47" t="s">
        <v>146</v>
      </c>
      <c r="C24" s="45"/>
      <c r="D24" t="s">
        <v>160</v>
      </c>
      <c r="E24" t="s">
        <v>161</v>
      </c>
      <c r="F24" t="str">
        <f>_xlfn.CONCAT("var(--color-",Tableau1[[#This Row],[nom]], ")")</f>
        <v>var(--color-section)</v>
      </c>
      <c r="G24" s="33" t="str">
        <f>_xlfn.CONCAT("rgb(",Tableau1[[#This Row],[dark rgb]],")")</f>
        <v>rgb(60,61,64)</v>
      </c>
      <c r="H24" s="33" t="str">
        <f>_xlfn.CONCAT("rgb(",Tableau1[[#This Row],[light rgb]],")")</f>
        <v>rgb(212,210,213)</v>
      </c>
      <c r="I24" s="33" t="str">
        <f>_xlfn.CONCAT("root.style.setProperty('--color-",Tableau1[[#This Row],[nom]],"','",Tableau1[[#This Row],[dark css rgb]],"');")</f>
        <v>root.style.setProperty('--color-section','rgb(60,61,64)');</v>
      </c>
    </row>
    <row r="25" spans="1:11" x14ac:dyDescent="0.25">
      <c r="J25" s="33" t="e">
        <f>_xlfn.CONCAT("root.style.setProperty('--color-",Tableau1[[#This Row],[nom]],"','",Tableau1[[#This Row],[light css rgb]],"');")</f>
        <v>#VALUE!</v>
      </c>
      <c r="K25" s="33"/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C82B-CC3D-44E9-AC25-C202674F3AFC}">
  <dimension ref="A1:K22"/>
  <sheetViews>
    <sheetView tabSelected="1" workbookViewId="0">
      <selection activeCell="C10" sqref="C10"/>
    </sheetView>
  </sheetViews>
  <sheetFormatPr baseColWidth="10" defaultRowHeight="15" x14ac:dyDescent="0.25"/>
  <cols>
    <col min="6" max="6" width="22.140625" bestFit="1" customWidth="1"/>
  </cols>
  <sheetData>
    <row r="1" spans="1:11" x14ac:dyDescent="0.25">
      <c r="A1" t="s">
        <v>84</v>
      </c>
      <c r="B1" t="s">
        <v>94</v>
      </c>
      <c r="C1" t="s">
        <v>83</v>
      </c>
      <c r="D1" t="s">
        <v>106</v>
      </c>
      <c r="E1" t="s">
        <v>90</v>
      </c>
      <c r="F1" t="s">
        <v>69</v>
      </c>
      <c r="G1" t="s">
        <v>131</v>
      </c>
      <c r="H1" t="s">
        <v>132</v>
      </c>
      <c r="I1" t="s">
        <v>134</v>
      </c>
      <c r="J1" t="s">
        <v>135</v>
      </c>
      <c r="K1" t="s">
        <v>141</v>
      </c>
    </row>
    <row r="2" spans="1:11" x14ac:dyDescent="0.25">
      <c r="A2" s="2"/>
      <c r="B2" t="s">
        <v>78</v>
      </c>
      <c r="C2" s="6"/>
      <c r="D2" t="s">
        <v>85</v>
      </c>
      <c r="E2" t="s">
        <v>91</v>
      </c>
      <c r="F2" t="str">
        <f>_xlfn.CONCAT("var(--color-",E2, ")")</f>
        <v>var(--color-blue)</v>
      </c>
      <c r="G2" t="str">
        <f>_xlfn.CONCAT("rgb(",B2,")")</f>
        <v>rgb(64,156,255)</v>
      </c>
      <c r="H2" t="str">
        <f>_xlfn.CONCAT("rgb(",D2,")")</f>
        <v>rgb(0,122,255)</v>
      </c>
      <c r="I2" t="str">
        <f>_xlfn.CONCAT("root.style.setProperty('--color-",E2,"','",G2,"');")</f>
        <v>root.style.setProperty('--color-blue','rgb(64,156,255)');</v>
      </c>
      <c r="J2" t="str">
        <f>_xlfn.CONCAT("root.style.setProperty('--color-",E2,"','",H2,"');")</f>
        <v>root.style.setProperty('--color-blue','rgb(0,122,255)');</v>
      </c>
      <c r="K2" s="33" t="s">
        <v>142</v>
      </c>
    </row>
    <row r="3" spans="1:11" x14ac:dyDescent="0.25">
      <c r="A3" s="3"/>
      <c r="B3" t="s">
        <v>79</v>
      </c>
      <c r="C3" s="7"/>
      <c r="D3" t="s">
        <v>86</v>
      </c>
      <c r="E3" t="s">
        <v>130</v>
      </c>
      <c r="F3" t="str">
        <f t="shared" ref="F3:F22" si="0">_xlfn.CONCAT("var(--color-",E3, ")")</f>
        <v>var(--color-blue2)</v>
      </c>
      <c r="G3" t="str">
        <f t="shared" ref="G3:G21" si="1">_xlfn.CONCAT("rgb(",B3,")")</f>
        <v>rgb(0,14,34)</v>
      </c>
      <c r="H3" t="str">
        <f t="shared" ref="H3:H21" si="2">_xlfn.CONCAT("rgb(",D3,")")</f>
        <v>rgb(217,235,255)</v>
      </c>
      <c r="I3" t="str">
        <f t="shared" ref="I3:I21" si="3">_xlfn.CONCAT("root.style.setProperty('--color-",E3,"','",G3,"');")</f>
        <v>root.style.setProperty('--color-blue2','rgb(0,14,34)');</v>
      </c>
      <c r="J3" t="str">
        <f t="shared" ref="J3:J21" si="4">_xlfn.CONCAT("root.style.setProperty('--color-",E3,"','",H3,"');")</f>
        <v>root.style.setProperty('--color-blue2','rgb(217,235,255)');</v>
      </c>
      <c r="K3" s="33"/>
    </row>
    <row r="4" spans="1:11" x14ac:dyDescent="0.25">
      <c r="A4" s="10"/>
      <c r="B4" t="s">
        <v>93</v>
      </c>
      <c r="C4" s="11"/>
      <c r="D4" t="s">
        <v>92</v>
      </c>
      <c r="E4" t="s">
        <v>98</v>
      </c>
      <c r="F4" t="str">
        <f t="shared" si="0"/>
        <v>var(--color-green)</v>
      </c>
      <c r="G4" t="str">
        <f t="shared" si="1"/>
        <v>rgb(48, 209, 88)</v>
      </c>
      <c r="H4" t="str">
        <f t="shared" si="2"/>
        <v>rgb(52,199,89)</v>
      </c>
      <c r="I4" t="str">
        <f t="shared" si="3"/>
        <v>root.style.setProperty('--color-green','rgb(48, 209, 88)');</v>
      </c>
      <c r="J4" t="str">
        <f t="shared" si="4"/>
        <v>root.style.setProperty('--color-green','rgb(52,199,89)');</v>
      </c>
      <c r="K4" s="33"/>
    </row>
    <row r="5" spans="1:11" x14ac:dyDescent="0.25">
      <c r="A5" s="5"/>
      <c r="B5" t="s">
        <v>82</v>
      </c>
      <c r="C5" s="9"/>
      <c r="D5" t="s">
        <v>88</v>
      </c>
      <c r="E5" t="s">
        <v>99</v>
      </c>
      <c r="F5" t="str">
        <f t="shared" si="0"/>
        <v>var(--color-indigo)</v>
      </c>
      <c r="G5" t="str">
        <f t="shared" si="1"/>
        <v>rgb(94,92,230)</v>
      </c>
      <c r="H5" t="str">
        <f t="shared" si="2"/>
        <v>rgb(88,86,214)</v>
      </c>
      <c r="I5" t="str">
        <f t="shared" si="3"/>
        <v>root.style.setProperty('--color-indigo','rgb(94,92,230)');</v>
      </c>
      <c r="J5" t="str">
        <f t="shared" si="4"/>
        <v>root.style.setProperty('--color-indigo','rgb(88,86,214)');</v>
      </c>
      <c r="K5" s="33"/>
    </row>
    <row r="6" spans="1:11" x14ac:dyDescent="0.25">
      <c r="A6" s="4"/>
      <c r="B6" t="s">
        <v>81</v>
      </c>
      <c r="C6" s="8"/>
      <c r="D6" t="s">
        <v>87</v>
      </c>
      <c r="E6" t="s">
        <v>100</v>
      </c>
      <c r="F6" t="str">
        <f t="shared" si="0"/>
        <v>var(--color-orange)</v>
      </c>
      <c r="G6" t="str">
        <f t="shared" si="1"/>
        <v>rgb(255,159,10)</v>
      </c>
      <c r="H6" t="str">
        <f t="shared" si="2"/>
        <v>rgb(255,149,0)</v>
      </c>
      <c r="I6" t="str">
        <f t="shared" si="3"/>
        <v>root.style.setProperty('--color-orange','rgb(255,159,10)');</v>
      </c>
      <c r="J6" t="str">
        <f t="shared" si="4"/>
        <v>root.style.setProperty('--color-orange','rgb(255,149,0)');</v>
      </c>
      <c r="K6" s="33"/>
    </row>
    <row r="7" spans="1:11" x14ac:dyDescent="0.25">
      <c r="A7" s="13"/>
      <c r="B7" t="s">
        <v>96</v>
      </c>
      <c r="C7" s="12"/>
      <c r="D7" t="s">
        <v>95</v>
      </c>
      <c r="E7" t="s">
        <v>101</v>
      </c>
      <c r="F7" t="str">
        <f t="shared" si="0"/>
        <v>var(--color-pink)</v>
      </c>
      <c r="G7" t="str">
        <f t="shared" si="1"/>
        <v>rgb(255,55,95)</v>
      </c>
      <c r="H7" t="str">
        <f t="shared" si="2"/>
        <v>rgb(255,45,85)</v>
      </c>
      <c r="I7" t="str">
        <f t="shared" si="3"/>
        <v>root.style.setProperty('--color-pink','rgb(255,55,95)');</v>
      </c>
      <c r="J7" t="str">
        <f t="shared" si="4"/>
        <v>root.style.setProperty('--color-pink','rgb(255,45,85)');</v>
      </c>
      <c r="K7" s="33"/>
    </row>
    <row r="8" spans="1:11" x14ac:dyDescent="0.25">
      <c r="A8" s="14"/>
      <c r="B8" t="s">
        <v>97</v>
      </c>
      <c r="C8" s="24"/>
      <c r="D8" t="s">
        <v>133</v>
      </c>
      <c r="E8" t="s">
        <v>102</v>
      </c>
      <c r="F8" t="str">
        <f t="shared" si="0"/>
        <v>var(--color-purple)</v>
      </c>
      <c r="G8" t="str">
        <f t="shared" si="1"/>
        <v>rgb(191,90,242)</v>
      </c>
      <c r="H8" t="str">
        <f t="shared" si="2"/>
        <v>rgb(175,82,222)</v>
      </c>
      <c r="I8" t="str">
        <f t="shared" si="3"/>
        <v>root.style.setProperty('--color-purple','rgb(191,90,242)');</v>
      </c>
      <c r="J8" t="str">
        <f t="shared" si="4"/>
        <v>root.style.setProperty('--color-purple','rgb(175,82,222)');</v>
      </c>
      <c r="K8" s="33"/>
    </row>
    <row r="9" spans="1:11" x14ac:dyDescent="0.25">
      <c r="A9" s="15"/>
      <c r="B9" t="s">
        <v>107</v>
      </c>
      <c r="C9" s="25"/>
      <c r="D9" t="s">
        <v>108</v>
      </c>
      <c r="E9" t="s">
        <v>103</v>
      </c>
      <c r="F9" t="str">
        <f t="shared" si="0"/>
        <v>var(--color-red)</v>
      </c>
      <c r="G9" t="str">
        <f t="shared" si="1"/>
        <v>rgb(255,69,58)</v>
      </c>
      <c r="H9" t="str">
        <f t="shared" si="2"/>
        <v>rgb(255,59,48)</v>
      </c>
      <c r="I9" t="str">
        <f t="shared" si="3"/>
        <v>root.style.setProperty('--color-red','rgb(255,69,58)');</v>
      </c>
      <c r="J9" t="str">
        <f t="shared" si="4"/>
        <v>root.style.setProperty('--color-red','rgb(255,59,48)');</v>
      </c>
      <c r="K9" s="33"/>
    </row>
    <row r="10" spans="1:11" x14ac:dyDescent="0.25">
      <c r="A10" s="16"/>
      <c r="B10" t="s">
        <v>110</v>
      </c>
      <c r="C10" s="26"/>
      <c r="D10" t="s">
        <v>109</v>
      </c>
      <c r="E10" t="s">
        <v>104</v>
      </c>
      <c r="F10" t="str">
        <f t="shared" si="0"/>
        <v>var(--color-teal)</v>
      </c>
      <c r="G10" t="str">
        <f t="shared" si="1"/>
        <v>rgb(100,210,255)</v>
      </c>
      <c r="H10" t="str">
        <f t="shared" si="2"/>
        <v>rgb(90,200,250)</v>
      </c>
      <c r="I10" t="str">
        <f t="shared" si="3"/>
        <v>root.style.setProperty('--color-teal','rgb(100,210,255)');</v>
      </c>
      <c r="J10" t="str">
        <f t="shared" si="4"/>
        <v>root.style.setProperty('--color-teal','rgb(90,200,250)');</v>
      </c>
      <c r="K10" s="33"/>
    </row>
    <row r="11" spans="1:11" x14ac:dyDescent="0.25">
      <c r="A11" s="17"/>
      <c r="B11" t="s">
        <v>111</v>
      </c>
      <c r="C11" s="27"/>
      <c r="D11" t="s">
        <v>112</v>
      </c>
      <c r="E11" t="s">
        <v>105</v>
      </c>
      <c r="F11" t="str">
        <f t="shared" si="0"/>
        <v>var(--color-yellow)</v>
      </c>
      <c r="G11" t="str">
        <f t="shared" si="1"/>
        <v>rgb(255,214,10)</v>
      </c>
      <c r="H11" t="str">
        <f t="shared" si="2"/>
        <v>rgb(255,204,0)</v>
      </c>
      <c r="I11" t="str">
        <f t="shared" si="3"/>
        <v>root.style.setProperty('--color-yellow','rgb(255,214,10)');</v>
      </c>
      <c r="J11" t="str">
        <f t="shared" si="4"/>
        <v>root.style.setProperty('--color-yellow','rgb(255,204,0)');</v>
      </c>
      <c r="K11" s="33"/>
    </row>
    <row r="12" spans="1:11" x14ac:dyDescent="0.25">
      <c r="A12" s="18"/>
      <c r="B12" t="s">
        <v>113</v>
      </c>
      <c r="C12" s="18"/>
      <c r="D12" t="s">
        <v>113</v>
      </c>
      <c r="E12" t="s">
        <v>124</v>
      </c>
      <c r="F12" t="str">
        <f>_xlfn.CONCAT("var(--color-",Tableau1[[#This Row],[nom]], ")")</f>
        <v>var(--color-gray)</v>
      </c>
      <c r="G12" t="str">
        <f>_xlfn.CONCAT("rgb(",Tableau1[[#This Row],[dark rgb]],")")</f>
        <v>rgb(142,142,147)</v>
      </c>
      <c r="H12" t="str">
        <f>_xlfn.CONCAT("rgb(",Tableau1[[#This Row],[light rgb]],")")</f>
        <v>rgb(142,142,147)</v>
      </c>
      <c r="I12" t="str">
        <f>_xlfn.CONCAT("root.style.setProperty('--color-",Tableau1[[#This Row],[nom]],"','",Tableau1[[#This Row],[dark css rgb]],"');")</f>
        <v>root.style.setProperty('--color-gray','rgb(142,142,147)');</v>
      </c>
      <c r="J12" t="str">
        <f>_xlfn.CONCAT("root.style.setProperty('--color-",Tableau1[[#This Row],[nom]],"','",Tableau1[[#This Row],[light css rgb]],"');")</f>
        <v>root.style.setProperty('--color-gray','rgb(142,142,147)');</v>
      </c>
      <c r="K12" s="33"/>
    </row>
    <row r="13" spans="1:11" x14ac:dyDescent="0.25">
      <c r="A13" s="55"/>
      <c r="B13" s="47" t="s">
        <v>127</v>
      </c>
      <c r="C13" s="49"/>
      <c r="D13" t="s">
        <v>162</v>
      </c>
      <c r="E13" t="s">
        <v>170</v>
      </c>
      <c r="F13" t="str">
        <f t="shared" si="0"/>
        <v>var(--color-boiteH2)</v>
      </c>
      <c r="G13" t="str">
        <f t="shared" si="1"/>
        <v>rgb(209,209,214)</v>
      </c>
      <c r="H13" t="str">
        <f t="shared" si="2"/>
        <v>rgb(50,50,54)</v>
      </c>
      <c r="I13" t="str">
        <f t="shared" si="3"/>
        <v>root.style.setProperty('--color-boiteH2','rgb(209,209,214)');</v>
      </c>
      <c r="J13" t="str">
        <f>_xlfn.CONCAT("root.style.setProperty('--color-",E13,"','",H13,"');")</f>
        <v>root.style.setProperty('--color-boiteH2','rgb(50,50,54)');</v>
      </c>
    </row>
    <row r="14" spans="1:11" x14ac:dyDescent="0.25">
      <c r="A14" s="61"/>
      <c r="B14" s="47" t="s">
        <v>156</v>
      </c>
      <c r="C14" s="50"/>
      <c r="D14" t="s">
        <v>163</v>
      </c>
      <c r="E14" t="s">
        <v>179</v>
      </c>
      <c r="F14" t="str">
        <f t="shared" si="0"/>
        <v>var(--color-writeBoite)</v>
      </c>
      <c r="G14" t="str">
        <f t="shared" si="1"/>
        <v>rgb(236,238,240)</v>
      </c>
      <c r="H14" t="str">
        <f t="shared" si="2"/>
        <v>rgb(118,118,119)</v>
      </c>
      <c r="I14" t="str">
        <f t="shared" si="3"/>
        <v>root.style.setProperty('--color-writeBoite','rgb(236,238,240)');</v>
      </c>
      <c r="J14" t="str">
        <f t="shared" si="4"/>
        <v>root.style.setProperty('--color-writeBoite','rgb(118,118,119)');</v>
      </c>
    </row>
    <row r="15" spans="1:11" x14ac:dyDescent="0.25">
      <c r="A15" s="56"/>
      <c r="B15" s="46" t="s">
        <v>117</v>
      </c>
      <c r="C15" s="51"/>
      <c r="D15" t="s">
        <v>164</v>
      </c>
      <c r="E15" t="s">
        <v>147</v>
      </c>
      <c r="F15" t="str">
        <f t="shared" si="0"/>
        <v>var(--color-bouton)</v>
      </c>
      <c r="G15" t="str">
        <f t="shared" si="1"/>
        <v>rgb(44,44,46)</v>
      </c>
      <c r="H15" t="str">
        <f t="shared" si="2"/>
        <v>rgb(232,232,232)</v>
      </c>
      <c r="I15" t="str">
        <f t="shared" si="3"/>
        <v>root.style.setProperty('--color-bouton','rgb(44,44,46)');</v>
      </c>
      <c r="J15" t="str">
        <f t="shared" si="4"/>
        <v>root.style.setProperty('--color-bouton','rgb(232,232,232)');</v>
      </c>
    </row>
    <row r="16" spans="1:11" x14ac:dyDescent="0.25">
      <c r="A16" s="57"/>
      <c r="B16" s="46" t="s">
        <v>175</v>
      </c>
      <c r="C16" s="52"/>
      <c r="D16" t="s">
        <v>80</v>
      </c>
      <c r="E16" t="s">
        <v>165</v>
      </c>
      <c r="F16" t="str">
        <f>_xlfn.CONCAT("var(--color-",E16, ")")</f>
        <v>var(--color-boite)</v>
      </c>
      <c r="G16" t="str">
        <f t="shared" si="1"/>
        <v>rgb(48,48,48)</v>
      </c>
      <c r="H16" t="str">
        <f t="shared" si="2"/>
        <v>rgb(255,255,255)</v>
      </c>
      <c r="I16" t="str">
        <f t="shared" si="3"/>
        <v>root.style.setProperty('--color-boite','rgb(48,48,48)');</v>
      </c>
      <c r="J16" t="str">
        <f t="shared" si="4"/>
        <v>root.style.setProperty('--color-boite','rgb(255,255,255)');</v>
      </c>
    </row>
    <row r="17" spans="1:10" x14ac:dyDescent="0.25">
      <c r="A17" s="63"/>
      <c r="B17" s="47" t="s">
        <v>178</v>
      </c>
      <c r="C17" s="53"/>
      <c r="D17" t="s">
        <v>169</v>
      </c>
      <c r="E17" t="s">
        <v>167</v>
      </c>
      <c r="F17" t="str">
        <f>_xlfn.CONCAT("var(--color-",E17, ")")</f>
        <v>var(--color-fond)</v>
      </c>
      <c r="G17" t="str">
        <f t="shared" si="1"/>
        <v>rgb(33,32,42)</v>
      </c>
      <c r="H17" t="str">
        <f t="shared" si="2"/>
        <v>rgb(247,247,250)</v>
      </c>
      <c r="I17" t="str">
        <f t="shared" si="3"/>
        <v>root.style.setProperty('--color-fond','rgb(33,32,42)');</v>
      </c>
      <c r="J17" t="str">
        <f t="shared" si="4"/>
        <v>root.style.setProperty('--color-fond','rgb(247,247,250)');</v>
      </c>
    </row>
    <row r="18" spans="1:10" x14ac:dyDescent="0.25">
      <c r="A18" s="58"/>
      <c r="B18" s="47" t="s">
        <v>114</v>
      </c>
      <c r="C18" s="54"/>
      <c r="D18" t="s">
        <v>166</v>
      </c>
      <c r="E18" t="s">
        <v>168</v>
      </c>
      <c r="F18" t="str">
        <f t="shared" si="0"/>
        <v>var(--color-titre)</v>
      </c>
      <c r="G18" t="str">
        <f t="shared" si="1"/>
        <v>rgb(99,99,102)</v>
      </c>
      <c r="H18" t="str">
        <f t="shared" si="2"/>
        <v>rgb(180,185,190)</v>
      </c>
      <c r="I18" t="str">
        <f t="shared" si="3"/>
        <v>root.style.setProperty('--color-titre','rgb(99,99,102)');</v>
      </c>
      <c r="J18" t="str">
        <f t="shared" si="4"/>
        <v>root.style.setProperty('--color-titre','rgb(180,185,190)');</v>
      </c>
    </row>
    <row r="19" spans="1:10" x14ac:dyDescent="0.25">
      <c r="A19" s="6"/>
      <c r="B19" t="s">
        <v>85</v>
      </c>
      <c r="C19" s="59"/>
      <c r="D19" t="s">
        <v>171</v>
      </c>
      <c r="E19" t="s">
        <v>173</v>
      </c>
      <c r="F19" t="str">
        <f t="shared" si="0"/>
        <v>var(--color-degrade1)</v>
      </c>
      <c r="G19" t="str">
        <f t="shared" si="1"/>
        <v>rgb(0,122,255)</v>
      </c>
      <c r="H19" t="str">
        <f t="shared" si="2"/>
        <v>rgb(0,179,255)</v>
      </c>
      <c r="I19" t="str">
        <f t="shared" si="3"/>
        <v>root.style.setProperty('--color-degrade1','rgb(0,122,255)');</v>
      </c>
      <c r="J19" t="str">
        <f t="shared" si="4"/>
        <v>root.style.setProperty('--color-degrade1','rgb(0,179,255)');</v>
      </c>
    </row>
    <row r="20" spans="1:10" x14ac:dyDescent="0.25">
      <c r="A20" s="2"/>
      <c r="B20" t="s">
        <v>78</v>
      </c>
      <c r="C20" s="60"/>
      <c r="D20" t="s">
        <v>172</v>
      </c>
      <c r="E20" t="s">
        <v>174</v>
      </c>
      <c r="F20" t="str">
        <f t="shared" si="0"/>
        <v>var(--color-degrade2)</v>
      </c>
      <c r="G20" t="str">
        <f t="shared" si="1"/>
        <v>rgb(64,156,255)</v>
      </c>
      <c r="H20" t="str">
        <f t="shared" si="2"/>
        <v>rgb(76,216,254)</v>
      </c>
      <c r="I20" t="str">
        <f t="shared" si="3"/>
        <v>root.style.setProperty('--color-degrade2','rgb(64,156,255)');</v>
      </c>
      <c r="J20" t="str">
        <f t="shared" si="4"/>
        <v>root.style.setProperty('--color-degrade2','rgb(76,216,254)');</v>
      </c>
    </row>
    <row r="21" spans="1:10" x14ac:dyDescent="0.25">
      <c r="A21" s="62"/>
      <c r="B21" t="s">
        <v>177</v>
      </c>
      <c r="C21" s="53"/>
      <c r="D21" t="s">
        <v>169</v>
      </c>
      <c r="E21" t="s">
        <v>176</v>
      </c>
      <c r="F21" t="str">
        <f t="shared" si="0"/>
        <v>var(--color-fondMenu)</v>
      </c>
      <c r="G21" t="str">
        <f t="shared" si="1"/>
        <v>rgb(29,27,38)</v>
      </c>
      <c r="H21" t="str">
        <f t="shared" si="2"/>
        <v>rgb(247,247,250)</v>
      </c>
      <c r="I21" t="str">
        <f t="shared" si="3"/>
        <v>root.style.setProperty('--color-fondMenu','rgb(29,27,38)');</v>
      </c>
      <c r="J21" t="str">
        <f t="shared" si="4"/>
        <v>root.style.setProperty('--color-fondMenu','rgb(247,247,250)');</v>
      </c>
    </row>
    <row r="22" spans="1:10" x14ac:dyDescent="0.25">
      <c r="A22" s="61"/>
      <c r="B22" s="47" t="s">
        <v>156</v>
      </c>
      <c r="C22" s="64"/>
      <c r="D22" t="s">
        <v>180</v>
      </c>
      <c r="E22" t="s">
        <v>158</v>
      </c>
      <c r="F22" t="str">
        <f t="shared" si="0"/>
        <v>var(--color-write)</v>
      </c>
      <c r="G22" t="str">
        <f t="shared" ref="G22" si="5">_xlfn.CONCAT("rgb(",B22,")")</f>
        <v>rgb(236,238,240)</v>
      </c>
      <c r="H22" t="str">
        <f t="shared" ref="H22" si="6">_xlfn.CONCAT("rgb(",D22,")")</f>
        <v>rgb(74,74,80)</v>
      </c>
      <c r="I22" t="str">
        <f t="shared" ref="I22" si="7">_xlfn.CONCAT("root.style.setProperty('--color-",E22,"','",G22,"');")</f>
        <v>root.style.setProperty('--color-write','rgb(236,238,240)');</v>
      </c>
      <c r="J22" t="str">
        <f t="shared" ref="J22" si="8">_xlfn.CONCAT("root.style.setProperty('--color-",E22,"','",H22,"');")</f>
        <v>root.style.setProperty('--color-write','rgb(74,74,80)');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fichier memento</vt:lpstr>
      <vt:lpstr>colors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demare.g</dc:creator>
  <cp:lastModifiedBy>demare.g</cp:lastModifiedBy>
  <dcterms:created xsi:type="dcterms:W3CDTF">2019-10-09T13:06:22Z</dcterms:created>
  <dcterms:modified xsi:type="dcterms:W3CDTF">2019-10-23T19:51:12Z</dcterms:modified>
</cp:coreProperties>
</file>