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4" i="1" l="1"/>
  <c r="K73" i="1"/>
  <c r="K72" i="1"/>
  <c r="K31" i="1"/>
  <c r="K32" i="1"/>
  <c r="K30" i="1"/>
  <c r="K76" i="1" l="1"/>
  <c r="K77" i="1" s="1"/>
  <c r="K34" i="1"/>
  <c r="K35" i="1" s="1"/>
</calcChain>
</file>

<file path=xl/sharedStrings.xml><?xml version="1.0" encoding="utf-8"?>
<sst xmlns="http://schemas.openxmlformats.org/spreadsheetml/2006/main" count="161" uniqueCount="105">
  <si>
    <t>目前算法：</t>
    <phoneticPr fontId="1" type="noConversion"/>
  </si>
  <si>
    <t>优化算法：</t>
    <phoneticPr fontId="1" type="noConversion"/>
  </si>
  <si>
    <t>数据库结构：</t>
    <phoneticPr fontId="1" type="noConversion"/>
  </si>
  <si>
    <t>小区</t>
    <phoneticPr fontId="1" type="noConversion"/>
  </si>
  <si>
    <t>primary key</t>
    <phoneticPr fontId="1" type="noConversion"/>
  </si>
  <si>
    <t>表号 1</t>
    <phoneticPr fontId="1" type="noConversion"/>
  </si>
  <si>
    <t>表号 2</t>
    <phoneticPr fontId="1" type="noConversion"/>
  </si>
  <si>
    <t>表号 3</t>
    <phoneticPr fontId="1" type="noConversion"/>
  </si>
  <si>
    <t>表号 4</t>
    <phoneticPr fontId="1" type="noConversion"/>
  </si>
  <si>
    <t>表号 5</t>
    <phoneticPr fontId="1" type="noConversion"/>
  </si>
  <si>
    <t>表号 6</t>
    <phoneticPr fontId="1" type="noConversion"/>
  </si>
  <si>
    <t>表号 7</t>
    <phoneticPr fontId="1" type="noConversion"/>
  </si>
  <si>
    <t>表号 8</t>
    <phoneticPr fontId="1" type="noConversion"/>
  </si>
  <si>
    <t>表号 9</t>
    <phoneticPr fontId="1" type="noConversion"/>
  </si>
  <si>
    <t>表号 10</t>
    <phoneticPr fontId="1" type="noConversion"/>
  </si>
  <si>
    <t>表号 11</t>
    <phoneticPr fontId="1" type="noConversion"/>
  </si>
  <si>
    <t>小区 11</t>
    <phoneticPr fontId="1" type="noConversion"/>
  </si>
  <si>
    <t>楼栋 111</t>
    <phoneticPr fontId="1" type="noConversion"/>
  </si>
  <si>
    <t>楼栋 112</t>
  </si>
  <si>
    <t>楼栋 112</t>
    <phoneticPr fontId="1" type="noConversion"/>
  </si>
  <si>
    <t>楼栋 113</t>
  </si>
  <si>
    <t>楼栋 113</t>
    <phoneticPr fontId="1" type="noConversion"/>
  </si>
  <si>
    <t>小区 12</t>
  </si>
  <si>
    <t>小区 12</t>
    <phoneticPr fontId="1" type="noConversion"/>
  </si>
  <si>
    <t>楼栋 121</t>
    <phoneticPr fontId="1" type="noConversion"/>
  </si>
  <si>
    <t>小区 13</t>
  </si>
  <si>
    <t>小区 13</t>
    <phoneticPr fontId="1" type="noConversion"/>
  </si>
  <si>
    <t>楼栋 131</t>
    <phoneticPr fontId="1" type="noConversion"/>
  </si>
  <si>
    <t>楼栋 132</t>
  </si>
  <si>
    <t>楼栋 132</t>
    <phoneticPr fontId="1" type="noConversion"/>
  </si>
  <si>
    <t>楼栋 122</t>
  </si>
  <si>
    <t>楼栋 122</t>
    <phoneticPr fontId="1" type="noConversion"/>
  </si>
  <si>
    <t>楼栋 123</t>
  </si>
  <si>
    <t>楼栋 123</t>
    <phoneticPr fontId="1" type="noConversion"/>
  </si>
  <si>
    <t>楼栋 112</t>
    <phoneticPr fontId="1" type="noConversion"/>
  </si>
  <si>
    <t>表号 12</t>
  </si>
  <si>
    <t>楼栋 121</t>
    <phoneticPr fontId="1" type="noConversion"/>
  </si>
  <si>
    <t>小区 11</t>
    <phoneticPr fontId="1" type="noConversion"/>
  </si>
  <si>
    <t>表号 13</t>
    <phoneticPr fontId="1" type="noConversion"/>
  </si>
  <si>
    <t>3、遍历全表-某小区-某楼栋-表具列表</t>
    <phoneticPr fontId="1" type="noConversion"/>
  </si>
  <si>
    <t>2、遍历全表-某小区-楼栋列表</t>
    <phoneticPr fontId="1" type="noConversion"/>
  </si>
  <si>
    <t>1、遍历全表-小区列表</t>
    <phoneticPr fontId="1" type="noConversion"/>
  </si>
  <si>
    <t>楼栋 112</t>
    <phoneticPr fontId="1" type="noConversion"/>
  </si>
  <si>
    <t>楼栋 111</t>
    <phoneticPr fontId="1" type="noConversion"/>
  </si>
  <si>
    <t>表号 9</t>
    <phoneticPr fontId="1" type="noConversion"/>
  </si>
  <si>
    <t>表号12</t>
    <phoneticPr fontId="1" type="noConversion"/>
  </si>
  <si>
    <t>表号 13</t>
    <phoneticPr fontId="1" type="noConversion"/>
  </si>
  <si>
    <t>Next</t>
    <phoneticPr fontId="1" type="noConversion"/>
  </si>
  <si>
    <t>Child</t>
    <phoneticPr fontId="1" type="noConversion"/>
  </si>
  <si>
    <t>Node *</t>
    <phoneticPr fontId="1" type="noConversion"/>
  </si>
  <si>
    <t>dbf 记录索引</t>
    <phoneticPr fontId="1" type="noConversion"/>
  </si>
  <si>
    <t>同一级下一个节点</t>
    <phoneticPr fontId="1" type="noConversion"/>
  </si>
  <si>
    <t>下一级表头节点</t>
    <phoneticPr fontId="1" type="noConversion"/>
  </si>
  <si>
    <t>楼栋</t>
    <phoneticPr fontId="1" type="noConversion"/>
  </si>
  <si>
    <t>表具</t>
    <phoneticPr fontId="1" type="noConversion"/>
  </si>
  <si>
    <t>总内存 (byte)</t>
    <phoneticPr fontId="1" type="noConversion"/>
  </si>
  <si>
    <t>总内存 (KB)</t>
    <phoneticPr fontId="1" type="noConversion"/>
  </si>
  <si>
    <t>内存 (byte)</t>
    <phoneticPr fontId="1" type="noConversion"/>
  </si>
  <si>
    <t>动态存储、生成多叉树</t>
    <phoneticPr fontId="1" type="noConversion"/>
  </si>
  <si>
    <t>算法一 ：数据结构</t>
    <phoneticPr fontId="1" type="noConversion"/>
  </si>
  <si>
    <t>算法二 ：数据结构</t>
    <phoneticPr fontId="1" type="noConversion"/>
  </si>
  <si>
    <t>数量(max)</t>
    <phoneticPr fontId="1" type="noConversion"/>
  </si>
  <si>
    <t>Node</t>
    <phoneticPr fontId="1" type="noConversion"/>
  </si>
  <si>
    <t>1、小区/楼栋/表具 节点结构</t>
    <phoneticPr fontId="1" type="noConversion"/>
  </si>
  <si>
    <t>1、小区列表 结构</t>
    <phoneticPr fontId="1" type="noConversion"/>
  </si>
  <si>
    <t>指向该小区楼栋列表的指针</t>
    <phoneticPr fontId="1" type="noConversion"/>
  </si>
  <si>
    <t>Cells [50]</t>
    <phoneticPr fontId="1" type="noConversion"/>
  </si>
  <si>
    <t>2、楼栋列表 结构</t>
    <phoneticPr fontId="1" type="noConversion"/>
  </si>
  <si>
    <t xml:space="preserve">Bnode </t>
    <phoneticPr fontId="1" type="noConversion"/>
  </si>
  <si>
    <t>Next</t>
    <phoneticPr fontId="1" type="noConversion"/>
  </si>
  <si>
    <t>Mnode *</t>
    <phoneticPr fontId="1" type="noConversion"/>
  </si>
  <si>
    <t>Bnode  *</t>
    <phoneticPr fontId="1" type="noConversion"/>
  </si>
  <si>
    <t>指向下一个楼栋的指针</t>
    <phoneticPr fontId="1" type="noConversion"/>
  </si>
  <si>
    <t>Mhead</t>
    <phoneticPr fontId="1" type="noConversion"/>
  </si>
  <si>
    <t>指向表节点的头指针</t>
    <phoneticPr fontId="1" type="noConversion"/>
  </si>
  <si>
    <t>Bhead</t>
    <phoneticPr fontId="1" type="noConversion"/>
  </si>
  <si>
    <t>3、表节点列表 结构</t>
    <phoneticPr fontId="1" type="noConversion"/>
  </si>
  <si>
    <t xml:space="preserve">Mnode </t>
    <phoneticPr fontId="1" type="noConversion"/>
  </si>
  <si>
    <t>Mnode  *</t>
    <phoneticPr fontId="1" type="noConversion"/>
  </si>
  <si>
    <t>dbIdx</t>
    <phoneticPr fontId="1" type="noConversion"/>
  </si>
  <si>
    <t>uint32</t>
    <phoneticPr fontId="1" type="noConversion"/>
  </si>
  <si>
    <t>dbf 记录索引</t>
    <phoneticPr fontId="1" type="noConversion"/>
  </si>
  <si>
    <t xml:space="preserve">DbOptSt </t>
    <phoneticPr fontId="1" type="noConversion"/>
  </si>
  <si>
    <t>小区列表，包含该小区所有楼栋</t>
    <phoneticPr fontId="1" type="noConversion"/>
  </si>
  <si>
    <t>currCell</t>
    <phoneticPr fontId="1" type="noConversion"/>
  </si>
  <si>
    <t>currBuild</t>
    <phoneticPr fontId="1" type="noConversion"/>
  </si>
  <si>
    <t>currMeter</t>
    <phoneticPr fontId="1" type="noConversion"/>
  </si>
  <si>
    <t>uint8</t>
    <phoneticPr fontId="1" type="noConversion"/>
  </si>
  <si>
    <t>指向下一个表节点的指针</t>
    <phoneticPr fontId="1" type="noConversion"/>
  </si>
  <si>
    <t xml:space="preserve">当前楼栋指针 </t>
    <phoneticPr fontId="1" type="noConversion"/>
  </si>
  <si>
    <t>当前小区索引- i in cell[50]</t>
    <phoneticPr fontId="1" type="noConversion"/>
  </si>
  <si>
    <t>当前表节点指针</t>
    <phoneticPr fontId="1" type="noConversion"/>
  </si>
  <si>
    <t>Mnode  *</t>
    <phoneticPr fontId="1" type="noConversion"/>
  </si>
  <si>
    <t>数据库优化查询 结构</t>
    <phoneticPr fontId="1" type="noConversion"/>
  </si>
  <si>
    <t>char</t>
    <phoneticPr fontId="1" type="noConversion"/>
  </si>
  <si>
    <t>cellNum[12]</t>
    <phoneticPr fontId="1" type="noConversion"/>
  </si>
  <si>
    <t>BuildNum[12]</t>
    <phoneticPr fontId="1" type="noConversion"/>
  </si>
  <si>
    <t>data[12]</t>
    <phoneticPr fontId="1" type="noConversion"/>
  </si>
  <si>
    <t>小区编号</t>
    <phoneticPr fontId="1" type="noConversion"/>
  </si>
  <si>
    <t>楼栋编号</t>
    <phoneticPr fontId="1" type="noConversion"/>
  </si>
  <si>
    <t>CellCnt</t>
    <phoneticPr fontId="1" type="noConversion"/>
  </si>
  <si>
    <t>小区数量</t>
    <phoneticPr fontId="1" type="noConversion"/>
  </si>
  <si>
    <t>Cnode</t>
    <phoneticPr fontId="1" type="noConversion"/>
  </si>
  <si>
    <t xml:space="preserve">Cnode </t>
    <phoneticPr fontId="1" type="noConversion"/>
  </si>
  <si>
    <t>10 + 800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</si>
</sst>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Fill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7"/>
  <sheetViews>
    <sheetView tabSelected="1" topLeftCell="A31" workbookViewId="0">
      <selection activeCell="K38" sqref="K38"/>
    </sheetView>
  </sheetViews>
  <sheetFormatPr defaultRowHeight="14.25" x14ac:dyDescent="0.2"/>
  <cols>
    <col min="2" max="3" width="11" customWidth="1"/>
    <col min="8" max="8" width="11.5" customWidth="1"/>
    <col min="9" max="9" width="11" customWidth="1"/>
    <col min="10" max="10" width="12.375" customWidth="1"/>
    <col min="11" max="11" width="10.375" customWidth="1"/>
  </cols>
  <sheetData>
    <row r="2" spans="2:16" x14ac:dyDescent="0.2">
      <c r="B2" t="s">
        <v>2</v>
      </c>
      <c r="D2" s="1" t="s">
        <v>16</v>
      </c>
      <c r="E2" s="1" t="s">
        <v>16</v>
      </c>
      <c r="F2" s="1" t="s">
        <v>23</v>
      </c>
      <c r="G2" s="1" t="s">
        <v>26</v>
      </c>
      <c r="H2" s="1" t="s">
        <v>16</v>
      </c>
      <c r="I2" s="1" t="s">
        <v>26</v>
      </c>
      <c r="J2" s="1" t="s">
        <v>23</v>
      </c>
      <c r="K2" s="1" t="s">
        <v>23</v>
      </c>
      <c r="L2" s="1" t="s">
        <v>26</v>
      </c>
      <c r="M2" s="1" t="s">
        <v>23</v>
      </c>
      <c r="N2" s="1" t="s">
        <v>16</v>
      </c>
      <c r="O2" s="1" t="s">
        <v>22</v>
      </c>
      <c r="P2" s="1" t="s">
        <v>16</v>
      </c>
    </row>
    <row r="3" spans="2:16" x14ac:dyDescent="0.2">
      <c r="D3" s="2" t="s">
        <v>17</v>
      </c>
      <c r="E3" s="2" t="s">
        <v>19</v>
      </c>
      <c r="F3" s="2" t="s">
        <v>24</v>
      </c>
      <c r="G3" s="2" t="s">
        <v>27</v>
      </c>
      <c r="H3" s="2" t="s">
        <v>17</v>
      </c>
      <c r="I3" s="2" t="s">
        <v>29</v>
      </c>
      <c r="J3" s="2" t="s">
        <v>31</v>
      </c>
      <c r="K3" s="2" t="s">
        <v>33</v>
      </c>
      <c r="L3" s="2" t="s">
        <v>27</v>
      </c>
      <c r="M3" s="2" t="s">
        <v>31</v>
      </c>
      <c r="N3" s="2" t="s">
        <v>34</v>
      </c>
      <c r="O3" s="2" t="s">
        <v>36</v>
      </c>
      <c r="P3" s="2" t="s">
        <v>21</v>
      </c>
    </row>
    <row r="4" spans="2:16" x14ac:dyDescent="0.2">
      <c r="C4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35</v>
      </c>
      <c r="P4" s="3" t="s">
        <v>38</v>
      </c>
    </row>
    <row r="8" spans="2:16" x14ac:dyDescent="0.2">
      <c r="B8" t="s">
        <v>0</v>
      </c>
      <c r="C8" t="s">
        <v>41</v>
      </c>
      <c r="F8" t="s">
        <v>40</v>
      </c>
      <c r="J8" t="s">
        <v>39</v>
      </c>
    </row>
    <row r="9" spans="2:16" x14ac:dyDescent="0.2">
      <c r="C9">
        <v>1</v>
      </c>
      <c r="D9" t="s">
        <v>37</v>
      </c>
      <c r="F9" s="4" t="s">
        <v>16</v>
      </c>
      <c r="G9">
        <v>1</v>
      </c>
      <c r="H9" t="s">
        <v>17</v>
      </c>
      <c r="J9" s="4" t="s">
        <v>16</v>
      </c>
      <c r="K9" s="4" t="s">
        <v>17</v>
      </c>
      <c r="L9">
        <v>1</v>
      </c>
      <c r="M9">
        <v>1</v>
      </c>
    </row>
    <row r="10" spans="2:16" x14ac:dyDescent="0.2">
      <c r="C10">
        <v>2</v>
      </c>
      <c r="D10" t="s">
        <v>23</v>
      </c>
      <c r="G10">
        <v>2</v>
      </c>
      <c r="H10" t="s">
        <v>18</v>
      </c>
      <c r="L10">
        <v>2</v>
      </c>
      <c r="M10">
        <v>5</v>
      </c>
    </row>
    <row r="11" spans="2:16" x14ac:dyDescent="0.2">
      <c r="C11">
        <v>3</v>
      </c>
      <c r="D11" t="s">
        <v>25</v>
      </c>
      <c r="G11">
        <v>3</v>
      </c>
      <c r="H11" t="s">
        <v>20</v>
      </c>
    </row>
    <row r="12" spans="2:16" x14ac:dyDescent="0.2">
      <c r="J12" s="4" t="s">
        <v>16</v>
      </c>
      <c r="K12" s="4" t="s">
        <v>42</v>
      </c>
      <c r="L12">
        <v>1</v>
      </c>
      <c r="M12">
        <v>2</v>
      </c>
    </row>
    <row r="13" spans="2:16" x14ac:dyDescent="0.2">
      <c r="L13">
        <v>2</v>
      </c>
      <c r="M13">
        <v>11</v>
      </c>
    </row>
    <row r="15" spans="2:16" x14ac:dyDescent="0.2">
      <c r="J15" s="4" t="s">
        <v>16</v>
      </c>
      <c r="K15" s="4" t="s">
        <v>21</v>
      </c>
      <c r="L15">
        <v>1</v>
      </c>
      <c r="M15">
        <v>13</v>
      </c>
    </row>
    <row r="21" spans="2:13" x14ac:dyDescent="0.2">
      <c r="B21" t="s">
        <v>1</v>
      </c>
      <c r="C21" t="s">
        <v>58</v>
      </c>
      <c r="H21" t="s">
        <v>59</v>
      </c>
    </row>
    <row r="23" spans="2:13" x14ac:dyDescent="0.2">
      <c r="D23" t="s">
        <v>16</v>
      </c>
      <c r="E23" t="s">
        <v>43</v>
      </c>
      <c r="F23" t="s">
        <v>5</v>
      </c>
      <c r="I23" t="s">
        <v>63</v>
      </c>
    </row>
    <row r="24" spans="2:13" x14ac:dyDescent="0.2">
      <c r="F24" t="s">
        <v>9</v>
      </c>
    </row>
    <row r="25" spans="2:13" x14ac:dyDescent="0.2">
      <c r="I25" s="14" t="s">
        <v>62</v>
      </c>
      <c r="J25" s="5" t="s">
        <v>47</v>
      </c>
      <c r="K25" s="6" t="s">
        <v>49</v>
      </c>
      <c r="L25" s="6" t="s">
        <v>51</v>
      </c>
      <c r="M25" s="7"/>
    </row>
    <row r="26" spans="2:13" x14ac:dyDescent="0.2">
      <c r="E26" t="s">
        <v>19</v>
      </c>
      <c r="F26" t="s">
        <v>6</v>
      </c>
      <c r="I26" s="16" t="s">
        <v>57</v>
      </c>
      <c r="J26" s="8" t="s">
        <v>48</v>
      </c>
      <c r="K26" s="9" t="s">
        <v>49</v>
      </c>
      <c r="L26" s="9" t="s">
        <v>52</v>
      </c>
      <c r="M26" s="10"/>
    </row>
    <row r="27" spans="2:13" x14ac:dyDescent="0.2">
      <c r="F27" t="s">
        <v>15</v>
      </c>
      <c r="I27" s="16">
        <v>16</v>
      </c>
      <c r="J27" s="11" t="s">
        <v>97</v>
      </c>
      <c r="K27" s="12" t="s">
        <v>94</v>
      </c>
      <c r="L27" s="12" t="s">
        <v>50</v>
      </c>
      <c r="M27" s="13"/>
    </row>
    <row r="29" spans="2:13" x14ac:dyDescent="0.2">
      <c r="E29" t="s">
        <v>21</v>
      </c>
      <c r="F29" t="s">
        <v>46</v>
      </c>
      <c r="I29" s="14"/>
      <c r="J29" s="14" t="s">
        <v>61</v>
      </c>
      <c r="K29" s="14" t="s">
        <v>57</v>
      </c>
    </row>
    <row r="30" spans="2:13" x14ac:dyDescent="0.2">
      <c r="I30" s="14" t="s">
        <v>3</v>
      </c>
      <c r="J30" s="14">
        <v>50</v>
      </c>
      <c r="K30" s="14">
        <f>J30*$I$27</f>
        <v>800</v>
      </c>
    </row>
    <row r="31" spans="2:13" x14ac:dyDescent="0.2">
      <c r="D31" t="s">
        <v>23</v>
      </c>
      <c r="E31" t="s">
        <v>24</v>
      </c>
      <c r="F31" t="s">
        <v>7</v>
      </c>
      <c r="I31" s="14" t="s">
        <v>53</v>
      </c>
      <c r="J31" s="14">
        <v>100</v>
      </c>
      <c r="K31" s="14">
        <f>J31*$I$27</f>
        <v>1600</v>
      </c>
    </row>
    <row r="32" spans="2:13" x14ac:dyDescent="0.2">
      <c r="F32" t="s">
        <v>45</v>
      </c>
      <c r="I32" s="14" t="s">
        <v>54</v>
      </c>
      <c r="J32" s="14">
        <v>20000</v>
      </c>
      <c r="K32" s="14">
        <f>J32*$I$27</f>
        <v>320000</v>
      </c>
    </row>
    <row r="34" spans="4:14" x14ac:dyDescent="0.2">
      <c r="E34" t="s">
        <v>30</v>
      </c>
      <c r="F34" t="s">
        <v>11</v>
      </c>
      <c r="I34" s="15" t="s">
        <v>55</v>
      </c>
      <c r="J34" s="15"/>
      <c r="K34" s="14">
        <f>SUM(K30:K32)</f>
        <v>322400</v>
      </c>
    </row>
    <row r="35" spans="4:14" x14ac:dyDescent="0.2">
      <c r="F35" t="s">
        <v>14</v>
      </c>
      <c r="I35" s="15" t="s">
        <v>56</v>
      </c>
      <c r="J35" s="15"/>
      <c r="K35" s="14">
        <f>K34/1024</f>
        <v>314.84375</v>
      </c>
    </row>
    <row r="37" spans="4:14" x14ac:dyDescent="0.2">
      <c r="E37" t="s">
        <v>32</v>
      </c>
      <c r="F37" t="s">
        <v>12</v>
      </c>
    </row>
    <row r="38" spans="4:14" x14ac:dyDescent="0.2">
      <c r="H38" t="s">
        <v>60</v>
      </c>
    </row>
    <row r="40" spans="4:14" x14ac:dyDescent="0.2">
      <c r="I40" t="s">
        <v>93</v>
      </c>
    </row>
    <row r="41" spans="4:14" x14ac:dyDescent="0.2">
      <c r="D41" t="s">
        <v>26</v>
      </c>
      <c r="E41" t="s">
        <v>27</v>
      </c>
      <c r="F41" t="s">
        <v>8</v>
      </c>
    </row>
    <row r="42" spans="4:14" x14ac:dyDescent="0.2">
      <c r="F42" t="s">
        <v>44</v>
      </c>
      <c r="I42" s="14" t="s">
        <v>82</v>
      </c>
      <c r="J42" s="5" t="s">
        <v>66</v>
      </c>
      <c r="K42" s="6" t="s">
        <v>103</v>
      </c>
      <c r="L42" s="6" t="s">
        <v>83</v>
      </c>
      <c r="M42" s="6"/>
      <c r="N42" s="17"/>
    </row>
    <row r="43" spans="4:14" x14ac:dyDescent="0.2">
      <c r="I43" s="16" t="s">
        <v>57</v>
      </c>
      <c r="J43" s="8" t="s">
        <v>100</v>
      </c>
      <c r="K43" s="9" t="s">
        <v>87</v>
      </c>
      <c r="L43" s="9" t="s">
        <v>101</v>
      </c>
      <c r="M43" s="9"/>
      <c r="N43" s="18"/>
    </row>
    <row r="44" spans="4:14" x14ac:dyDescent="0.2">
      <c r="E44" t="s">
        <v>28</v>
      </c>
      <c r="F44" t="s">
        <v>10</v>
      </c>
      <c r="I44" s="21" t="s">
        <v>104</v>
      </c>
      <c r="J44" s="8" t="s">
        <v>84</v>
      </c>
      <c r="K44" s="9" t="s">
        <v>87</v>
      </c>
      <c r="L44" s="9" t="s">
        <v>90</v>
      </c>
      <c r="M44" s="9"/>
      <c r="N44" s="18"/>
    </row>
    <row r="45" spans="4:14" x14ac:dyDescent="0.2">
      <c r="I45" s="22"/>
      <c r="J45" s="8" t="s">
        <v>85</v>
      </c>
      <c r="K45" s="9" t="s">
        <v>71</v>
      </c>
      <c r="L45" s="9" t="s">
        <v>89</v>
      </c>
      <c r="M45" s="9"/>
      <c r="N45" s="18"/>
    </row>
    <row r="46" spans="4:14" x14ac:dyDescent="0.2">
      <c r="I46" s="23"/>
      <c r="J46" s="11" t="s">
        <v>86</v>
      </c>
      <c r="K46" s="12" t="s">
        <v>92</v>
      </c>
      <c r="L46" s="12" t="s">
        <v>91</v>
      </c>
      <c r="M46" s="12"/>
      <c r="N46" s="19"/>
    </row>
    <row r="49" spans="9:14" x14ac:dyDescent="0.2">
      <c r="I49" t="s">
        <v>64</v>
      </c>
    </row>
    <row r="51" spans="9:14" x14ac:dyDescent="0.2">
      <c r="I51" s="14" t="s">
        <v>102</v>
      </c>
      <c r="J51" s="5" t="s">
        <v>75</v>
      </c>
      <c r="K51" s="6" t="s">
        <v>71</v>
      </c>
      <c r="L51" s="6" t="s">
        <v>65</v>
      </c>
      <c r="M51" s="6"/>
      <c r="N51" s="17"/>
    </row>
    <row r="52" spans="9:14" x14ac:dyDescent="0.2">
      <c r="I52" s="16" t="s">
        <v>57</v>
      </c>
      <c r="J52" s="8" t="s">
        <v>95</v>
      </c>
      <c r="K52" s="9" t="s">
        <v>94</v>
      </c>
      <c r="L52" s="20" t="s">
        <v>98</v>
      </c>
      <c r="M52" s="9"/>
      <c r="N52" s="18"/>
    </row>
    <row r="53" spans="9:14" x14ac:dyDescent="0.2">
      <c r="I53" s="16">
        <v>16</v>
      </c>
      <c r="J53" s="11"/>
      <c r="K53" s="12"/>
      <c r="L53" s="12"/>
      <c r="M53" s="12"/>
      <c r="N53" s="19"/>
    </row>
    <row r="56" spans="9:14" x14ac:dyDescent="0.2">
      <c r="I56" t="s">
        <v>67</v>
      </c>
    </row>
    <row r="58" spans="9:14" x14ac:dyDescent="0.2">
      <c r="I58" s="14" t="s">
        <v>68</v>
      </c>
      <c r="J58" s="5" t="s">
        <v>69</v>
      </c>
      <c r="K58" s="6" t="s">
        <v>71</v>
      </c>
      <c r="L58" s="6" t="s">
        <v>72</v>
      </c>
      <c r="M58" s="6"/>
      <c r="N58" s="17"/>
    </row>
    <row r="59" spans="9:14" x14ac:dyDescent="0.2">
      <c r="I59" s="16" t="s">
        <v>57</v>
      </c>
      <c r="J59" s="8" t="s">
        <v>73</v>
      </c>
      <c r="K59" s="9" t="s">
        <v>70</v>
      </c>
      <c r="L59" s="9" t="s">
        <v>74</v>
      </c>
      <c r="M59" s="9"/>
      <c r="N59" s="18"/>
    </row>
    <row r="60" spans="9:14" x14ac:dyDescent="0.2">
      <c r="I60" s="16">
        <v>20</v>
      </c>
      <c r="J60" s="11" t="s">
        <v>96</v>
      </c>
      <c r="K60" s="12" t="s">
        <v>94</v>
      </c>
      <c r="L60" s="12" t="s">
        <v>99</v>
      </c>
      <c r="M60" s="12"/>
      <c r="N60" s="19"/>
    </row>
    <row r="63" spans="9:14" x14ac:dyDescent="0.2">
      <c r="I63" t="s">
        <v>76</v>
      </c>
    </row>
    <row r="65" spans="9:14" x14ac:dyDescent="0.2">
      <c r="I65" s="14" t="s">
        <v>77</v>
      </c>
      <c r="J65" s="5" t="s">
        <v>69</v>
      </c>
      <c r="K65" s="6" t="s">
        <v>78</v>
      </c>
      <c r="L65" s="6" t="s">
        <v>88</v>
      </c>
      <c r="M65" s="6"/>
      <c r="N65" s="17"/>
    </row>
    <row r="66" spans="9:14" x14ac:dyDescent="0.2">
      <c r="I66" s="16" t="s">
        <v>57</v>
      </c>
      <c r="J66" s="8" t="s">
        <v>79</v>
      </c>
      <c r="K66" s="9" t="s">
        <v>80</v>
      </c>
      <c r="L66" s="9" t="s">
        <v>81</v>
      </c>
      <c r="M66" s="9"/>
      <c r="N66" s="18"/>
    </row>
    <row r="67" spans="9:14" x14ac:dyDescent="0.2">
      <c r="I67" s="16">
        <v>8</v>
      </c>
      <c r="J67" s="11"/>
      <c r="K67" s="12"/>
      <c r="L67" s="12"/>
      <c r="M67" s="12"/>
      <c r="N67" s="19"/>
    </row>
    <row r="71" spans="9:14" x14ac:dyDescent="0.2">
      <c r="I71" s="14"/>
      <c r="J71" s="14" t="s">
        <v>61</v>
      </c>
      <c r="K71" s="14" t="s">
        <v>57</v>
      </c>
    </row>
    <row r="72" spans="9:14" x14ac:dyDescent="0.2">
      <c r="I72" s="14" t="s">
        <v>3</v>
      </c>
      <c r="J72" s="14">
        <v>50</v>
      </c>
      <c r="K72" s="14">
        <f>J72*I53</f>
        <v>800</v>
      </c>
    </row>
    <row r="73" spans="9:14" x14ac:dyDescent="0.2">
      <c r="I73" s="14" t="s">
        <v>53</v>
      </c>
      <c r="J73" s="14">
        <v>100</v>
      </c>
      <c r="K73" s="14">
        <f>J73*I60</f>
        <v>2000</v>
      </c>
    </row>
    <row r="74" spans="9:14" x14ac:dyDescent="0.2">
      <c r="I74" s="14" t="s">
        <v>54</v>
      </c>
      <c r="J74" s="14">
        <v>20000</v>
      </c>
      <c r="K74" s="14">
        <f>J74*I67</f>
        <v>160000</v>
      </c>
    </row>
    <row r="76" spans="9:14" x14ac:dyDescent="0.2">
      <c r="I76" s="15" t="s">
        <v>55</v>
      </c>
      <c r="J76" s="15"/>
      <c r="K76" s="14">
        <f>SUM(K72:K74)</f>
        <v>162800</v>
      </c>
    </row>
    <row r="77" spans="9:14" x14ac:dyDescent="0.2">
      <c r="I77" s="15" t="s">
        <v>56</v>
      </c>
      <c r="J77" s="15"/>
      <c r="K77" s="14">
        <f>K76/1024</f>
        <v>158.984375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2020-06-19T09:14:41Z</dcterms:modified>
</cp:coreProperties>
</file>