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495" yWindow="720" windowWidth="17280" windowHeight="1059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G1" i="2" l="1"/>
  <c r="H4" i="2"/>
  <c r="H5" i="2" s="1"/>
  <c r="J3" i="2"/>
  <c r="I3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F4" i="2"/>
  <c r="F5" i="2"/>
  <c r="F6" i="2"/>
  <c r="F7" i="2"/>
  <c r="F8" i="2"/>
  <c r="F3" i="2"/>
  <c r="E4" i="2"/>
  <c r="E5" i="2"/>
  <c r="E6" i="2"/>
  <c r="E7" i="2"/>
  <c r="E8" i="2"/>
  <c r="E3" i="2"/>
  <c r="J4" i="2" l="1"/>
  <c r="I5" i="2"/>
  <c r="J5" i="2"/>
  <c r="H6" i="2"/>
  <c r="I4" i="2"/>
  <c r="I6" i="2" l="1"/>
  <c r="J6" i="2"/>
</calcChain>
</file>

<file path=xl/sharedStrings.xml><?xml version="1.0" encoding="utf-8"?>
<sst xmlns="http://schemas.openxmlformats.org/spreadsheetml/2006/main" count="220" uniqueCount="170">
  <si>
    <t>工程调试</t>
    <phoneticPr fontId="1" type="noConversion"/>
  </si>
  <si>
    <t>自动抄表</t>
    <phoneticPr fontId="1" type="noConversion"/>
  </si>
  <si>
    <t>已抄列表</t>
    <phoneticPr fontId="1" type="noConversion"/>
  </si>
  <si>
    <t>未抄列表</t>
    <phoneticPr fontId="1" type="noConversion"/>
  </si>
  <si>
    <t>抄表统计</t>
    <phoneticPr fontId="1" type="noConversion"/>
  </si>
  <si>
    <t>返回</t>
    <phoneticPr fontId="1" type="noConversion"/>
  </si>
  <si>
    <t>总数：</t>
    <phoneticPr fontId="1" type="noConversion"/>
  </si>
  <si>
    <t>已抄：</t>
    <phoneticPr fontId="1" type="noConversion"/>
  </si>
  <si>
    <t>未抄：</t>
    <phoneticPr fontId="1" type="noConversion"/>
  </si>
  <si>
    <t>表号：</t>
    <phoneticPr fontId="1" type="noConversion"/>
  </si>
  <si>
    <t>户名：</t>
    <phoneticPr fontId="1" type="noConversion"/>
  </si>
  <si>
    <t>地址：</t>
    <phoneticPr fontId="1" type="noConversion"/>
  </si>
  <si>
    <t>数据发送。。。</t>
    <phoneticPr fontId="1" type="noConversion"/>
  </si>
  <si>
    <t>正在通信。。。</t>
    <phoneticPr fontId="1" type="noConversion"/>
  </si>
  <si>
    <t>开阀</t>
    <phoneticPr fontId="1" type="noConversion"/>
  </si>
  <si>
    <t>关阀</t>
    <phoneticPr fontId="1" type="noConversion"/>
  </si>
  <si>
    <t>清异常</t>
    <phoneticPr fontId="1" type="noConversion"/>
  </si>
  <si>
    <t>批量抄表</t>
    <phoneticPr fontId="1" type="noConversion"/>
  </si>
  <si>
    <t>重置抄表时间</t>
    <phoneticPr fontId="1" type="noConversion"/>
  </si>
  <si>
    <t>户号：</t>
    <phoneticPr fontId="1" type="noConversion"/>
  </si>
  <si>
    <t>门牌号：</t>
    <phoneticPr fontId="1" type="noConversion"/>
  </si>
  <si>
    <t>小区：</t>
    <phoneticPr fontId="1" type="noConversion"/>
  </si>
  <si>
    <t>楼栋：</t>
    <phoneticPr fontId="1" type="noConversion"/>
  </si>
  <si>
    <t>返回   &lt;完成&gt;  继续</t>
    <phoneticPr fontId="1" type="noConversion"/>
  </si>
  <si>
    <t>表号/户号/门牌号：</t>
    <phoneticPr fontId="1" type="noConversion"/>
  </si>
  <si>
    <t>返回 &lt;等待输入&gt; 查询</t>
    <phoneticPr fontId="1" type="noConversion"/>
  </si>
  <si>
    <t>手机：</t>
  </si>
  <si>
    <t>抄表状态：已抄</t>
    <phoneticPr fontId="1" type="noConversion"/>
  </si>
  <si>
    <t>抄表时间：</t>
    <phoneticPr fontId="1" type="noConversion"/>
  </si>
  <si>
    <t>表读数：</t>
    <phoneticPr fontId="1" type="noConversion"/>
  </si>
  <si>
    <t xml:space="preserve">电池电压：   </t>
    <phoneticPr fontId="1" type="noConversion"/>
  </si>
  <si>
    <t>抄表方式：手持机/集中器</t>
    <phoneticPr fontId="1" type="noConversion"/>
  </si>
  <si>
    <t>&lt;&lt;自动抄表</t>
    <phoneticPr fontId="1" type="noConversion"/>
  </si>
  <si>
    <t>抄表进度 n/m</t>
    <phoneticPr fontId="1" type="noConversion"/>
  </si>
  <si>
    <t>按楼栋抄表</t>
    <phoneticPr fontId="1" type="noConversion"/>
  </si>
  <si>
    <t>&lt;&lt;抄表统计</t>
    <phoneticPr fontId="1" type="noConversion"/>
  </si>
  <si>
    <t>户表查询</t>
    <phoneticPr fontId="1" type="noConversion"/>
  </si>
  <si>
    <t>&lt;&lt;户表查询</t>
    <phoneticPr fontId="1" type="noConversion"/>
  </si>
  <si>
    <t>&lt;&lt;户表信息</t>
    <phoneticPr fontId="1" type="noConversion"/>
  </si>
  <si>
    <t>信号强度：(上行)</t>
    <phoneticPr fontId="1" type="noConversion"/>
  </si>
  <si>
    <t>抄表</t>
    <phoneticPr fontId="1" type="noConversion"/>
  </si>
  <si>
    <t xml:space="preserve">返回   &lt;轮抄中&gt;  </t>
    <phoneticPr fontId="1" type="noConversion"/>
  </si>
  <si>
    <t>1.按表号显示</t>
    <phoneticPr fontId="1" type="noConversion"/>
  </si>
  <si>
    <t>2.按户名显示</t>
    <phoneticPr fontId="1" type="noConversion"/>
  </si>
  <si>
    <t>3.按户号显示</t>
    <phoneticPr fontId="1" type="noConversion"/>
  </si>
  <si>
    <t>4.按门牌号显示</t>
    <phoneticPr fontId="1" type="noConversion"/>
  </si>
  <si>
    <t>&lt;&lt;已抄/未抄列表</t>
    <phoneticPr fontId="1" type="noConversion"/>
  </si>
  <si>
    <t>户表命令     1/4</t>
    <phoneticPr fontId="1" type="noConversion"/>
  </si>
  <si>
    <t>返回           确定</t>
    <phoneticPr fontId="1" type="noConversion"/>
  </si>
  <si>
    <t>&lt;&lt;小区列表</t>
    <phoneticPr fontId="1" type="noConversion"/>
  </si>
  <si>
    <t>&lt;&lt;楼栋列表</t>
    <phoneticPr fontId="1" type="noConversion"/>
  </si>
  <si>
    <t xml:space="preserve"> 重置中… --&gt; 已重置！</t>
    <phoneticPr fontId="1" type="noConversion"/>
  </si>
  <si>
    <t>&lt;&lt;楼栋抄表</t>
    <phoneticPr fontId="1" type="noConversion"/>
  </si>
  <si>
    <t>1.自动抄表</t>
    <phoneticPr fontId="1" type="noConversion"/>
  </si>
  <si>
    <t>2.已抄列表</t>
    <phoneticPr fontId="1" type="noConversion"/>
  </si>
  <si>
    <t>3.未抄列表</t>
    <phoneticPr fontId="1" type="noConversion"/>
  </si>
  <si>
    <t>4.抄表统计</t>
    <phoneticPr fontId="1" type="noConversion"/>
  </si>
  <si>
    <t>6.重置抄表时间</t>
    <phoneticPr fontId="1" type="noConversion"/>
  </si>
  <si>
    <t>5.清空抄表结果</t>
    <phoneticPr fontId="1" type="noConversion"/>
  </si>
  <si>
    <t>表状态：（告警/阀门状态）</t>
    <phoneticPr fontId="1" type="noConversion"/>
  </si>
  <si>
    <t>1.按表号查询</t>
    <phoneticPr fontId="1" type="noConversion"/>
  </si>
  <si>
    <t>2.按户号查询</t>
    <phoneticPr fontId="1" type="noConversion"/>
  </si>
  <si>
    <t>返回           确定</t>
    <phoneticPr fontId="1" type="noConversion"/>
  </si>
  <si>
    <t>清空中… -&gt; 已清空！</t>
    <phoneticPr fontId="1" type="noConversion"/>
  </si>
  <si>
    <t>新版本（A380）手持机功能列表</t>
    <phoneticPr fontId="1" type="noConversion"/>
  </si>
  <si>
    <t>返回         户表命令</t>
    <phoneticPr fontId="1" type="noConversion"/>
  </si>
  <si>
    <t>清空抄表结果</t>
    <phoneticPr fontId="1" type="noConversion"/>
  </si>
  <si>
    <t>1.小区选择：全部/单个</t>
    <phoneticPr fontId="1" type="noConversion"/>
  </si>
  <si>
    <t>2.楼栋选择：全部/单个</t>
    <phoneticPr fontId="1" type="noConversion"/>
  </si>
  <si>
    <t>3.统计</t>
    <phoneticPr fontId="1" type="noConversion"/>
  </si>
  <si>
    <t>返回           确定</t>
    <phoneticPr fontId="1" type="noConversion"/>
  </si>
  <si>
    <t>&lt;&lt;抄表统计</t>
    <phoneticPr fontId="1" type="noConversion"/>
  </si>
  <si>
    <t>&lt;&lt;批量抄表</t>
    <phoneticPr fontId="1" type="noConversion"/>
  </si>
  <si>
    <t>程序版本</t>
    <phoneticPr fontId="1" type="noConversion"/>
  </si>
  <si>
    <t>N</t>
    <phoneticPr fontId="1" type="noConversion"/>
  </si>
  <si>
    <t>…</t>
    <phoneticPr fontId="1" type="noConversion"/>
  </si>
  <si>
    <t>按任意键返回。。。</t>
    <phoneticPr fontId="1" type="noConversion"/>
  </si>
  <si>
    <t>修改：2017.02.15</t>
    <phoneticPr fontId="1" type="noConversion"/>
  </si>
  <si>
    <t>表开阀</t>
    <phoneticPr fontId="1" type="noConversion"/>
  </si>
  <si>
    <t>表关阀</t>
    <phoneticPr fontId="1" type="noConversion"/>
  </si>
  <si>
    <t>读表数据</t>
    <phoneticPr fontId="1" type="noConversion"/>
  </si>
  <si>
    <t>版本信息</t>
    <phoneticPr fontId="1" type="noConversion"/>
  </si>
  <si>
    <t>&lt;&lt;读表数据</t>
    <phoneticPr fontId="1" type="noConversion"/>
  </si>
  <si>
    <t>返回   &lt;输入&gt;    确定</t>
    <phoneticPr fontId="1" type="noConversion"/>
  </si>
  <si>
    <t>&lt;发送/重发…等待 2 s&gt;</t>
    <phoneticPr fontId="1" type="noConversion"/>
  </si>
  <si>
    <t>返回    &lt;成功&gt;    确定</t>
    <phoneticPr fontId="1" type="noConversion"/>
  </si>
  <si>
    <t>返回    &lt;失败&gt;    确定</t>
    <phoneticPr fontId="1" type="noConversion"/>
  </si>
  <si>
    <t>返回   &lt;已取消&gt;   确定</t>
    <phoneticPr fontId="1" type="noConversion"/>
  </si>
  <si>
    <t>或</t>
    <phoneticPr fontId="1" type="noConversion"/>
  </si>
  <si>
    <t>&lt;&lt;工程调试</t>
    <phoneticPr fontId="1" type="noConversion"/>
  </si>
  <si>
    <t>其他：…</t>
    <phoneticPr fontId="1" type="noConversion"/>
  </si>
  <si>
    <t>&lt;&lt;版本信息</t>
    <phoneticPr fontId="1" type="noConversion"/>
  </si>
  <si>
    <t xml:space="preserve">   桑锐8009手持机</t>
    <phoneticPr fontId="1" type="noConversion"/>
  </si>
  <si>
    <t>版本日期：2019-12-20</t>
    <phoneticPr fontId="1" type="noConversion"/>
  </si>
  <si>
    <t>通信方式：RF透传</t>
    <phoneticPr fontId="1" type="noConversion"/>
  </si>
  <si>
    <t>通信速率：9600,E,8,1</t>
    <phoneticPr fontId="1" type="noConversion"/>
  </si>
  <si>
    <t>版 本 号：1.0</t>
    <phoneticPr fontId="1" type="noConversion"/>
  </si>
  <si>
    <t>表号：0016052233</t>
    <phoneticPr fontId="1" type="noConversion"/>
  </si>
  <si>
    <t xml:space="preserve">读数：55.60     </t>
    <phoneticPr fontId="1" type="noConversion"/>
  </si>
  <si>
    <t>返回            确定</t>
    <phoneticPr fontId="1" type="noConversion"/>
  </si>
  <si>
    <t>&lt;&lt;已抄/未抄列表   n/m</t>
    <phoneticPr fontId="1" type="noConversion"/>
  </si>
  <si>
    <t>返回         户表信息</t>
    <phoneticPr fontId="1" type="noConversion"/>
  </si>
  <si>
    <t>桑锐手持机</t>
    <phoneticPr fontId="1" type="noConversion"/>
  </si>
  <si>
    <t>功能及界面概要设计：</t>
    <phoneticPr fontId="1" type="noConversion"/>
  </si>
  <si>
    <t>老版本（M73E）手持机功能列表</t>
    <phoneticPr fontId="1" type="noConversion"/>
  </si>
  <si>
    <t>yyyy-MM-dd HH:mm:ss</t>
    <phoneticPr fontId="1" type="noConversion"/>
  </si>
  <si>
    <t>模块：SRWF-8009M-F470(v1.</t>
    <phoneticPr fontId="1" type="noConversion"/>
  </si>
  <si>
    <t>C-01(470),8n,9600bps</t>
    <phoneticPr fontId="1" type="noConversion"/>
  </si>
  <si>
    <t>Export Time:2015-2-2</t>
    <phoneticPr fontId="1" type="noConversion"/>
  </si>
  <si>
    <t>版本：v1.0.5</t>
    <phoneticPr fontId="1" type="noConversion"/>
  </si>
  <si>
    <t>程序：S8RDPYHR</t>
    <phoneticPr fontId="1" type="noConversion"/>
  </si>
  <si>
    <t>返回</t>
    <phoneticPr fontId="1" type="noConversion"/>
  </si>
  <si>
    <t>清表状态</t>
    <phoneticPr fontId="1" type="noConversion"/>
  </si>
  <si>
    <t>S8HLRDPT 抄表程序</t>
    <phoneticPr fontId="1" type="noConversion"/>
  </si>
  <si>
    <t>直接抄表</t>
    <phoneticPr fontId="1" type="noConversion"/>
  </si>
  <si>
    <t>清空档案</t>
    <phoneticPr fontId="1" type="noConversion"/>
  </si>
  <si>
    <t>程序退出</t>
    <phoneticPr fontId="1" type="noConversion"/>
  </si>
  <si>
    <t>区域列表：（m/n页）</t>
    <phoneticPr fontId="1" type="noConversion"/>
  </si>
  <si>
    <t>楼栋列表：（m/n页）</t>
    <phoneticPr fontId="1" type="noConversion"/>
  </si>
  <si>
    <t>选择操作范围：</t>
    <phoneticPr fontId="1" type="noConversion"/>
  </si>
  <si>
    <t>全部单元操作</t>
    <phoneticPr fontId="1" type="noConversion"/>
  </si>
  <si>
    <t>单个单元操作</t>
    <phoneticPr fontId="1" type="noConversion"/>
  </si>
  <si>
    <t>失败列表</t>
    <phoneticPr fontId="1" type="noConversion"/>
  </si>
  <si>
    <t>未催费打印列表</t>
    <phoneticPr fontId="1" type="noConversion"/>
  </si>
  <si>
    <t>已催费打印列表</t>
    <phoneticPr fontId="1" type="noConversion"/>
  </si>
  <si>
    <t>所有/单个单元操作：</t>
    <phoneticPr fontId="1" type="noConversion"/>
  </si>
  <si>
    <t>数据重发。。。1</t>
    <phoneticPr fontId="1" type="noConversion"/>
  </si>
  <si>
    <t>当前小区楼栋统计：</t>
    <phoneticPr fontId="1" type="noConversion"/>
  </si>
  <si>
    <t>无线：</t>
    <phoneticPr fontId="1" type="noConversion"/>
  </si>
  <si>
    <t>手工：</t>
    <phoneticPr fontId="1" type="noConversion"/>
  </si>
  <si>
    <t>选择显示方式：</t>
    <phoneticPr fontId="1" type="noConversion"/>
  </si>
  <si>
    <t>按照户名显示</t>
    <phoneticPr fontId="1" type="noConversion"/>
  </si>
  <si>
    <t>按照户号显示</t>
    <phoneticPr fontId="1" type="noConversion"/>
  </si>
  <si>
    <t>按照门牌号显示</t>
    <phoneticPr fontId="1" type="noConversion"/>
  </si>
  <si>
    <t>按照地址显示</t>
    <phoneticPr fontId="1" type="noConversion"/>
  </si>
  <si>
    <t>返回</t>
    <phoneticPr fontId="1" type="noConversion"/>
  </si>
  <si>
    <t>已抄/未抄。。。列表（m/n）</t>
    <phoneticPr fontId="1" type="noConversion"/>
  </si>
  <si>
    <t>单元列表：（m/n页）</t>
    <phoneticPr fontId="1" type="noConversion"/>
  </si>
  <si>
    <t>记录：（m/n）</t>
    <phoneticPr fontId="1" type="noConversion"/>
  </si>
  <si>
    <t>户号：        （m/n）</t>
    <phoneticPr fontId="1" type="noConversion"/>
  </si>
  <si>
    <t>户名：</t>
    <phoneticPr fontId="1" type="noConversion"/>
  </si>
  <si>
    <t>电话：</t>
    <phoneticPr fontId="1" type="noConversion"/>
  </si>
  <si>
    <t>地址：</t>
    <phoneticPr fontId="1" type="noConversion"/>
  </si>
  <si>
    <t>上期表码：</t>
    <phoneticPr fontId="1" type="noConversion"/>
  </si>
  <si>
    <t>本期表码：</t>
    <phoneticPr fontId="1" type="noConversion"/>
  </si>
  <si>
    <t>本期用量：</t>
    <phoneticPr fontId="1" type="noConversion"/>
  </si>
  <si>
    <t>二次供水：</t>
    <phoneticPr fontId="1" type="noConversion"/>
  </si>
  <si>
    <t>单    价：</t>
    <phoneticPr fontId="1" type="noConversion"/>
  </si>
  <si>
    <t>预存余额：</t>
    <phoneticPr fontId="1" type="noConversion"/>
  </si>
  <si>
    <t>欠费金额：</t>
    <phoneticPr fontId="1" type="noConversion"/>
  </si>
  <si>
    <t>水费金额：</t>
    <phoneticPr fontId="1" type="noConversion"/>
  </si>
  <si>
    <t>应缴金额：</t>
    <phoneticPr fontId="1" type="noConversion"/>
  </si>
  <si>
    <t>打印状态：</t>
    <phoneticPr fontId="1" type="noConversion"/>
  </si>
  <si>
    <t>抄表状态：</t>
    <phoneticPr fontId="1" type="noConversion"/>
  </si>
  <si>
    <t>欠费状态：</t>
    <phoneticPr fontId="1" type="noConversion"/>
  </si>
  <si>
    <t>抄表员：</t>
    <phoneticPr fontId="1" type="noConversion"/>
  </si>
  <si>
    <t>确认[抄表]  ESC[返回]</t>
    <phoneticPr fontId="1" type="noConversion"/>
  </si>
  <si>
    <t>1[开阀]  2[关阀]</t>
    <phoneticPr fontId="1" type="noConversion"/>
  </si>
  <si>
    <t>0[手工]  空格[打印]</t>
    <phoneticPr fontId="1" type="noConversion"/>
  </si>
  <si>
    <t>清空所有的数据？</t>
    <phoneticPr fontId="1" type="noConversion"/>
  </si>
  <si>
    <t>【OK】确定 【ESC】退出</t>
    <phoneticPr fontId="1" type="noConversion"/>
  </si>
  <si>
    <t>正在清除档案数据。。。</t>
    <phoneticPr fontId="1" type="noConversion"/>
  </si>
  <si>
    <t>已完成清除档案数据！</t>
    <phoneticPr fontId="1" type="noConversion"/>
  </si>
  <si>
    <t xml:space="preserve"> </t>
    <phoneticPr fontId="1" type="noConversion"/>
  </si>
  <si>
    <t>…</t>
    <phoneticPr fontId="1" type="noConversion"/>
  </si>
  <si>
    <t>N</t>
    <phoneticPr fontId="1" type="noConversion"/>
  </si>
  <si>
    <t>1 全部单元</t>
    <phoneticPr fontId="1" type="noConversion"/>
  </si>
  <si>
    <t>2 单个单元</t>
    <phoneticPr fontId="1" type="noConversion"/>
  </si>
  <si>
    <t>&lt;&lt;单元列表</t>
    <phoneticPr fontId="1" type="noConversion"/>
  </si>
  <si>
    <t>操作范围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</si>
</sst>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1" xfId="0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76" fontId="0" fillId="0" borderId="0" xfId="0" applyNumberFormat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812346</xdr:colOff>
      <xdr:row>4</xdr:row>
      <xdr:rowOff>81645</xdr:rowOff>
    </xdr:from>
    <xdr:to>
      <xdr:col>13</xdr:col>
      <xdr:colOff>126546</xdr:colOff>
      <xdr:row>6</xdr:row>
      <xdr:rowOff>40825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7765596" y="789216"/>
          <a:ext cx="3151414" cy="312966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796018</xdr:colOff>
      <xdr:row>4</xdr:row>
      <xdr:rowOff>24494</xdr:rowOff>
    </xdr:from>
    <xdr:to>
      <xdr:col>11</xdr:col>
      <xdr:colOff>81643</xdr:colOff>
      <xdr:row>4</xdr:row>
      <xdr:rowOff>106137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7749268" y="732065"/>
          <a:ext cx="1204232" cy="8164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625928</xdr:colOff>
      <xdr:row>56</xdr:row>
      <xdr:rowOff>81642</xdr:rowOff>
    </xdr:from>
    <xdr:to>
      <xdr:col>2</xdr:col>
      <xdr:colOff>272143</xdr:colOff>
      <xdr:row>58</xdr:row>
      <xdr:rowOff>108857</xdr:rowOff>
    </xdr:to>
    <xdr:cxnSp macro="">
      <xdr:nvCxnSpPr>
        <xdr:cNvPr id="54" name="直接箭头连接符 5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1006928" y="11402785"/>
          <a:ext cx="421822" cy="38100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62433</xdr:colOff>
      <xdr:row>59</xdr:row>
      <xdr:rowOff>133351</xdr:rowOff>
    </xdr:from>
    <xdr:to>
      <xdr:col>7</xdr:col>
      <xdr:colOff>220436</xdr:colOff>
      <xdr:row>60</xdr:row>
      <xdr:rowOff>89647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3069612" y="12515851"/>
          <a:ext cx="1967753" cy="13318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130467</xdr:colOff>
      <xdr:row>64</xdr:row>
      <xdr:rowOff>40822</xdr:rowOff>
    </xdr:from>
    <xdr:to>
      <xdr:col>7</xdr:col>
      <xdr:colOff>163285</xdr:colOff>
      <xdr:row>75</xdr:row>
      <xdr:rowOff>149679</xdr:rowOff>
    </xdr:to>
    <xdr:cxnSp macro="">
      <xdr:nvCxnSpPr>
        <xdr:cNvPr id="57" name="直接箭头连接符 5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3137646" y="13307786"/>
          <a:ext cx="1842568" cy="1347107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102454</xdr:colOff>
      <xdr:row>65</xdr:row>
      <xdr:rowOff>78441</xdr:rowOff>
    </xdr:from>
    <xdr:to>
      <xdr:col>7</xdr:col>
      <xdr:colOff>136071</xdr:colOff>
      <xdr:row>82</xdr:row>
      <xdr:rowOff>122465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3109633" y="13522298"/>
          <a:ext cx="1843367" cy="234363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1262983</xdr:colOff>
      <xdr:row>77</xdr:row>
      <xdr:rowOff>166807</xdr:rowOff>
    </xdr:from>
    <xdr:to>
      <xdr:col>9</xdr:col>
      <xdr:colOff>205708</xdr:colOff>
      <xdr:row>77</xdr:row>
      <xdr:rowOff>166809</xdr:rowOff>
    </xdr:to>
    <xdr:cxnSp macro="">
      <xdr:nvCxnSpPr>
        <xdr:cNvPr id="65" name="直接箭头连接符 6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6379269" y="15202700"/>
          <a:ext cx="466725" cy="2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1438275</xdr:colOff>
      <xdr:row>85</xdr:row>
      <xdr:rowOff>133352</xdr:rowOff>
    </xdr:from>
    <xdr:to>
      <xdr:col>13</xdr:col>
      <xdr:colOff>122465</xdr:colOff>
      <xdr:row>89</xdr:row>
      <xdr:rowOff>81643</xdr:rowOff>
    </xdr:to>
    <xdr:cxnSp macro="">
      <xdr:nvCxnSpPr>
        <xdr:cNvPr id="67" name="直接箭头连接符 6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10650311" y="14638566"/>
          <a:ext cx="262618" cy="65586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952500</xdr:colOff>
      <xdr:row>59</xdr:row>
      <xdr:rowOff>112058</xdr:rowOff>
    </xdr:from>
    <xdr:to>
      <xdr:col>13</xdr:col>
      <xdr:colOff>179294</xdr:colOff>
      <xdr:row>59</xdr:row>
      <xdr:rowOff>112058</xdr:rowOff>
    </xdr:to>
    <xdr:cxnSp macro="">
      <xdr:nvCxnSpPr>
        <xdr:cNvPr id="70" name="直接箭头连接符 6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9256059" y="21291176"/>
          <a:ext cx="79561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1008529</xdr:colOff>
      <xdr:row>60</xdr:row>
      <xdr:rowOff>145676</xdr:rowOff>
    </xdr:from>
    <xdr:to>
      <xdr:col>15</xdr:col>
      <xdr:colOff>190500</xdr:colOff>
      <xdr:row>61</xdr:row>
      <xdr:rowOff>0</xdr:rowOff>
    </xdr:to>
    <xdr:cxnSp macro="">
      <xdr:nvCxnSpPr>
        <xdr:cNvPr id="71" name="直接箭头连接符 70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V="1">
          <a:off x="9435353" y="21324794"/>
          <a:ext cx="2644588" cy="22412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136071</xdr:colOff>
      <xdr:row>63</xdr:row>
      <xdr:rowOff>157682</xdr:rowOff>
    </xdr:from>
    <xdr:to>
      <xdr:col>12</xdr:col>
      <xdr:colOff>67236</xdr:colOff>
      <xdr:row>71</xdr:row>
      <xdr:rowOff>27214</xdr:rowOff>
    </xdr:to>
    <xdr:cxnSp macro="">
      <xdr:nvCxnSpPr>
        <xdr:cNvPr id="72" name="直接箭头连接符 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 flipH="1">
          <a:off x="6776357" y="11301932"/>
          <a:ext cx="2502915" cy="12846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1483180</xdr:colOff>
      <xdr:row>72</xdr:row>
      <xdr:rowOff>149678</xdr:rowOff>
    </xdr:from>
    <xdr:to>
      <xdr:col>16</xdr:col>
      <xdr:colOff>285750</xdr:colOff>
      <xdr:row>78</xdr:row>
      <xdr:rowOff>0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H="1">
          <a:off x="10695216" y="14301107"/>
          <a:ext cx="2530927" cy="91167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843643</xdr:colOff>
      <xdr:row>62</xdr:row>
      <xdr:rowOff>149678</xdr:rowOff>
    </xdr:from>
    <xdr:to>
      <xdr:col>12</xdr:col>
      <xdr:colOff>408214</xdr:colOff>
      <xdr:row>82</xdr:row>
      <xdr:rowOff>149679</xdr:rowOff>
    </xdr:to>
    <xdr:cxnSp macro="">
      <xdr:nvCxnSpPr>
        <xdr:cNvPr id="74" name="直接箭头连接符 7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 flipH="1">
          <a:off x="7796893" y="13062857"/>
          <a:ext cx="1823357" cy="300717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1266265</xdr:colOff>
      <xdr:row>83</xdr:row>
      <xdr:rowOff>78441</xdr:rowOff>
    </xdr:from>
    <xdr:to>
      <xdr:col>9</xdr:col>
      <xdr:colOff>228040</xdr:colOff>
      <xdr:row>83</xdr:row>
      <xdr:rowOff>79003</xdr:rowOff>
    </xdr:to>
    <xdr:cxnSp macro="">
      <xdr:nvCxnSpPr>
        <xdr:cNvPr id="75" name="直接箭头连接符 7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5815853" y="19744765"/>
          <a:ext cx="485775" cy="562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1619250</xdr:colOff>
      <xdr:row>78</xdr:row>
      <xdr:rowOff>27213</xdr:rowOff>
    </xdr:from>
    <xdr:to>
      <xdr:col>11</xdr:col>
      <xdr:colOff>232603</xdr:colOff>
      <xdr:row>78</xdr:row>
      <xdr:rowOff>30017</xdr:rowOff>
    </xdr:to>
    <xdr:cxnSp macro="">
      <xdr:nvCxnSpPr>
        <xdr:cNvPr id="76" name="直接箭头连接符 75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572500" y="15239999"/>
          <a:ext cx="531960" cy="2804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898071</xdr:colOff>
      <xdr:row>61</xdr:row>
      <xdr:rowOff>81643</xdr:rowOff>
    </xdr:from>
    <xdr:to>
      <xdr:col>8</xdr:col>
      <xdr:colOff>898071</xdr:colOff>
      <xdr:row>63</xdr:row>
      <xdr:rowOff>136071</xdr:rowOff>
    </xdr:to>
    <xdr:cxnSp macro="">
      <xdr:nvCxnSpPr>
        <xdr:cNvPr id="77" name="直接箭头连接符 7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6014357" y="10872107"/>
          <a:ext cx="0" cy="408214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125666</xdr:colOff>
      <xdr:row>61</xdr:row>
      <xdr:rowOff>112060</xdr:rowOff>
    </xdr:from>
    <xdr:to>
      <xdr:col>8</xdr:col>
      <xdr:colOff>27214</xdr:colOff>
      <xdr:row>70</xdr:row>
      <xdr:rowOff>54429</xdr:rowOff>
    </xdr:to>
    <xdr:cxnSp macro="">
      <xdr:nvCxnSpPr>
        <xdr:cNvPr id="78" name="直接箭头连接符 7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132845" y="10902524"/>
          <a:ext cx="2010655" cy="1003726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119262</xdr:colOff>
      <xdr:row>62</xdr:row>
      <xdr:rowOff>112059</xdr:rowOff>
    </xdr:from>
    <xdr:to>
      <xdr:col>9</xdr:col>
      <xdr:colOff>231321</xdr:colOff>
      <xdr:row>71</xdr:row>
      <xdr:rowOff>149678</xdr:rowOff>
    </xdr:to>
    <xdr:cxnSp macro="">
      <xdr:nvCxnSpPr>
        <xdr:cNvPr id="79" name="直接箭头连接符 7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126441" y="13025238"/>
          <a:ext cx="3745166" cy="1098976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787453</xdr:colOff>
      <xdr:row>6</xdr:row>
      <xdr:rowOff>122464</xdr:rowOff>
    </xdr:from>
    <xdr:to>
      <xdr:col>16</xdr:col>
      <xdr:colOff>1401536</xdr:colOff>
      <xdr:row>10</xdr:row>
      <xdr:rowOff>145960</xdr:rowOff>
    </xdr:to>
    <xdr:cxnSp macro="">
      <xdr:nvCxnSpPr>
        <xdr:cNvPr id="98" name="直接箭头连接符 9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7740703" y="1183821"/>
          <a:ext cx="6601226" cy="73106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666750</xdr:colOff>
      <xdr:row>49</xdr:row>
      <xdr:rowOff>136072</xdr:rowOff>
    </xdr:from>
    <xdr:to>
      <xdr:col>2</xdr:col>
      <xdr:colOff>244929</xdr:colOff>
      <xdr:row>57</xdr:row>
      <xdr:rowOff>122464</xdr:rowOff>
    </xdr:to>
    <xdr:cxnSp macro="">
      <xdr:nvCxnSpPr>
        <xdr:cNvPr id="111" name="直接箭头连接符 1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1047750" y="10218965"/>
          <a:ext cx="353786" cy="140153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1344706</xdr:colOff>
      <xdr:row>48</xdr:row>
      <xdr:rowOff>56029</xdr:rowOff>
    </xdr:from>
    <xdr:to>
      <xdr:col>9</xdr:col>
      <xdr:colOff>201706</xdr:colOff>
      <xdr:row>48</xdr:row>
      <xdr:rowOff>56030</xdr:rowOff>
    </xdr:to>
    <xdr:cxnSp macro="">
      <xdr:nvCxnSpPr>
        <xdr:cNvPr id="115" name="直接箭头连接符 11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6264088" y="14175441"/>
          <a:ext cx="3810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1467970</xdr:colOff>
      <xdr:row>48</xdr:row>
      <xdr:rowOff>67235</xdr:rowOff>
    </xdr:from>
    <xdr:to>
      <xdr:col>11</xdr:col>
      <xdr:colOff>268941</xdr:colOff>
      <xdr:row>48</xdr:row>
      <xdr:rowOff>67236</xdr:rowOff>
    </xdr:to>
    <xdr:cxnSp macro="">
      <xdr:nvCxnSpPr>
        <xdr:cNvPr id="119" name="直接箭头连接符 1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8225117" y="14186647"/>
          <a:ext cx="3810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911679</xdr:colOff>
      <xdr:row>47</xdr:row>
      <xdr:rowOff>95250</xdr:rowOff>
    </xdr:from>
    <xdr:to>
      <xdr:col>6</xdr:col>
      <xdr:colOff>1347107</xdr:colOff>
      <xdr:row>47</xdr:row>
      <xdr:rowOff>149681</xdr:rowOff>
    </xdr:to>
    <xdr:cxnSp macro="">
      <xdr:nvCxnSpPr>
        <xdr:cNvPr id="104" name="直接箭头连接符 10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2735036" y="11062607"/>
          <a:ext cx="1945821" cy="5443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653143</xdr:colOff>
      <xdr:row>59</xdr:row>
      <xdr:rowOff>68036</xdr:rowOff>
    </xdr:from>
    <xdr:to>
      <xdr:col>2</xdr:col>
      <xdr:colOff>299357</xdr:colOff>
      <xdr:row>74</xdr:row>
      <xdr:rowOff>81643</xdr:rowOff>
    </xdr:to>
    <xdr:cxnSp macro="">
      <xdr:nvCxnSpPr>
        <xdr:cNvPr id="134" name="直接箭头连接符 13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1034143" y="11919857"/>
          <a:ext cx="421821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680357</xdr:colOff>
      <xdr:row>5</xdr:row>
      <xdr:rowOff>95250</xdr:rowOff>
    </xdr:from>
    <xdr:to>
      <xdr:col>16</xdr:col>
      <xdr:colOff>326573</xdr:colOff>
      <xdr:row>13</xdr:row>
      <xdr:rowOff>68036</xdr:rowOff>
    </xdr:to>
    <xdr:cxnSp macro="">
      <xdr:nvCxnSpPr>
        <xdr:cNvPr id="100" name="直接箭头连接符 9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1756571" y="979714"/>
          <a:ext cx="1510395" cy="138792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4</xdr:row>
      <xdr:rowOff>81643</xdr:rowOff>
    </xdr:from>
    <xdr:to>
      <xdr:col>2</xdr:col>
      <xdr:colOff>285750</xdr:colOff>
      <xdr:row>15</xdr:row>
      <xdr:rowOff>51709</xdr:rowOff>
    </xdr:to>
    <xdr:cxnSp macro="">
      <xdr:nvCxnSpPr>
        <xdr:cNvPr id="101" name="直接箭头连接符 10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1000125" y="789214"/>
          <a:ext cx="442232" cy="1208316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646339</xdr:colOff>
      <xdr:row>16</xdr:row>
      <xdr:rowOff>119744</xdr:rowOff>
    </xdr:from>
    <xdr:to>
      <xdr:col>2</xdr:col>
      <xdr:colOff>353786</xdr:colOff>
      <xdr:row>16</xdr:row>
      <xdr:rowOff>136071</xdr:rowOff>
    </xdr:to>
    <xdr:cxnSp macro="">
      <xdr:nvCxnSpPr>
        <xdr:cNvPr id="102" name="直接箭头连接符 10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7339" y="2950030"/>
          <a:ext cx="483054" cy="16327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632731</xdr:colOff>
      <xdr:row>17</xdr:row>
      <xdr:rowOff>133351</xdr:rowOff>
    </xdr:from>
    <xdr:to>
      <xdr:col>3</xdr:col>
      <xdr:colOff>0</xdr:colOff>
      <xdr:row>26</xdr:row>
      <xdr:rowOff>27215</xdr:rowOff>
    </xdr:to>
    <xdr:cxnSp macro="">
      <xdr:nvCxnSpPr>
        <xdr:cNvPr id="107" name="直接箭头连接符 10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13731" y="3140530"/>
          <a:ext cx="510269" cy="1485899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551090</xdr:colOff>
      <xdr:row>5</xdr:row>
      <xdr:rowOff>106137</xdr:rowOff>
    </xdr:from>
    <xdr:to>
      <xdr:col>4</xdr:col>
      <xdr:colOff>993322</xdr:colOff>
      <xdr:row>5</xdr:row>
      <xdr:rowOff>122465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374447" y="990601"/>
          <a:ext cx="442232" cy="1632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551090</xdr:colOff>
      <xdr:row>5</xdr:row>
      <xdr:rowOff>106137</xdr:rowOff>
    </xdr:from>
    <xdr:to>
      <xdr:col>6</xdr:col>
      <xdr:colOff>993322</xdr:colOff>
      <xdr:row>5</xdr:row>
      <xdr:rowOff>122465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3884840" y="990601"/>
          <a:ext cx="442232" cy="1632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972911</xdr:colOff>
      <xdr:row>4</xdr:row>
      <xdr:rowOff>106137</xdr:rowOff>
    </xdr:from>
    <xdr:to>
      <xdr:col>8</xdr:col>
      <xdr:colOff>1415143</xdr:colOff>
      <xdr:row>4</xdr:row>
      <xdr:rowOff>122465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089197" y="813708"/>
          <a:ext cx="442232" cy="1632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966107</xdr:colOff>
      <xdr:row>10</xdr:row>
      <xdr:rowOff>54428</xdr:rowOff>
    </xdr:from>
    <xdr:to>
      <xdr:col>8</xdr:col>
      <xdr:colOff>1374321</xdr:colOff>
      <xdr:row>10</xdr:row>
      <xdr:rowOff>68035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6082393" y="1823357"/>
          <a:ext cx="408214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632733</xdr:colOff>
      <xdr:row>6</xdr:row>
      <xdr:rowOff>10886</xdr:rowOff>
    </xdr:from>
    <xdr:to>
      <xdr:col>8</xdr:col>
      <xdr:colOff>639536</xdr:colOff>
      <xdr:row>7</xdr:row>
      <xdr:rowOff>136071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749019" y="1072243"/>
          <a:ext cx="6803" cy="30207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952501</xdr:colOff>
      <xdr:row>16</xdr:row>
      <xdr:rowOff>122464</xdr:rowOff>
    </xdr:from>
    <xdr:to>
      <xdr:col>5</xdr:col>
      <xdr:colOff>176893</xdr:colOff>
      <xdr:row>16</xdr:row>
      <xdr:rowOff>136071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2775858" y="2952750"/>
          <a:ext cx="408214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1347108</xdr:colOff>
      <xdr:row>17</xdr:row>
      <xdr:rowOff>54428</xdr:rowOff>
    </xdr:from>
    <xdr:to>
      <xdr:col>7</xdr:col>
      <xdr:colOff>272143</xdr:colOff>
      <xdr:row>17</xdr:row>
      <xdr:rowOff>68035</xdr:rowOff>
    </xdr:to>
    <xdr:cxnSp macro="">
      <xdr:nvCxnSpPr>
        <xdr:cNvPr id="53" name="直接箭头连接符 5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4680858" y="3061607"/>
          <a:ext cx="408214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1145722</xdr:colOff>
      <xdr:row>62</xdr:row>
      <xdr:rowOff>68036</xdr:rowOff>
    </xdr:from>
    <xdr:to>
      <xdr:col>9</xdr:col>
      <xdr:colOff>272143</xdr:colOff>
      <xdr:row>66</xdr:row>
      <xdr:rowOff>57951</xdr:rowOff>
    </xdr:to>
    <xdr:cxnSp macro="">
      <xdr:nvCxnSpPr>
        <xdr:cNvPr id="69" name="直接箭头连接符 6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 flipV="1">
          <a:off x="6262008" y="11035393"/>
          <a:ext cx="650421" cy="697487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1031422</xdr:colOff>
      <xdr:row>62</xdr:row>
      <xdr:rowOff>27214</xdr:rowOff>
    </xdr:from>
    <xdr:to>
      <xdr:col>16</xdr:col>
      <xdr:colOff>1034143</xdr:colOff>
      <xdr:row>65</xdr:row>
      <xdr:rowOff>153203</xdr:rowOff>
    </xdr:to>
    <xdr:cxnSp macro="">
      <xdr:nvCxnSpPr>
        <xdr:cNvPr id="80" name="直接箭头连接符 79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 flipH="1">
          <a:off x="13971815" y="12940393"/>
          <a:ext cx="2721" cy="656667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666750</xdr:colOff>
      <xdr:row>64</xdr:row>
      <xdr:rowOff>149679</xdr:rowOff>
    </xdr:from>
    <xdr:to>
      <xdr:col>12</xdr:col>
      <xdr:colOff>108858</xdr:colOff>
      <xdr:row>70</xdr:row>
      <xdr:rowOff>108857</xdr:rowOff>
    </xdr:to>
    <xdr:cxnSp macro="">
      <xdr:nvCxnSpPr>
        <xdr:cNvPr id="82" name="直接箭头连接符 8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 flipH="1">
          <a:off x="7620000" y="11470822"/>
          <a:ext cx="1700894" cy="102053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748393</xdr:colOff>
      <xdr:row>61</xdr:row>
      <xdr:rowOff>95251</xdr:rowOff>
    </xdr:from>
    <xdr:to>
      <xdr:col>10</xdr:col>
      <xdr:colOff>761999</xdr:colOff>
      <xdr:row>63</xdr:row>
      <xdr:rowOff>95250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7701643" y="10885715"/>
          <a:ext cx="13606" cy="35378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966107</xdr:colOff>
      <xdr:row>59</xdr:row>
      <xdr:rowOff>95250</xdr:rowOff>
    </xdr:from>
    <xdr:to>
      <xdr:col>11</xdr:col>
      <xdr:colOff>187779</xdr:colOff>
      <xdr:row>59</xdr:row>
      <xdr:rowOff>98774</xdr:rowOff>
    </xdr:to>
    <xdr:cxnSp macro="">
      <xdr:nvCxnSpPr>
        <xdr:cNvPr id="48" name="直接箭头连接符 4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7919357" y="10531929"/>
          <a:ext cx="1140279" cy="3524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1074964</xdr:colOff>
      <xdr:row>62</xdr:row>
      <xdr:rowOff>54429</xdr:rowOff>
    </xdr:from>
    <xdr:to>
      <xdr:col>11</xdr:col>
      <xdr:colOff>176893</xdr:colOff>
      <xdr:row>65</xdr:row>
      <xdr:rowOff>149678</xdr:rowOff>
    </xdr:to>
    <xdr:cxnSp macro="">
      <xdr:nvCxnSpPr>
        <xdr:cNvPr id="56" name="直接箭头连接符 55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 flipV="1">
          <a:off x="8028214" y="11021786"/>
          <a:ext cx="1020536" cy="62592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3"/>
  <sheetViews>
    <sheetView tabSelected="1" topLeftCell="A52" zoomScale="70" zoomScaleNormal="70" workbookViewId="0">
      <selection activeCell="S68" sqref="S68"/>
    </sheetView>
  </sheetViews>
  <sheetFormatPr defaultRowHeight="13.5" x14ac:dyDescent="0.15"/>
  <cols>
    <col min="1" max="1" width="5" customWidth="1"/>
    <col min="2" max="2" width="10.25" customWidth="1"/>
    <col min="3" max="3" width="4.75" customWidth="1"/>
    <col min="4" max="4" width="3.875" customWidth="1"/>
    <col min="5" max="5" width="15.5" customWidth="1"/>
    <col min="6" max="6" width="4.25" customWidth="1"/>
    <col min="7" max="7" width="19.375" customWidth="1"/>
    <col min="8" max="8" width="4" customWidth="1"/>
    <col min="9" max="9" width="20" customWidth="1"/>
    <col min="10" max="10" width="4.125" customWidth="1"/>
    <col min="11" max="11" width="25.125" customWidth="1"/>
    <col min="12" max="12" width="4.375" customWidth="1"/>
    <col min="13" max="13" width="20.625" customWidth="1"/>
    <col min="14" max="14" width="3.75" customWidth="1"/>
    <col min="15" max="15" width="21.875" customWidth="1"/>
    <col min="16" max="16" width="3.375" customWidth="1"/>
    <col min="17" max="17" width="19.875" customWidth="1"/>
    <col min="18" max="18" width="3.875" customWidth="1"/>
    <col min="19" max="19" width="19.875" customWidth="1"/>
    <col min="20" max="20" width="6" customWidth="1"/>
    <col min="21" max="21" width="20.75" customWidth="1"/>
    <col min="22" max="22" width="4.5" customWidth="1"/>
    <col min="23" max="23" width="22.25" customWidth="1"/>
  </cols>
  <sheetData>
    <row r="2" spans="1:18" x14ac:dyDescent="0.15">
      <c r="A2" s="15"/>
      <c r="B2" s="15" t="s">
        <v>104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4" spans="1:18" x14ac:dyDescent="0.15">
      <c r="D4" t="s">
        <v>117</v>
      </c>
      <c r="F4" t="s">
        <v>118</v>
      </c>
      <c r="H4" t="s">
        <v>119</v>
      </c>
      <c r="J4" t="s">
        <v>125</v>
      </c>
      <c r="L4" t="s">
        <v>138</v>
      </c>
      <c r="N4" t="s">
        <v>130</v>
      </c>
      <c r="P4" t="s">
        <v>136</v>
      </c>
      <c r="R4" t="s">
        <v>127</v>
      </c>
    </row>
    <row r="5" spans="1:18" x14ac:dyDescent="0.15">
      <c r="D5">
        <v>1</v>
      </c>
      <c r="F5">
        <v>1</v>
      </c>
      <c r="H5">
        <v>1</v>
      </c>
      <c r="I5" t="s">
        <v>120</v>
      </c>
      <c r="J5">
        <v>1</v>
      </c>
      <c r="K5" t="s">
        <v>1</v>
      </c>
      <c r="L5" t="s">
        <v>9</v>
      </c>
      <c r="N5">
        <v>1</v>
      </c>
      <c r="O5" t="s">
        <v>131</v>
      </c>
      <c r="P5">
        <v>1</v>
      </c>
      <c r="R5" t="s">
        <v>6</v>
      </c>
    </row>
    <row r="6" spans="1:18" x14ac:dyDescent="0.15">
      <c r="D6">
        <v>2</v>
      </c>
      <c r="F6">
        <v>2</v>
      </c>
      <c r="H6">
        <v>2</v>
      </c>
      <c r="I6" t="s">
        <v>121</v>
      </c>
      <c r="J6">
        <v>2</v>
      </c>
      <c r="K6" t="s">
        <v>2</v>
      </c>
      <c r="L6" t="s">
        <v>10</v>
      </c>
      <c r="N6">
        <v>2</v>
      </c>
      <c r="O6" t="s">
        <v>132</v>
      </c>
      <c r="P6">
        <v>2</v>
      </c>
      <c r="R6" t="s">
        <v>7</v>
      </c>
    </row>
    <row r="7" spans="1:18" x14ac:dyDescent="0.15">
      <c r="D7" s="16" t="s">
        <v>75</v>
      </c>
      <c r="F7" s="16" t="s">
        <v>75</v>
      </c>
      <c r="H7" s="16">
        <v>3</v>
      </c>
      <c r="I7" t="s">
        <v>111</v>
      </c>
      <c r="J7">
        <v>3</v>
      </c>
      <c r="K7" t="s">
        <v>3</v>
      </c>
      <c r="L7" t="s">
        <v>13</v>
      </c>
      <c r="N7">
        <v>3</v>
      </c>
      <c r="O7" t="s">
        <v>133</v>
      </c>
      <c r="P7" s="16" t="s">
        <v>75</v>
      </c>
      <c r="R7" t="s">
        <v>8</v>
      </c>
    </row>
    <row r="8" spans="1:18" x14ac:dyDescent="0.15">
      <c r="D8" s="16" t="s">
        <v>74</v>
      </c>
      <c r="F8" s="16" t="s">
        <v>74</v>
      </c>
      <c r="H8" s="16"/>
      <c r="J8" s="20">
        <v>4</v>
      </c>
      <c r="K8" s="20" t="s">
        <v>122</v>
      </c>
      <c r="L8" t="s">
        <v>12</v>
      </c>
      <c r="N8">
        <v>4</v>
      </c>
      <c r="O8" t="s">
        <v>134</v>
      </c>
      <c r="P8" s="16" t="s">
        <v>74</v>
      </c>
      <c r="R8" t="s">
        <v>128</v>
      </c>
    </row>
    <row r="9" spans="1:18" x14ac:dyDescent="0.15">
      <c r="H9" s="20" t="s">
        <v>137</v>
      </c>
      <c r="I9" s="21"/>
      <c r="J9" s="21">
        <v>5</v>
      </c>
      <c r="K9" s="21" t="s">
        <v>123</v>
      </c>
      <c r="L9" t="s">
        <v>126</v>
      </c>
      <c r="N9">
        <v>5</v>
      </c>
      <c r="O9" t="s">
        <v>135</v>
      </c>
      <c r="R9" t="s">
        <v>129</v>
      </c>
    </row>
    <row r="10" spans="1:18" x14ac:dyDescent="0.15">
      <c r="H10" s="21">
        <v>1</v>
      </c>
      <c r="I10" s="21"/>
      <c r="J10" s="21">
        <v>6</v>
      </c>
      <c r="K10" s="21" t="s">
        <v>124</v>
      </c>
      <c r="R10" t="s">
        <v>76</v>
      </c>
    </row>
    <row r="11" spans="1:18" x14ac:dyDescent="0.15">
      <c r="H11" s="21">
        <v>2</v>
      </c>
      <c r="I11" s="21"/>
      <c r="J11">
        <v>7</v>
      </c>
      <c r="K11" t="s">
        <v>4</v>
      </c>
    </row>
    <row r="12" spans="1:18" x14ac:dyDescent="0.15">
      <c r="H12" s="22" t="s">
        <v>75</v>
      </c>
      <c r="I12" s="21"/>
      <c r="J12">
        <v>8</v>
      </c>
      <c r="K12" t="s">
        <v>5</v>
      </c>
    </row>
    <row r="13" spans="1:18" x14ac:dyDescent="0.15">
      <c r="H13" s="22" t="s">
        <v>165</v>
      </c>
      <c r="I13" s="21"/>
    </row>
    <row r="15" spans="1:18" x14ac:dyDescent="0.15">
      <c r="A15" t="s">
        <v>113</v>
      </c>
    </row>
    <row r="16" spans="1:18" x14ac:dyDescent="0.15">
      <c r="A16">
        <v>1</v>
      </c>
      <c r="B16" t="s">
        <v>114</v>
      </c>
      <c r="M16" s="23" t="s">
        <v>139</v>
      </c>
      <c r="N16" s="23"/>
      <c r="O16" s="23" t="s">
        <v>143</v>
      </c>
      <c r="P16" s="23"/>
      <c r="Q16" s="23" t="s">
        <v>152</v>
      </c>
    </row>
    <row r="17" spans="1:17" x14ac:dyDescent="0.15">
      <c r="A17">
        <v>2</v>
      </c>
      <c r="B17" t="s">
        <v>115</v>
      </c>
      <c r="D17" t="s">
        <v>159</v>
      </c>
      <c r="G17" t="s">
        <v>161</v>
      </c>
      <c r="I17" t="s">
        <v>162</v>
      </c>
      <c r="M17" s="24" t="s">
        <v>140</v>
      </c>
      <c r="N17" s="24"/>
      <c r="O17" s="24" t="s">
        <v>144</v>
      </c>
      <c r="P17" s="24"/>
      <c r="Q17" s="24" t="s">
        <v>153</v>
      </c>
    </row>
    <row r="18" spans="1:17" x14ac:dyDescent="0.15">
      <c r="A18">
        <v>3</v>
      </c>
      <c r="B18" t="s">
        <v>73</v>
      </c>
      <c r="D18" t="s">
        <v>160</v>
      </c>
      <c r="I18" t="s">
        <v>76</v>
      </c>
      <c r="M18" s="24" t="s">
        <v>20</v>
      </c>
      <c r="N18" s="24"/>
      <c r="O18" s="24" t="s">
        <v>145</v>
      </c>
      <c r="P18" s="24"/>
      <c r="Q18" s="24" t="s">
        <v>154</v>
      </c>
    </row>
    <row r="19" spans="1:17" x14ac:dyDescent="0.15">
      <c r="A19">
        <v>4</v>
      </c>
      <c r="B19" t="s">
        <v>116</v>
      </c>
      <c r="M19" s="24" t="s">
        <v>141</v>
      </c>
      <c r="N19" s="24"/>
      <c r="O19" s="24" t="s">
        <v>146</v>
      </c>
      <c r="P19" s="24"/>
      <c r="Q19" s="24" t="s">
        <v>28</v>
      </c>
    </row>
    <row r="20" spans="1:17" x14ac:dyDescent="0.15">
      <c r="M20" s="24" t="s">
        <v>142</v>
      </c>
      <c r="N20" s="24"/>
      <c r="O20" s="24" t="s">
        <v>147</v>
      </c>
      <c r="P20" s="24"/>
      <c r="Q20" s="24"/>
    </row>
    <row r="21" spans="1:17" x14ac:dyDescent="0.15">
      <c r="M21" s="24"/>
      <c r="N21" s="24"/>
      <c r="O21" s="24" t="s">
        <v>148</v>
      </c>
      <c r="P21" s="24"/>
      <c r="Q21" s="24" t="s">
        <v>155</v>
      </c>
    </row>
    <row r="22" spans="1:17" x14ac:dyDescent="0.15">
      <c r="M22" s="24"/>
      <c r="N22" s="24"/>
      <c r="O22" s="24" t="s">
        <v>149</v>
      </c>
      <c r="P22" s="24"/>
      <c r="Q22" s="24" t="s">
        <v>156</v>
      </c>
    </row>
    <row r="23" spans="1:17" x14ac:dyDescent="0.15">
      <c r="M23" s="24"/>
      <c r="N23" s="24"/>
      <c r="O23" s="24" t="s">
        <v>150</v>
      </c>
      <c r="P23" s="24"/>
      <c r="Q23" s="24" t="s">
        <v>157</v>
      </c>
    </row>
    <row r="24" spans="1:17" x14ac:dyDescent="0.15">
      <c r="M24" s="24"/>
      <c r="N24" s="24"/>
      <c r="O24" s="24" t="s">
        <v>151</v>
      </c>
      <c r="P24" s="24"/>
      <c r="Q24" s="24" t="s">
        <v>158</v>
      </c>
    </row>
    <row r="25" spans="1:17" x14ac:dyDescent="0.15">
      <c r="M25" s="25"/>
      <c r="N25" s="25"/>
      <c r="O25" s="25"/>
      <c r="P25" s="25"/>
      <c r="Q25" s="25"/>
    </row>
    <row r="28" spans="1:17" x14ac:dyDescent="0.15">
      <c r="D28" t="s">
        <v>110</v>
      </c>
    </row>
    <row r="29" spans="1:17" x14ac:dyDescent="0.15">
      <c r="D29" t="s">
        <v>109</v>
      </c>
    </row>
    <row r="30" spans="1:17" x14ac:dyDescent="0.15">
      <c r="D30" t="s">
        <v>77</v>
      </c>
    </row>
    <row r="31" spans="1:17" x14ac:dyDescent="0.15">
      <c r="D31" t="s">
        <v>105</v>
      </c>
    </row>
    <row r="32" spans="1:17" x14ac:dyDescent="0.15">
      <c r="D32" t="s">
        <v>106</v>
      </c>
    </row>
    <row r="33" spans="1:17" x14ac:dyDescent="0.15">
      <c r="D33" t="s">
        <v>107</v>
      </c>
    </row>
    <row r="34" spans="1:17" x14ac:dyDescent="0.15">
      <c r="D34" t="s">
        <v>108</v>
      </c>
    </row>
    <row r="35" spans="1:17" x14ac:dyDescent="0.15">
      <c r="D35" t="s">
        <v>76</v>
      </c>
    </row>
    <row r="41" spans="1:17" x14ac:dyDescent="0.15">
      <c r="A41" s="14"/>
      <c r="B41" s="14" t="s">
        <v>64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4" spans="1:17" x14ac:dyDescent="0.15">
      <c r="B44" s="19" t="s">
        <v>103</v>
      </c>
    </row>
    <row r="47" spans="1:17" x14ac:dyDescent="0.15">
      <c r="D47" s="1" t="s">
        <v>89</v>
      </c>
      <c r="E47" s="3"/>
      <c r="I47" s="10" t="s">
        <v>82</v>
      </c>
      <c r="K47" s="10" t="s">
        <v>82</v>
      </c>
      <c r="M47" s="10" t="s">
        <v>82</v>
      </c>
    </row>
    <row r="48" spans="1:17" x14ac:dyDescent="0.15">
      <c r="D48" s="1">
        <v>1</v>
      </c>
      <c r="E48" s="3" t="s">
        <v>80</v>
      </c>
      <c r="I48" s="10" t="s">
        <v>97</v>
      </c>
      <c r="K48" s="10" t="s">
        <v>97</v>
      </c>
      <c r="M48" s="10" t="s">
        <v>97</v>
      </c>
    </row>
    <row r="49" spans="1:17" x14ac:dyDescent="0.15">
      <c r="D49" s="4">
        <v>2</v>
      </c>
      <c r="E49" s="6" t="s">
        <v>78</v>
      </c>
      <c r="I49" s="11"/>
      <c r="K49" s="11"/>
      <c r="M49" s="11" t="s">
        <v>98</v>
      </c>
    </row>
    <row r="50" spans="1:17" x14ac:dyDescent="0.15">
      <c r="D50" s="4">
        <v>3</v>
      </c>
      <c r="E50" s="6" t="s">
        <v>79</v>
      </c>
      <c r="I50" s="11"/>
      <c r="K50" s="11"/>
      <c r="M50" s="11" t="s">
        <v>90</v>
      </c>
    </row>
    <row r="51" spans="1:17" x14ac:dyDescent="0.15">
      <c r="D51" s="4">
        <v>4</v>
      </c>
      <c r="E51" s="6" t="s">
        <v>112</v>
      </c>
      <c r="I51" s="11"/>
      <c r="K51" s="11"/>
      <c r="M51" s="11"/>
    </row>
    <row r="52" spans="1:17" x14ac:dyDescent="0.15">
      <c r="D52" s="4"/>
      <c r="E52" s="6"/>
      <c r="I52" s="12"/>
      <c r="K52" s="12"/>
      <c r="M52" s="12"/>
    </row>
    <row r="53" spans="1:17" x14ac:dyDescent="0.15">
      <c r="D53" s="7"/>
      <c r="E53" s="9"/>
      <c r="I53" s="12" t="s">
        <v>83</v>
      </c>
      <c r="K53" s="12" t="s">
        <v>84</v>
      </c>
      <c r="M53" s="12" t="s">
        <v>85</v>
      </c>
    </row>
    <row r="54" spans="1:17" x14ac:dyDescent="0.15">
      <c r="D54" s="7" t="s">
        <v>48</v>
      </c>
      <c r="E54" s="9"/>
      <c r="I54" s="5"/>
      <c r="L54" s="17" t="s">
        <v>88</v>
      </c>
      <c r="M54" s="18" t="s">
        <v>86</v>
      </c>
    </row>
    <row r="55" spans="1:17" x14ac:dyDescent="0.15">
      <c r="I55" s="5"/>
      <c r="M55" s="18" t="s">
        <v>87</v>
      </c>
    </row>
    <row r="56" spans="1:17" x14ac:dyDescent="0.15">
      <c r="A56" t="s">
        <v>102</v>
      </c>
      <c r="I56" s="5"/>
    </row>
    <row r="57" spans="1:17" x14ac:dyDescent="0.15">
      <c r="A57">
        <v>1</v>
      </c>
      <c r="B57" t="s">
        <v>17</v>
      </c>
      <c r="I57" s="5"/>
    </row>
    <row r="58" spans="1:17" x14ac:dyDescent="0.15">
      <c r="A58">
        <v>2</v>
      </c>
      <c r="B58" t="s">
        <v>0</v>
      </c>
    </row>
    <row r="59" spans="1:17" x14ac:dyDescent="0.15">
      <c r="A59">
        <v>3</v>
      </c>
      <c r="B59" t="s">
        <v>81</v>
      </c>
      <c r="I59" s="10" t="s">
        <v>49</v>
      </c>
      <c r="K59" s="23" t="s">
        <v>169</v>
      </c>
      <c r="M59" s="10" t="s">
        <v>52</v>
      </c>
      <c r="O59" s="10" t="s">
        <v>32</v>
      </c>
      <c r="Q59" s="10" t="s">
        <v>46</v>
      </c>
    </row>
    <row r="60" spans="1:17" x14ac:dyDescent="0.15">
      <c r="D60" s="1" t="s">
        <v>72</v>
      </c>
      <c r="E60" s="3"/>
      <c r="I60" s="26">
        <v>1</v>
      </c>
      <c r="K60" s="30" t="s">
        <v>166</v>
      </c>
      <c r="M60" s="10" t="s">
        <v>53</v>
      </c>
      <c r="O60" s="10" t="s">
        <v>9</v>
      </c>
      <c r="Q60" s="10" t="s">
        <v>42</v>
      </c>
    </row>
    <row r="61" spans="1:17" x14ac:dyDescent="0.15">
      <c r="D61" s="1">
        <v>1</v>
      </c>
      <c r="E61" s="3" t="s">
        <v>34</v>
      </c>
      <c r="I61" s="27">
        <v>2</v>
      </c>
      <c r="K61" s="31" t="s">
        <v>167</v>
      </c>
      <c r="M61" s="11" t="s">
        <v>54</v>
      </c>
      <c r="O61" s="11" t="s">
        <v>10</v>
      </c>
      <c r="Q61" s="11" t="s">
        <v>43</v>
      </c>
    </row>
    <row r="62" spans="1:17" x14ac:dyDescent="0.15">
      <c r="D62" s="4">
        <v>2</v>
      </c>
      <c r="E62" s="6" t="s">
        <v>66</v>
      </c>
      <c r="I62" s="28" t="s">
        <v>164</v>
      </c>
      <c r="K62" s="32"/>
      <c r="M62" s="11" t="s">
        <v>55</v>
      </c>
      <c r="O62" s="11" t="s">
        <v>11</v>
      </c>
      <c r="Q62" s="11" t="s">
        <v>44</v>
      </c>
    </row>
    <row r="63" spans="1:17" x14ac:dyDescent="0.15">
      <c r="D63" s="4">
        <v>3</v>
      </c>
      <c r="E63" s="6" t="s">
        <v>18</v>
      </c>
      <c r="I63" s="12" t="s">
        <v>48</v>
      </c>
      <c r="M63" s="11" t="s">
        <v>56</v>
      </c>
      <c r="O63" s="11" t="s">
        <v>33</v>
      </c>
      <c r="Q63" s="11" t="s">
        <v>45</v>
      </c>
    </row>
    <row r="64" spans="1:17" x14ac:dyDescent="0.15">
      <c r="D64" s="4">
        <v>4</v>
      </c>
      <c r="E64" s="6" t="s">
        <v>36</v>
      </c>
      <c r="M64" s="11" t="s">
        <v>58</v>
      </c>
      <c r="O64" s="12"/>
      <c r="Q64" s="12"/>
    </row>
    <row r="65" spans="4:19" x14ac:dyDescent="0.15">
      <c r="D65" s="4">
        <v>5</v>
      </c>
      <c r="E65" s="6" t="s">
        <v>4</v>
      </c>
      <c r="I65" s="10" t="s">
        <v>50</v>
      </c>
      <c r="K65" s="23" t="s">
        <v>168</v>
      </c>
      <c r="M65" s="12" t="s">
        <v>57</v>
      </c>
      <c r="O65" s="12" t="s">
        <v>41</v>
      </c>
      <c r="Q65" s="12" t="s">
        <v>99</v>
      </c>
    </row>
    <row r="66" spans="4:19" x14ac:dyDescent="0.15">
      <c r="D66" s="4"/>
      <c r="E66" s="6"/>
      <c r="I66" s="26">
        <v>1</v>
      </c>
      <c r="K66" s="30">
        <v>1</v>
      </c>
    </row>
    <row r="67" spans="4:19" x14ac:dyDescent="0.15">
      <c r="D67" s="7"/>
      <c r="E67" s="9"/>
      <c r="I67" s="27">
        <v>2</v>
      </c>
      <c r="K67" s="31">
        <v>2</v>
      </c>
    </row>
    <row r="68" spans="4:19" x14ac:dyDescent="0.15">
      <c r="D68" s="7" t="s">
        <v>48</v>
      </c>
      <c r="E68" s="9"/>
      <c r="I68" s="28" t="s">
        <v>164</v>
      </c>
      <c r="K68" s="32" t="s">
        <v>75</v>
      </c>
    </row>
    <row r="69" spans="4:19" x14ac:dyDescent="0.15">
      <c r="I69" s="12" t="s">
        <v>48</v>
      </c>
      <c r="K69" s="25" t="s">
        <v>48</v>
      </c>
    </row>
    <row r="71" spans="4:19" x14ac:dyDescent="0.15">
      <c r="Q71" s="10" t="s">
        <v>100</v>
      </c>
    </row>
    <row r="72" spans="4:19" x14ac:dyDescent="0.15">
      <c r="I72" s="10"/>
      <c r="K72" s="10"/>
      <c r="Q72" s="26">
        <v>1</v>
      </c>
    </row>
    <row r="73" spans="4:19" x14ac:dyDescent="0.15">
      <c r="I73" s="11" t="s">
        <v>63</v>
      </c>
      <c r="K73" s="11" t="s">
        <v>51</v>
      </c>
      <c r="Q73" s="27">
        <v>2</v>
      </c>
    </row>
    <row r="74" spans="4:19" x14ac:dyDescent="0.15">
      <c r="I74" s="12"/>
      <c r="K74" s="12"/>
      <c r="O74" t="s">
        <v>163</v>
      </c>
      <c r="Q74" s="28" t="s">
        <v>164</v>
      </c>
    </row>
    <row r="75" spans="4:19" x14ac:dyDescent="0.15">
      <c r="Q75" s="12" t="s">
        <v>101</v>
      </c>
    </row>
    <row r="76" spans="4:19" x14ac:dyDescent="0.15">
      <c r="D76" s="1" t="s">
        <v>91</v>
      </c>
      <c r="E76" s="3"/>
    </row>
    <row r="77" spans="4:19" x14ac:dyDescent="0.15">
      <c r="D77" s="1" t="s">
        <v>92</v>
      </c>
      <c r="E77" s="3"/>
      <c r="I77" s="10" t="s">
        <v>37</v>
      </c>
      <c r="K77" s="10" t="s">
        <v>37</v>
      </c>
      <c r="M77" s="1" t="s">
        <v>38</v>
      </c>
      <c r="N77" s="2"/>
      <c r="O77" s="3"/>
      <c r="Q77" s="23" t="s">
        <v>143</v>
      </c>
      <c r="R77" s="23"/>
      <c r="S77" s="23" t="s">
        <v>152</v>
      </c>
    </row>
    <row r="78" spans="4:19" x14ac:dyDescent="0.15">
      <c r="D78" s="4" t="s">
        <v>96</v>
      </c>
      <c r="E78" s="6"/>
      <c r="I78" s="10" t="s">
        <v>60</v>
      </c>
      <c r="K78" s="10" t="s">
        <v>24</v>
      </c>
      <c r="M78" s="1" t="s">
        <v>9</v>
      </c>
      <c r="N78" s="2"/>
      <c r="O78" s="3" t="s">
        <v>31</v>
      </c>
      <c r="Q78" s="24" t="s">
        <v>144</v>
      </c>
      <c r="R78" s="24"/>
      <c r="S78" s="24" t="s">
        <v>153</v>
      </c>
    </row>
    <row r="79" spans="4:19" x14ac:dyDescent="0.15">
      <c r="D79" s="4" t="s">
        <v>93</v>
      </c>
      <c r="E79" s="6"/>
      <c r="I79" s="11" t="s">
        <v>61</v>
      </c>
      <c r="K79" s="11"/>
      <c r="M79" s="4" t="s">
        <v>19</v>
      </c>
      <c r="N79" s="5"/>
      <c r="O79" s="6" t="s">
        <v>28</v>
      </c>
      <c r="Q79" s="24" t="s">
        <v>145</v>
      </c>
      <c r="R79" s="24"/>
      <c r="S79" s="24" t="s">
        <v>154</v>
      </c>
    </row>
    <row r="80" spans="4:19" x14ac:dyDescent="0.15">
      <c r="D80" s="4" t="s">
        <v>94</v>
      </c>
      <c r="E80" s="6"/>
      <c r="I80" s="12"/>
      <c r="K80" s="12"/>
      <c r="M80" s="4" t="s">
        <v>20</v>
      </c>
      <c r="N80" s="5"/>
      <c r="O80" s="6" t="s">
        <v>29</v>
      </c>
      <c r="Q80" s="24" t="s">
        <v>146</v>
      </c>
      <c r="R80" s="24"/>
      <c r="S80" s="24" t="s">
        <v>28</v>
      </c>
    </row>
    <row r="81" spans="4:19" x14ac:dyDescent="0.15">
      <c r="D81" s="4" t="s">
        <v>95</v>
      </c>
      <c r="E81" s="6"/>
      <c r="I81" s="12" t="s">
        <v>62</v>
      </c>
      <c r="K81" s="12" t="s">
        <v>25</v>
      </c>
      <c r="M81" s="4" t="s">
        <v>27</v>
      </c>
      <c r="N81" s="5"/>
      <c r="O81" s="6" t="s">
        <v>59</v>
      </c>
      <c r="Q81" s="24" t="s">
        <v>147</v>
      </c>
      <c r="R81" s="24"/>
      <c r="S81" s="24"/>
    </row>
    <row r="82" spans="4:19" x14ac:dyDescent="0.15">
      <c r="D82" s="4"/>
      <c r="E82" s="6"/>
      <c r="M82" s="13" t="s">
        <v>10</v>
      </c>
      <c r="N82" s="5"/>
      <c r="O82" s="6" t="s">
        <v>30</v>
      </c>
      <c r="Q82" s="24" t="s">
        <v>148</v>
      </c>
      <c r="R82" s="24"/>
      <c r="S82" s="24" t="s">
        <v>155</v>
      </c>
    </row>
    <row r="83" spans="4:19" x14ac:dyDescent="0.15">
      <c r="D83" s="7"/>
      <c r="E83" s="9"/>
      <c r="M83" s="4" t="s">
        <v>26</v>
      </c>
      <c r="N83" s="5"/>
      <c r="O83" s="6" t="s">
        <v>39</v>
      </c>
      <c r="Q83" s="24" t="s">
        <v>149</v>
      </c>
      <c r="R83" s="24"/>
      <c r="S83" s="24" t="s">
        <v>156</v>
      </c>
    </row>
    <row r="84" spans="4:19" x14ac:dyDescent="0.15">
      <c r="D84" s="7" t="s">
        <v>48</v>
      </c>
      <c r="E84" s="9"/>
      <c r="I84" s="10" t="s">
        <v>71</v>
      </c>
      <c r="K84" s="10" t="s">
        <v>35</v>
      </c>
      <c r="M84" s="4" t="s">
        <v>11</v>
      </c>
      <c r="N84" s="5"/>
      <c r="O84" s="6"/>
      <c r="Q84" s="24" t="s">
        <v>150</v>
      </c>
      <c r="R84" s="24"/>
      <c r="S84" s="24" t="s">
        <v>157</v>
      </c>
    </row>
    <row r="85" spans="4:19" x14ac:dyDescent="0.15">
      <c r="I85" s="10" t="s">
        <v>67</v>
      </c>
      <c r="K85" s="10" t="s">
        <v>21</v>
      </c>
      <c r="M85" s="7"/>
      <c r="N85" s="8"/>
      <c r="O85" s="9"/>
      <c r="Q85" s="24" t="s">
        <v>151</v>
      </c>
      <c r="R85" s="24"/>
      <c r="S85" s="24" t="s">
        <v>158</v>
      </c>
    </row>
    <row r="86" spans="4:19" x14ac:dyDescent="0.15">
      <c r="I86" s="11" t="s">
        <v>68</v>
      </c>
      <c r="K86" s="11" t="s">
        <v>22</v>
      </c>
      <c r="M86" s="7" t="s">
        <v>65</v>
      </c>
      <c r="N86" s="8"/>
      <c r="O86" s="9"/>
      <c r="Q86" s="25"/>
      <c r="R86" s="25"/>
      <c r="S86" s="25"/>
    </row>
    <row r="87" spans="4:19" x14ac:dyDescent="0.15">
      <c r="I87" s="11" t="s">
        <v>69</v>
      </c>
      <c r="K87" s="11" t="s">
        <v>6</v>
      </c>
    </row>
    <row r="88" spans="4:19" x14ac:dyDescent="0.15">
      <c r="I88" s="11" t="s">
        <v>21</v>
      </c>
      <c r="K88" s="11" t="s">
        <v>7</v>
      </c>
      <c r="O88" s="10" t="s">
        <v>47</v>
      </c>
    </row>
    <row r="89" spans="4:19" x14ac:dyDescent="0.15">
      <c r="I89" s="12" t="s">
        <v>22</v>
      </c>
      <c r="K89" s="12" t="s">
        <v>8</v>
      </c>
      <c r="O89" s="10" t="s">
        <v>40</v>
      </c>
    </row>
    <row r="90" spans="4:19" x14ac:dyDescent="0.15">
      <c r="I90" s="12" t="s">
        <v>70</v>
      </c>
      <c r="K90" s="12" t="s">
        <v>23</v>
      </c>
      <c r="O90" s="11" t="s">
        <v>14</v>
      </c>
    </row>
    <row r="91" spans="4:19" x14ac:dyDescent="0.15">
      <c r="O91" s="11" t="s">
        <v>15</v>
      </c>
    </row>
    <row r="92" spans="4:19" x14ac:dyDescent="0.15">
      <c r="O92" s="11" t="s">
        <v>16</v>
      </c>
    </row>
    <row r="93" spans="4:19" x14ac:dyDescent="0.15">
      <c r="O93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2"/>
  <sheetViews>
    <sheetView workbookViewId="0">
      <selection activeCell="I3" sqref="I3"/>
    </sheetView>
  </sheetViews>
  <sheetFormatPr defaultRowHeight="13.5" x14ac:dyDescent="0.15"/>
  <sheetData>
    <row r="1" spans="4:10" x14ac:dyDescent="0.15">
      <c r="E1">
        <v>112</v>
      </c>
      <c r="F1">
        <v>346</v>
      </c>
      <c r="G1" s="29">
        <f>$F$3/$E$3</f>
        <v>3.0892857142857144</v>
      </c>
    </row>
    <row r="3" spans="4:10" x14ac:dyDescent="0.15">
      <c r="D3">
        <v>1</v>
      </c>
      <c r="E3">
        <f>D3*$E$1</f>
        <v>112</v>
      </c>
      <c r="F3">
        <f>D3*$F$1</f>
        <v>346</v>
      </c>
      <c r="H3">
        <v>27</v>
      </c>
      <c r="I3">
        <f>H3*$E$1</f>
        <v>3024</v>
      </c>
      <c r="J3">
        <f>H3*$F$1</f>
        <v>9342</v>
      </c>
    </row>
    <row r="4" spans="4:10" x14ac:dyDescent="0.15">
      <c r="D4">
        <v>2</v>
      </c>
      <c r="E4">
        <f t="shared" ref="E4:E32" si="0">D4*$E$1</f>
        <v>224</v>
      </c>
      <c r="F4">
        <f t="shared" ref="F4:F8" si="1">D4*$F$1</f>
        <v>692</v>
      </c>
      <c r="H4">
        <f>H3*2</f>
        <v>54</v>
      </c>
      <c r="I4">
        <f t="shared" ref="I4:I6" si="2">H4*$E$1</f>
        <v>6048</v>
      </c>
      <c r="J4">
        <f t="shared" ref="J4:J6" si="3">H4*$F$1</f>
        <v>18684</v>
      </c>
    </row>
    <row r="5" spans="4:10" x14ac:dyDescent="0.15">
      <c r="D5">
        <v>3</v>
      </c>
      <c r="E5">
        <f t="shared" si="0"/>
        <v>336</v>
      </c>
      <c r="F5">
        <f t="shared" si="1"/>
        <v>1038</v>
      </c>
      <c r="H5">
        <f t="shared" ref="H5:H6" si="4">H4*2</f>
        <v>108</v>
      </c>
      <c r="I5">
        <f t="shared" si="2"/>
        <v>12096</v>
      </c>
      <c r="J5">
        <f t="shared" si="3"/>
        <v>37368</v>
      </c>
    </row>
    <row r="6" spans="4:10" x14ac:dyDescent="0.15">
      <c r="D6">
        <v>4</v>
      </c>
      <c r="E6">
        <f t="shared" si="0"/>
        <v>448</v>
      </c>
      <c r="F6">
        <f t="shared" si="1"/>
        <v>1384</v>
      </c>
      <c r="H6">
        <f t="shared" si="4"/>
        <v>216</v>
      </c>
      <c r="I6">
        <f t="shared" si="2"/>
        <v>24192</v>
      </c>
      <c r="J6">
        <f t="shared" si="3"/>
        <v>74736</v>
      </c>
    </row>
    <row r="7" spans="4:10" x14ac:dyDescent="0.15">
      <c r="D7">
        <v>5</v>
      </c>
      <c r="E7">
        <f t="shared" si="0"/>
        <v>560</v>
      </c>
      <c r="F7">
        <f t="shared" si="1"/>
        <v>1730</v>
      </c>
    </row>
    <row r="8" spans="4:10" x14ac:dyDescent="0.15">
      <c r="D8">
        <v>6</v>
      </c>
      <c r="E8">
        <f t="shared" si="0"/>
        <v>672</v>
      </c>
      <c r="F8">
        <f t="shared" si="1"/>
        <v>2076</v>
      </c>
    </row>
    <row r="9" spans="4:10" x14ac:dyDescent="0.15">
      <c r="D9">
        <v>7</v>
      </c>
      <c r="E9">
        <f t="shared" si="0"/>
        <v>784</v>
      </c>
      <c r="F9">
        <f t="shared" ref="F9:F19" si="5">D9*$F$1</f>
        <v>2422</v>
      </c>
    </row>
    <row r="10" spans="4:10" x14ac:dyDescent="0.15">
      <c r="D10">
        <v>8</v>
      </c>
      <c r="E10">
        <f t="shared" si="0"/>
        <v>896</v>
      </c>
      <c r="F10">
        <f t="shared" si="5"/>
        <v>2768</v>
      </c>
    </row>
    <row r="11" spans="4:10" x14ac:dyDescent="0.15">
      <c r="D11">
        <v>9</v>
      </c>
      <c r="E11">
        <f t="shared" si="0"/>
        <v>1008</v>
      </c>
      <c r="F11">
        <f t="shared" si="5"/>
        <v>3114</v>
      </c>
    </row>
    <row r="12" spans="4:10" x14ac:dyDescent="0.15">
      <c r="D12">
        <v>10</v>
      </c>
      <c r="E12">
        <f t="shared" si="0"/>
        <v>1120</v>
      </c>
      <c r="F12">
        <f t="shared" si="5"/>
        <v>3460</v>
      </c>
    </row>
    <row r="13" spans="4:10" x14ac:dyDescent="0.15">
      <c r="D13">
        <v>11</v>
      </c>
      <c r="E13">
        <f t="shared" si="0"/>
        <v>1232</v>
      </c>
      <c r="F13">
        <f t="shared" si="5"/>
        <v>3806</v>
      </c>
    </row>
    <row r="14" spans="4:10" x14ac:dyDescent="0.15">
      <c r="D14">
        <v>12</v>
      </c>
      <c r="E14">
        <f t="shared" si="0"/>
        <v>1344</v>
      </c>
      <c r="F14">
        <f t="shared" si="5"/>
        <v>4152</v>
      </c>
    </row>
    <row r="15" spans="4:10" x14ac:dyDescent="0.15">
      <c r="D15">
        <v>13</v>
      </c>
      <c r="E15">
        <f t="shared" si="0"/>
        <v>1456</v>
      </c>
      <c r="F15">
        <f t="shared" si="5"/>
        <v>4498</v>
      </c>
    </row>
    <row r="16" spans="4:10" x14ac:dyDescent="0.15">
      <c r="D16">
        <v>14</v>
      </c>
      <c r="E16">
        <f t="shared" si="0"/>
        <v>1568</v>
      </c>
      <c r="F16">
        <f t="shared" si="5"/>
        <v>4844</v>
      </c>
    </row>
    <row r="17" spans="4:6" x14ac:dyDescent="0.15">
      <c r="D17">
        <v>15</v>
      </c>
      <c r="E17">
        <f t="shared" si="0"/>
        <v>1680</v>
      </c>
      <c r="F17">
        <f t="shared" si="5"/>
        <v>5190</v>
      </c>
    </row>
    <row r="18" spans="4:6" x14ac:dyDescent="0.15">
      <c r="D18">
        <v>16</v>
      </c>
      <c r="E18">
        <f t="shared" si="0"/>
        <v>1792</v>
      </c>
      <c r="F18">
        <f t="shared" si="5"/>
        <v>5536</v>
      </c>
    </row>
    <row r="19" spans="4:6" x14ac:dyDescent="0.15">
      <c r="D19">
        <v>17</v>
      </c>
      <c r="E19">
        <f t="shared" si="0"/>
        <v>1904</v>
      </c>
      <c r="F19">
        <f t="shared" si="5"/>
        <v>5882</v>
      </c>
    </row>
    <row r="20" spans="4:6" x14ac:dyDescent="0.15">
      <c r="D20">
        <v>18</v>
      </c>
      <c r="E20">
        <f t="shared" si="0"/>
        <v>2016</v>
      </c>
      <c r="F20">
        <f t="shared" ref="F20:F32" si="6">D20*$F$1</f>
        <v>6228</v>
      </c>
    </row>
    <row r="21" spans="4:6" x14ac:dyDescent="0.15">
      <c r="D21">
        <v>19</v>
      </c>
      <c r="E21">
        <f t="shared" si="0"/>
        <v>2128</v>
      </c>
      <c r="F21">
        <f t="shared" si="6"/>
        <v>6574</v>
      </c>
    </row>
    <row r="22" spans="4:6" x14ac:dyDescent="0.15">
      <c r="D22">
        <v>20</v>
      </c>
      <c r="E22">
        <f t="shared" si="0"/>
        <v>2240</v>
      </c>
      <c r="F22">
        <f t="shared" si="6"/>
        <v>6920</v>
      </c>
    </row>
    <row r="23" spans="4:6" x14ac:dyDescent="0.15">
      <c r="D23">
        <v>21</v>
      </c>
      <c r="E23">
        <f t="shared" si="0"/>
        <v>2352</v>
      </c>
      <c r="F23">
        <f t="shared" si="6"/>
        <v>7266</v>
      </c>
    </row>
    <row r="24" spans="4:6" x14ac:dyDescent="0.15">
      <c r="D24">
        <v>22</v>
      </c>
      <c r="E24">
        <f t="shared" si="0"/>
        <v>2464</v>
      </c>
      <c r="F24">
        <f t="shared" si="6"/>
        <v>7612</v>
      </c>
    </row>
    <row r="25" spans="4:6" x14ac:dyDescent="0.15">
      <c r="D25">
        <v>23</v>
      </c>
      <c r="E25">
        <f t="shared" si="0"/>
        <v>2576</v>
      </c>
      <c r="F25">
        <f t="shared" si="6"/>
        <v>7958</v>
      </c>
    </row>
    <row r="26" spans="4:6" x14ac:dyDescent="0.15">
      <c r="D26">
        <v>24</v>
      </c>
      <c r="E26">
        <f t="shared" si="0"/>
        <v>2688</v>
      </c>
      <c r="F26">
        <f t="shared" si="6"/>
        <v>8304</v>
      </c>
    </row>
    <row r="27" spans="4:6" x14ac:dyDescent="0.15">
      <c r="D27">
        <v>25</v>
      </c>
      <c r="E27">
        <f t="shared" si="0"/>
        <v>2800</v>
      </c>
      <c r="F27">
        <f t="shared" si="6"/>
        <v>8650</v>
      </c>
    </row>
    <row r="28" spans="4:6" x14ac:dyDescent="0.15">
      <c r="D28">
        <v>26</v>
      </c>
      <c r="E28">
        <f t="shared" si="0"/>
        <v>2912</v>
      </c>
      <c r="F28">
        <f t="shared" si="6"/>
        <v>8996</v>
      </c>
    </row>
    <row r="29" spans="4:6" x14ac:dyDescent="0.15">
      <c r="D29">
        <v>27</v>
      </c>
      <c r="E29">
        <f t="shared" si="0"/>
        <v>3024</v>
      </c>
      <c r="F29">
        <f t="shared" si="6"/>
        <v>9342</v>
      </c>
    </row>
    <row r="30" spans="4:6" x14ac:dyDescent="0.15">
      <c r="D30">
        <v>28</v>
      </c>
      <c r="E30">
        <f t="shared" si="0"/>
        <v>3136</v>
      </c>
      <c r="F30">
        <f t="shared" si="6"/>
        <v>9688</v>
      </c>
    </row>
    <row r="31" spans="4:6" x14ac:dyDescent="0.15">
      <c r="D31">
        <v>29</v>
      </c>
      <c r="E31">
        <f t="shared" si="0"/>
        <v>3248</v>
      </c>
      <c r="F31">
        <f t="shared" si="6"/>
        <v>10034</v>
      </c>
    </row>
    <row r="32" spans="4:6" x14ac:dyDescent="0.15">
      <c r="D32">
        <v>30</v>
      </c>
      <c r="E32">
        <f t="shared" si="0"/>
        <v>3360</v>
      </c>
      <c r="F32">
        <f t="shared" si="6"/>
        <v>10380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2020-07-03T10:05:29Z</dcterms:modified>
</cp:coreProperties>
</file>