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ontents" sheetId="7" r:id="rId1"/>
    <sheet name="200 MHz" sheetId="4" r:id="rId2"/>
    <sheet name="120 MHz" sheetId="5" r:id="rId3"/>
    <sheet name="100 MHz" sheetId="1" r:id="rId4"/>
    <sheet name="Revision" sheetId="6" r:id="rId5"/>
  </sheets>
  <calcPr calcId="145621"/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7" i="4"/>
  <c r="J11" i="4" l="1"/>
  <c r="J6" i="4"/>
  <c r="I9" i="4"/>
  <c r="H11" i="4"/>
  <c r="H6" i="4"/>
  <c r="G10" i="4"/>
  <c r="G9" i="4"/>
  <c r="F12" i="4"/>
  <c r="F11" i="4"/>
  <c r="F8" i="4"/>
  <c r="F6" i="4"/>
  <c r="E10" i="4"/>
  <c r="E9" i="4"/>
  <c r="D12" i="4"/>
  <c r="D11" i="4"/>
  <c r="D8" i="4"/>
  <c r="D6" i="4"/>
  <c r="C10" i="4"/>
  <c r="C11" i="4"/>
  <c r="B8" i="4"/>
  <c r="B9" i="4"/>
  <c r="B10" i="4"/>
  <c r="B11" i="4"/>
  <c r="B12" i="4"/>
  <c r="B6" i="4"/>
  <c r="B11" i="5"/>
  <c r="B10" i="5"/>
  <c r="B9" i="5"/>
  <c r="B8" i="5"/>
  <c r="B7" i="5"/>
  <c r="B5" i="5"/>
  <c r="C3" i="5"/>
  <c r="C11" i="5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S12" i="4" s="1"/>
  <c r="D3" i="5" l="1"/>
  <c r="C10" i="5"/>
  <c r="C8" i="5"/>
  <c r="C5" i="5"/>
  <c r="K9" i="4"/>
  <c r="L6" i="4"/>
  <c r="L11" i="4"/>
  <c r="M9" i="4"/>
  <c r="N6" i="4"/>
  <c r="N11" i="4"/>
  <c r="O9" i="4"/>
  <c r="P6" i="4"/>
  <c r="P11" i="4"/>
  <c r="Q9" i="4"/>
  <c r="R6" i="4"/>
  <c r="R11" i="4"/>
  <c r="S9" i="4"/>
  <c r="H12" i="4"/>
  <c r="J8" i="4"/>
  <c r="K10" i="4"/>
  <c r="L8" i="4"/>
  <c r="M10" i="4"/>
  <c r="N8" i="4"/>
  <c r="N12" i="4"/>
  <c r="O10" i="4"/>
  <c r="P8" i="4"/>
  <c r="P12" i="4"/>
  <c r="Q10" i="4"/>
  <c r="R8" i="4"/>
  <c r="R12" i="4"/>
  <c r="S10" i="4"/>
  <c r="H8" i="4"/>
  <c r="I10" i="4"/>
  <c r="J12" i="4"/>
  <c r="L12" i="4"/>
  <c r="C6" i="4"/>
  <c r="C9" i="4"/>
  <c r="D9" i="4"/>
  <c r="E6" i="4"/>
  <c r="E11" i="4"/>
  <c r="F9" i="4"/>
  <c r="G6" i="4"/>
  <c r="G11" i="4"/>
  <c r="H9" i="4"/>
  <c r="I6" i="4"/>
  <c r="I11" i="4"/>
  <c r="J9" i="4"/>
  <c r="K6" i="4"/>
  <c r="K11" i="4"/>
  <c r="L9" i="4"/>
  <c r="M6" i="4"/>
  <c r="M11" i="4"/>
  <c r="N9" i="4"/>
  <c r="O6" i="4"/>
  <c r="O11" i="4"/>
  <c r="P9" i="4"/>
  <c r="Q6" i="4"/>
  <c r="Q11" i="4"/>
  <c r="R9" i="4"/>
  <c r="S6" i="4"/>
  <c r="S11" i="4"/>
  <c r="C12" i="4"/>
  <c r="C8" i="4"/>
  <c r="D10" i="4"/>
  <c r="E8" i="4"/>
  <c r="E12" i="4"/>
  <c r="F10" i="4"/>
  <c r="G8" i="4"/>
  <c r="G12" i="4"/>
  <c r="H10" i="4"/>
  <c r="I8" i="4"/>
  <c r="I12" i="4"/>
  <c r="J10" i="4"/>
  <c r="K8" i="4"/>
  <c r="K12" i="4"/>
  <c r="L10" i="4"/>
  <c r="M8" i="4"/>
  <c r="M12" i="4"/>
  <c r="N10" i="4"/>
  <c r="O8" i="4"/>
  <c r="O12" i="4"/>
  <c r="P10" i="4"/>
  <c r="Q8" i="4"/>
  <c r="Q12" i="4"/>
  <c r="R10" i="4"/>
  <c r="S8" i="4"/>
  <c r="D8" i="5"/>
  <c r="D11" i="5"/>
  <c r="D5" i="5"/>
  <c r="D9" i="5"/>
  <c r="D10" i="5"/>
  <c r="E3" i="5"/>
  <c r="D7" i="5"/>
  <c r="C7" i="5"/>
  <c r="C9" i="5"/>
  <c r="E10" i="5" l="1"/>
  <c r="E8" i="5"/>
  <c r="E5" i="5"/>
  <c r="E9" i="5"/>
  <c r="E11" i="5"/>
  <c r="F3" i="5"/>
  <c r="E7" i="5"/>
  <c r="C10" i="1"/>
  <c r="C9" i="1"/>
  <c r="C5" i="1"/>
  <c r="B7" i="1"/>
  <c r="B8" i="1"/>
  <c r="B9" i="1"/>
  <c r="B10" i="1"/>
  <c r="B11" i="1"/>
  <c r="B5" i="1"/>
  <c r="C3" i="1"/>
  <c r="C8" i="1" s="1"/>
  <c r="C7" i="1" l="1"/>
  <c r="C11" i="1"/>
  <c r="D3" i="1"/>
  <c r="G3" i="5"/>
  <c r="F11" i="5"/>
  <c r="F5" i="5"/>
  <c r="F8" i="5"/>
  <c r="F10" i="5"/>
  <c r="F7" i="5"/>
  <c r="F9" i="5"/>
  <c r="D10" i="1" l="1"/>
  <c r="D5" i="1"/>
  <c r="D8" i="1"/>
  <c r="D7" i="1"/>
  <c r="E3" i="1"/>
  <c r="D9" i="1"/>
  <c r="D11" i="1"/>
  <c r="G11" i="5"/>
  <c r="G9" i="5"/>
  <c r="G7" i="5"/>
  <c r="G8" i="5"/>
  <c r="H3" i="5"/>
  <c r="G5" i="5"/>
  <c r="G10" i="5"/>
  <c r="E8" i="1" l="1"/>
  <c r="E11" i="1"/>
  <c r="E7" i="1"/>
  <c r="E10" i="1"/>
  <c r="E5" i="1"/>
  <c r="F3" i="1"/>
  <c r="E9" i="1"/>
  <c r="H10" i="5"/>
  <c r="H8" i="5"/>
  <c r="I3" i="5"/>
  <c r="H7" i="5"/>
  <c r="H9" i="5"/>
  <c r="H5" i="5"/>
  <c r="H11" i="5"/>
  <c r="F10" i="1" l="1"/>
  <c r="F5" i="1"/>
  <c r="F8" i="1"/>
  <c r="F7" i="1"/>
  <c r="F9" i="1"/>
  <c r="G3" i="1"/>
  <c r="F11" i="1"/>
  <c r="I10" i="5"/>
  <c r="I8" i="5"/>
  <c r="I5" i="5"/>
  <c r="I7" i="5"/>
  <c r="I9" i="5"/>
  <c r="I11" i="5"/>
  <c r="J3" i="5"/>
  <c r="G8" i="1" l="1"/>
  <c r="H3" i="1"/>
  <c r="G10" i="1"/>
  <c r="G11" i="1"/>
  <c r="G7" i="1"/>
  <c r="G5" i="1"/>
  <c r="G9" i="1"/>
  <c r="K3" i="5"/>
  <c r="J9" i="5"/>
  <c r="J7" i="5"/>
  <c r="J11" i="5"/>
  <c r="J5" i="5"/>
  <c r="J8" i="5"/>
  <c r="J10" i="5"/>
  <c r="H10" i="1" l="1"/>
  <c r="H5" i="1"/>
  <c r="H11" i="1"/>
  <c r="H9" i="1"/>
  <c r="H8" i="1"/>
  <c r="H7" i="1"/>
  <c r="I3" i="1"/>
  <c r="K11" i="5"/>
  <c r="K9" i="5"/>
  <c r="K7" i="5"/>
  <c r="K5" i="5"/>
  <c r="K8" i="5"/>
  <c r="L3" i="5"/>
  <c r="K10" i="5"/>
  <c r="I8" i="1" l="1"/>
  <c r="I5" i="1"/>
  <c r="J3" i="1"/>
  <c r="I11" i="1"/>
  <c r="I7" i="1"/>
  <c r="I10" i="1"/>
  <c r="I9" i="1"/>
  <c r="L11" i="5"/>
  <c r="L8" i="5"/>
  <c r="M3" i="5"/>
  <c r="L7" i="5"/>
  <c r="L9" i="5"/>
  <c r="L10" i="5"/>
  <c r="L5" i="5"/>
  <c r="J10" i="1" l="1"/>
  <c r="J5" i="1"/>
  <c r="J8" i="1"/>
  <c r="J11" i="1"/>
  <c r="J9" i="1"/>
  <c r="K3" i="1"/>
  <c r="J7" i="1"/>
  <c r="M10" i="5"/>
  <c r="M8" i="5"/>
  <c r="M5" i="5"/>
  <c r="M11" i="5"/>
  <c r="N3" i="5"/>
  <c r="M7" i="5"/>
  <c r="M9" i="5"/>
  <c r="K8" i="1" l="1"/>
  <c r="L3" i="1"/>
  <c r="K10" i="1"/>
  <c r="K11" i="1"/>
  <c r="K7" i="1"/>
  <c r="K5" i="1"/>
  <c r="K9" i="1"/>
  <c r="O3" i="5"/>
  <c r="N10" i="5"/>
  <c r="N7" i="5"/>
  <c r="N9" i="5"/>
  <c r="N11" i="5"/>
  <c r="N5" i="5"/>
  <c r="N8" i="5"/>
  <c r="L10" i="1" l="1"/>
  <c r="L5" i="1"/>
  <c r="L11" i="1"/>
  <c r="M3" i="1"/>
  <c r="L9" i="1"/>
  <c r="L8" i="1"/>
  <c r="L7" i="1"/>
  <c r="O11" i="5"/>
  <c r="O9" i="5"/>
  <c r="O7" i="5"/>
  <c r="O5" i="5"/>
  <c r="O8" i="5"/>
  <c r="P3" i="5"/>
  <c r="O10" i="5"/>
  <c r="M8" i="1" l="1"/>
  <c r="M5" i="1"/>
  <c r="M11" i="1"/>
  <c r="M7" i="1"/>
  <c r="M10" i="1"/>
  <c r="N3" i="1"/>
  <c r="M9" i="1"/>
  <c r="P9" i="5"/>
  <c r="P5" i="5"/>
  <c r="P7" i="5"/>
  <c r="P11" i="5"/>
  <c r="P8" i="5"/>
  <c r="Q3" i="5"/>
  <c r="P10" i="5"/>
  <c r="N10" i="1" l="1"/>
  <c r="N5" i="1"/>
  <c r="N8" i="1"/>
  <c r="N9" i="1"/>
  <c r="O3" i="1"/>
  <c r="N11" i="1"/>
  <c r="N7" i="1"/>
  <c r="Q10" i="5"/>
  <c r="Q8" i="5"/>
  <c r="Q5" i="5"/>
  <c r="Q11" i="5"/>
  <c r="R3" i="5"/>
  <c r="Q7" i="5"/>
  <c r="Q9" i="5"/>
  <c r="O8" i="1" l="1"/>
  <c r="P3" i="1"/>
  <c r="O10" i="1"/>
  <c r="O11" i="1"/>
  <c r="O7" i="1"/>
  <c r="O5" i="1"/>
  <c r="O9" i="1"/>
  <c r="S3" i="5"/>
  <c r="R8" i="5"/>
  <c r="R11" i="5"/>
  <c r="R5" i="5"/>
  <c r="R10" i="5"/>
  <c r="R7" i="5"/>
  <c r="R9" i="5"/>
  <c r="P10" i="1" l="1"/>
  <c r="P5" i="1"/>
  <c r="P8" i="1"/>
  <c r="P9" i="1"/>
  <c r="Q3" i="1"/>
  <c r="P11" i="1"/>
  <c r="P7" i="1"/>
  <c r="S11" i="5"/>
  <c r="S9" i="5"/>
  <c r="S7" i="5"/>
  <c r="S10" i="5"/>
  <c r="S5" i="5"/>
  <c r="S8" i="5"/>
  <c r="Q8" i="1" l="1"/>
  <c r="Q10" i="1"/>
  <c r="R3" i="1"/>
  <c r="Q11" i="1"/>
  <c r="Q7" i="1"/>
  <c r="Q5" i="1"/>
  <c r="Q9" i="1"/>
  <c r="R10" i="1" l="1"/>
  <c r="R5" i="1"/>
  <c r="R9" i="1"/>
  <c r="S3" i="1"/>
  <c r="R8" i="1"/>
  <c r="R11" i="1"/>
  <c r="R7" i="1"/>
  <c r="S8" i="1" l="1"/>
  <c r="S5" i="1"/>
  <c r="S11" i="1"/>
  <c r="S7" i="1"/>
  <c r="S10" i="1"/>
  <c r="S9" i="1"/>
</calcChain>
</file>

<file path=xl/sharedStrings.xml><?xml version="1.0" encoding="utf-8"?>
<sst xmlns="http://schemas.openxmlformats.org/spreadsheetml/2006/main" count="80" uniqueCount="19">
  <si>
    <t>SYSCLKOUT</t>
  </si>
  <si>
    <t>(BRP+1)</t>
  </si>
  <si>
    <r>
      <t>Bit-rate</t>
    </r>
    <r>
      <rPr>
        <b/>
        <sz val="11"/>
        <color theme="3" tint="0.39997558519241921"/>
        <rFont val="Calibri"/>
        <family val="2"/>
      </rPr>
      <t>↓</t>
    </r>
  </si>
  <si>
    <t>For a SYSCLKOUT of 120 MHz, only BT values in green are permissible, with the exceptions grayed out. Values in red will not yield the correct bit-rate.</t>
  </si>
  <si>
    <t>For a SYSCLKOUT of 100 MHz, only BT values in green are permissible, with the exceptions grayed out. Values in red will not yield the correct bit-rate.</t>
  </si>
  <si>
    <r>
      <t>Bit-Time</t>
    </r>
    <r>
      <rPr>
        <b/>
        <sz val="11"/>
        <color rgb="FFFF0000"/>
        <rFont val="Calibri"/>
        <family val="2"/>
      </rPr>
      <t>→</t>
    </r>
  </si>
  <si>
    <t>Date</t>
  </si>
  <si>
    <t>Details</t>
  </si>
  <si>
    <t>Version</t>
  </si>
  <si>
    <t>This spreadsheet can be used as an aid to determine the CANBTR parameters that would yield the "standard" bit-rates.</t>
  </si>
  <si>
    <t>For a SYSCLKOUT of 200 MHz, only BT values in green are permissible, with the exceptions grayed out. Values in red will not yield the correct bit-rate. Also, BT value of 16 will not work for 1 Mbps</t>
  </si>
  <si>
    <t>Device Frequency</t>
  </si>
  <si>
    <t>Part number family</t>
  </si>
  <si>
    <t>100 MHz</t>
  </si>
  <si>
    <t>F28004x</t>
  </si>
  <si>
    <t>120 MHz</t>
  </si>
  <si>
    <t>F2807x</t>
  </si>
  <si>
    <t>200 MHz</t>
  </si>
  <si>
    <t>F2837xD, F2837xS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</si>
</sst>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rgb="FFFF0000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Fill="1"/>
    <xf numFmtId="0" fontId="1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9"/>
  <sheetViews>
    <sheetView tabSelected="1" topLeftCell="A4" workbookViewId="0">
      <selection activeCell="D16" sqref="D16"/>
    </sheetView>
  </sheetViews>
  <sheetFormatPr defaultRowHeight="14.4" x14ac:dyDescent="0.3"/>
  <cols>
    <col min="3" max="3" width="17.5546875" customWidth="1"/>
    <col min="4" max="4" width="26.77734375" customWidth="1"/>
  </cols>
  <sheetData>
    <row r="5" spans="3:4" x14ac:dyDescent="0.3">
      <c r="C5" s="20" t="s">
        <v>11</v>
      </c>
      <c r="D5" s="20" t="s">
        <v>12</v>
      </c>
    </row>
    <row r="7" spans="3:4" x14ac:dyDescent="0.3">
      <c r="C7" t="s">
        <v>13</v>
      </c>
      <c r="D7" t="s">
        <v>14</v>
      </c>
    </row>
    <row r="8" spans="3:4" x14ac:dyDescent="0.3">
      <c r="C8" t="s">
        <v>15</v>
      </c>
      <c r="D8" t="s">
        <v>16</v>
      </c>
    </row>
    <row r="9" spans="3:4" x14ac:dyDescent="0.3">
      <c r="C9" t="s">
        <v>17</v>
      </c>
      <c r="D9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5" sqref="G15"/>
    </sheetView>
  </sheetViews>
  <sheetFormatPr defaultRowHeight="14.4" x14ac:dyDescent="0.3"/>
  <cols>
    <col min="1" max="1" width="18.5546875" customWidth="1"/>
  </cols>
  <sheetData>
    <row r="1" spans="1:19" x14ac:dyDescent="0.3">
      <c r="A1" s="7"/>
      <c r="C1" s="1"/>
    </row>
    <row r="2" spans="1:19" x14ac:dyDescent="0.3">
      <c r="A2" s="4" t="s">
        <v>0</v>
      </c>
      <c r="B2" s="15"/>
    </row>
    <row r="3" spans="1:19" x14ac:dyDescent="0.3">
      <c r="A3" s="5">
        <v>200000000</v>
      </c>
    </row>
    <row r="4" spans="1:19" x14ac:dyDescent="0.3">
      <c r="A4" s="6" t="s">
        <v>5</v>
      </c>
      <c r="B4" s="13">
        <v>8</v>
      </c>
      <c r="C4" s="3">
        <f t="shared" ref="C4:S4" si="0">B4+1</f>
        <v>9</v>
      </c>
      <c r="D4" s="13">
        <f t="shared" si="0"/>
        <v>10</v>
      </c>
      <c r="E4" s="3">
        <f t="shared" si="0"/>
        <v>11</v>
      </c>
      <c r="F4" s="3">
        <f t="shared" si="0"/>
        <v>12</v>
      </c>
      <c r="G4" s="3">
        <f t="shared" si="0"/>
        <v>13</v>
      </c>
      <c r="H4" s="3">
        <f t="shared" si="0"/>
        <v>14</v>
      </c>
      <c r="I4" s="3">
        <f t="shared" si="0"/>
        <v>15</v>
      </c>
      <c r="J4" s="13">
        <f t="shared" si="0"/>
        <v>16</v>
      </c>
      <c r="K4" s="3">
        <f t="shared" si="0"/>
        <v>17</v>
      </c>
      <c r="L4" s="3">
        <f t="shared" si="0"/>
        <v>18</v>
      </c>
      <c r="M4" s="3">
        <f t="shared" si="0"/>
        <v>19</v>
      </c>
      <c r="N4" s="13">
        <f t="shared" si="0"/>
        <v>20</v>
      </c>
      <c r="O4" s="3">
        <f t="shared" si="0"/>
        <v>21</v>
      </c>
      <c r="P4" s="3">
        <f t="shared" si="0"/>
        <v>22</v>
      </c>
      <c r="Q4" s="3">
        <f t="shared" si="0"/>
        <v>23</v>
      </c>
      <c r="R4" s="3">
        <f t="shared" si="0"/>
        <v>24</v>
      </c>
      <c r="S4" s="13">
        <f t="shared" si="0"/>
        <v>25</v>
      </c>
    </row>
    <row r="5" spans="1:19" x14ac:dyDescent="0.3">
      <c r="A5" s="8" t="s">
        <v>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</row>
    <row r="6" spans="1:19" x14ac:dyDescent="0.3">
      <c r="A6" s="9">
        <v>1000000</v>
      </c>
      <c r="B6" s="2">
        <f t="shared" ref="B6:S7" si="1">$A$3/(B$4*$A6)</f>
        <v>25</v>
      </c>
      <c r="C6" s="14">
        <f t="shared" si="1"/>
        <v>22.222222222222221</v>
      </c>
      <c r="D6" s="2">
        <f t="shared" si="1"/>
        <v>20</v>
      </c>
      <c r="E6" s="14">
        <f t="shared" si="1"/>
        <v>18.181818181818183</v>
      </c>
      <c r="F6" s="14">
        <f t="shared" si="1"/>
        <v>16.666666666666668</v>
      </c>
      <c r="G6" s="14">
        <f t="shared" si="1"/>
        <v>15.384615384615385</v>
      </c>
      <c r="H6" s="14">
        <f t="shared" si="1"/>
        <v>14.285714285714286</v>
      </c>
      <c r="I6" s="14">
        <f t="shared" si="1"/>
        <v>13.333333333333334</v>
      </c>
      <c r="J6" s="17">
        <f t="shared" si="1"/>
        <v>12.5</v>
      </c>
      <c r="K6" s="17">
        <f t="shared" si="1"/>
        <v>11.764705882352942</v>
      </c>
      <c r="L6" s="17">
        <f t="shared" si="1"/>
        <v>11.111111111111111</v>
      </c>
      <c r="M6" s="17">
        <f t="shared" si="1"/>
        <v>10.526315789473685</v>
      </c>
      <c r="N6" s="2">
        <f t="shared" si="1"/>
        <v>10</v>
      </c>
      <c r="O6" s="14">
        <f t="shared" si="1"/>
        <v>9.5238095238095237</v>
      </c>
      <c r="P6" s="14">
        <f t="shared" si="1"/>
        <v>9.0909090909090917</v>
      </c>
      <c r="Q6" s="14">
        <f t="shared" si="1"/>
        <v>8.695652173913043</v>
      </c>
      <c r="R6" s="14">
        <f t="shared" si="1"/>
        <v>8.3333333333333339</v>
      </c>
      <c r="S6" s="2">
        <f t="shared" si="1"/>
        <v>8</v>
      </c>
    </row>
    <row r="7" spans="1:19" x14ac:dyDescent="0.3">
      <c r="A7" s="9">
        <v>800000</v>
      </c>
      <c r="B7" s="14">
        <f t="shared" si="1"/>
        <v>31.25</v>
      </c>
      <c r="C7" s="14">
        <f t="shared" si="1"/>
        <v>27.777777777777779</v>
      </c>
      <c r="D7" s="2">
        <f t="shared" si="1"/>
        <v>25</v>
      </c>
      <c r="E7" s="14">
        <f t="shared" si="1"/>
        <v>22.727272727272727</v>
      </c>
      <c r="F7" s="14">
        <f t="shared" si="1"/>
        <v>20.833333333333332</v>
      </c>
      <c r="G7" s="14">
        <f t="shared" si="1"/>
        <v>19.23076923076923</v>
      </c>
      <c r="H7" s="14">
        <f t="shared" si="1"/>
        <v>17.857142857142858</v>
      </c>
      <c r="I7" s="14">
        <f t="shared" si="1"/>
        <v>16.666666666666668</v>
      </c>
      <c r="J7" s="17">
        <f t="shared" si="1"/>
        <v>15.625</v>
      </c>
      <c r="K7" s="17">
        <f t="shared" si="1"/>
        <v>14.705882352941176</v>
      </c>
      <c r="L7" s="17">
        <f t="shared" si="1"/>
        <v>13.888888888888889</v>
      </c>
      <c r="M7" s="17">
        <f t="shared" si="1"/>
        <v>13.157894736842104</v>
      </c>
      <c r="N7" s="14">
        <f t="shared" si="1"/>
        <v>12.5</v>
      </c>
      <c r="O7" s="14">
        <f t="shared" si="1"/>
        <v>11.904761904761905</v>
      </c>
      <c r="P7" s="14">
        <f t="shared" si="1"/>
        <v>11.363636363636363</v>
      </c>
      <c r="Q7" s="14">
        <f t="shared" si="1"/>
        <v>10.869565217391305</v>
      </c>
      <c r="R7" s="14">
        <f t="shared" si="1"/>
        <v>10.416666666666666</v>
      </c>
      <c r="S7" s="2">
        <f t="shared" si="1"/>
        <v>10</v>
      </c>
    </row>
    <row r="8" spans="1:19" x14ac:dyDescent="0.3">
      <c r="A8" s="10">
        <v>500000</v>
      </c>
      <c r="B8" s="2">
        <f t="shared" ref="B8:S12" si="2">$A$3/(B$4*$A8)</f>
        <v>50</v>
      </c>
      <c r="C8" s="14">
        <f t="shared" si="2"/>
        <v>44.444444444444443</v>
      </c>
      <c r="D8" s="2">
        <f t="shared" si="2"/>
        <v>40</v>
      </c>
      <c r="E8" s="14">
        <f t="shared" si="2"/>
        <v>36.363636363636367</v>
      </c>
      <c r="F8" s="14">
        <f t="shared" si="2"/>
        <v>33.333333333333336</v>
      </c>
      <c r="G8" s="14">
        <f t="shared" si="2"/>
        <v>30.76923076923077</v>
      </c>
      <c r="H8" s="14">
        <f t="shared" si="2"/>
        <v>28.571428571428573</v>
      </c>
      <c r="I8" s="14">
        <f t="shared" si="2"/>
        <v>26.666666666666668</v>
      </c>
      <c r="J8" s="2">
        <f t="shared" si="2"/>
        <v>25</v>
      </c>
      <c r="K8" s="17">
        <f t="shared" si="2"/>
        <v>23.529411764705884</v>
      </c>
      <c r="L8" s="17">
        <f t="shared" si="2"/>
        <v>22.222222222222221</v>
      </c>
      <c r="M8" s="17">
        <f t="shared" si="2"/>
        <v>21.05263157894737</v>
      </c>
      <c r="N8" s="2">
        <f t="shared" si="2"/>
        <v>20</v>
      </c>
      <c r="O8" s="14">
        <f t="shared" si="2"/>
        <v>19.047619047619047</v>
      </c>
      <c r="P8" s="14">
        <f t="shared" si="2"/>
        <v>18.181818181818183</v>
      </c>
      <c r="Q8" s="14">
        <f t="shared" si="2"/>
        <v>17.391304347826086</v>
      </c>
      <c r="R8" s="14">
        <f t="shared" si="2"/>
        <v>16.666666666666668</v>
      </c>
      <c r="S8" s="2">
        <f t="shared" si="2"/>
        <v>16</v>
      </c>
    </row>
    <row r="9" spans="1:19" x14ac:dyDescent="0.3">
      <c r="A9" s="9">
        <v>250000</v>
      </c>
      <c r="B9" s="2">
        <f t="shared" si="2"/>
        <v>100</v>
      </c>
      <c r="C9" s="14">
        <f t="shared" si="2"/>
        <v>88.888888888888886</v>
      </c>
      <c r="D9" s="2">
        <f t="shared" si="2"/>
        <v>80</v>
      </c>
      <c r="E9" s="14">
        <f t="shared" si="2"/>
        <v>72.727272727272734</v>
      </c>
      <c r="F9" s="14">
        <f t="shared" si="2"/>
        <v>66.666666666666671</v>
      </c>
      <c r="G9" s="14">
        <f t="shared" si="2"/>
        <v>61.53846153846154</v>
      </c>
      <c r="H9" s="14">
        <f t="shared" si="2"/>
        <v>57.142857142857146</v>
      </c>
      <c r="I9" s="14">
        <f t="shared" si="2"/>
        <v>53.333333333333336</v>
      </c>
      <c r="J9" s="2">
        <f t="shared" si="2"/>
        <v>50</v>
      </c>
      <c r="K9" s="17">
        <f t="shared" si="2"/>
        <v>47.058823529411768</v>
      </c>
      <c r="L9" s="17">
        <f t="shared" si="2"/>
        <v>44.444444444444443</v>
      </c>
      <c r="M9" s="17">
        <f t="shared" si="2"/>
        <v>42.10526315789474</v>
      </c>
      <c r="N9" s="2">
        <f t="shared" si="2"/>
        <v>40</v>
      </c>
      <c r="O9" s="14">
        <f t="shared" si="2"/>
        <v>38.095238095238095</v>
      </c>
      <c r="P9" s="14">
        <f t="shared" si="2"/>
        <v>36.363636363636367</v>
      </c>
      <c r="Q9" s="14">
        <f t="shared" si="2"/>
        <v>34.782608695652172</v>
      </c>
      <c r="R9" s="14">
        <f t="shared" si="2"/>
        <v>33.333333333333336</v>
      </c>
      <c r="S9" s="2">
        <f t="shared" si="2"/>
        <v>32</v>
      </c>
    </row>
    <row r="10" spans="1:19" x14ac:dyDescent="0.3">
      <c r="A10" s="9">
        <v>125000</v>
      </c>
      <c r="B10" s="2">
        <f t="shared" si="2"/>
        <v>200</v>
      </c>
      <c r="C10" s="14">
        <f t="shared" si="2"/>
        <v>177.77777777777777</v>
      </c>
      <c r="D10" s="2">
        <f t="shared" si="2"/>
        <v>160</v>
      </c>
      <c r="E10" s="14">
        <f t="shared" si="2"/>
        <v>145.45454545454547</v>
      </c>
      <c r="F10" s="14">
        <f t="shared" si="2"/>
        <v>133.33333333333334</v>
      </c>
      <c r="G10" s="14">
        <f t="shared" si="2"/>
        <v>123.07692307692308</v>
      </c>
      <c r="H10" s="14">
        <f t="shared" si="2"/>
        <v>114.28571428571429</v>
      </c>
      <c r="I10" s="14">
        <f t="shared" si="2"/>
        <v>106.66666666666667</v>
      </c>
      <c r="J10" s="2">
        <f t="shared" si="2"/>
        <v>100</v>
      </c>
      <c r="K10" s="17">
        <f t="shared" si="2"/>
        <v>94.117647058823536</v>
      </c>
      <c r="L10" s="17">
        <f t="shared" si="2"/>
        <v>88.888888888888886</v>
      </c>
      <c r="M10" s="17">
        <f t="shared" si="2"/>
        <v>84.21052631578948</v>
      </c>
      <c r="N10" s="2">
        <f t="shared" si="2"/>
        <v>80</v>
      </c>
      <c r="O10" s="14">
        <f t="shared" si="2"/>
        <v>76.19047619047619</v>
      </c>
      <c r="P10" s="14">
        <f t="shared" si="2"/>
        <v>72.727272727272734</v>
      </c>
      <c r="Q10" s="14">
        <f t="shared" si="2"/>
        <v>69.565217391304344</v>
      </c>
      <c r="R10" s="14">
        <f t="shared" si="2"/>
        <v>66.666666666666671</v>
      </c>
      <c r="S10" s="2">
        <f t="shared" si="2"/>
        <v>64</v>
      </c>
    </row>
    <row r="11" spans="1:19" x14ac:dyDescent="0.3">
      <c r="A11" s="11">
        <v>100000</v>
      </c>
      <c r="B11" s="2">
        <f t="shared" si="2"/>
        <v>250</v>
      </c>
      <c r="C11" s="14">
        <f t="shared" si="2"/>
        <v>222.22222222222223</v>
      </c>
      <c r="D11" s="2">
        <f t="shared" si="2"/>
        <v>200</v>
      </c>
      <c r="E11" s="14">
        <f t="shared" si="2"/>
        <v>181.81818181818181</v>
      </c>
      <c r="F11" s="14">
        <f t="shared" si="2"/>
        <v>166.66666666666666</v>
      </c>
      <c r="G11" s="14">
        <f t="shared" si="2"/>
        <v>153.84615384615384</v>
      </c>
      <c r="H11" s="14">
        <f t="shared" si="2"/>
        <v>142.85714285714286</v>
      </c>
      <c r="I11" s="14">
        <f t="shared" si="2"/>
        <v>133.33333333333334</v>
      </c>
      <c r="J11" s="2">
        <f t="shared" si="2"/>
        <v>125</v>
      </c>
      <c r="K11" s="17">
        <f t="shared" si="2"/>
        <v>117.64705882352941</v>
      </c>
      <c r="L11" s="17">
        <f t="shared" si="2"/>
        <v>111.11111111111111</v>
      </c>
      <c r="M11" s="17">
        <f t="shared" si="2"/>
        <v>105.26315789473684</v>
      </c>
      <c r="N11" s="2">
        <f t="shared" si="2"/>
        <v>100</v>
      </c>
      <c r="O11" s="14">
        <f t="shared" si="2"/>
        <v>95.238095238095241</v>
      </c>
      <c r="P11" s="14">
        <f t="shared" si="2"/>
        <v>90.909090909090907</v>
      </c>
      <c r="Q11" s="14">
        <f t="shared" si="2"/>
        <v>86.956521739130437</v>
      </c>
      <c r="R11" s="14">
        <f t="shared" si="2"/>
        <v>83.333333333333329</v>
      </c>
      <c r="S11" s="2">
        <f t="shared" si="2"/>
        <v>80</v>
      </c>
    </row>
    <row r="12" spans="1:19" x14ac:dyDescent="0.3">
      <c r="A12" s="11">
        <v>50000</v>
      </c>
      <c r="B12" s="2">
        <f t="shared" si="2"/>
        <v>500</v>
      </c>
      <c r="C12" s="14">
        <f t="shared" si="2"/>
        <v>444.44444444444446</v>
      </c>
      <c r="D12" s="2">
        <f t="shared" si="2"/>
        <v>400</v>
      </c>
      <c r="E12" s="14">
        <f t="shared" si="2"/>
        <v>363.63636363636363</v>
      </c>
      <c r="F12" s="14">
        <f t="shared" si="2"/>
        <v>333.33333333333331</v>
      </c>
      <c r="G12" s="14">
        <f t="shared" si="2"/>
        <v>307.69230769230768</v>
      </c>
      <c r="H12" s="14">
        <f t="shared" si="2"/>
        <v>285.71428571428572</v>
      </c>
      <c r="I12" s="14">
        <f t="shared" si="2"/>
        <v>266.66666666666669</v>
      </c>
      <c r="J12" s="2">
        <f t="shared" si="2"/>
        <v>250</v>
      </c>
      <c r="K12" s="17">
        <f t="shared" si="2"/>
        <v>235.29411764705881</v>
      </c>
      <c r="L12" s="17">
        <f t="shared" si="2"/>
        <v>222.22222222222223</v>
      </c>
      <c r="M12" s="17">
        <f t="shared" si="2"/>
        <v>210.52631578947367</v>
      </c>
      <c r="N12" s="2">
        <f t="shared" si="2"/>
        <v>200</v>
      </c>
      <c r="O12" s="14">
        <f t="shared" si="2"/>
        <v>190.47619047619048</v>
      </c>
      <c r="P12" s="14">
        <f t="shared" si="2"/>
        <v>181.81818181818181</v>
      </c>
      <c r="Q12" s="14">
        <f t="shared" si="2"/>
        <v>173.91304347826087</v>
      </c>
      <c r="R12" s="14">
        <f t="shared" si="2"/>
        <v>166.66666666666666</v>
      </c>
      <c r="S12" s="2">
        <f t="shared" si="2"/>
        <v>160</v>
      </c>
    </row>
    <row r="14" spans="1:19" x14ac:dyDescent="0.3">
      <c r="A1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G20" sqref="G20"/>
    </sheetView>
  </sheetViews>
  <sheetFormatPr defaultRowHeight="14.4" x14ac:dyDescent="0.3"/>
  <cols>
    <col min="1" max="1" width="18.5546875" customWidth="1"/>
  </cols>
  <sheetData>
    <row r="1" spans="1:19 16384:16384" x14ac:dyDescent="0.3">
      <c r="A1" s="4" t="s">
        <v>0</v>
      </c>
      <c r="B1" s="15"/>
    </row>
    <row r="2" spans="1:19 16384:16384" x14ac:dyDescent="0.3">
      <c r="A2" s="5">
        <v>120000000</v>
      </c>
    </row>
    <row r="3" spans="1:19 16384:16384" x14ac:dyDescent="0.3">
      <c r="A3" s="6" t="s">
        <v>5</v>
      </c>
      <c r="B3" s="13">
        <v>8</v>
      </c>
      <c r="C3" s="3">
        <f>B3+1</f>
        <v>9</v>
      </c>
      <c r="D3" s="13">
        <f>C3+1</f>
        <v>10</v>
      </c>
      <c r="E3" s="3">
        <f>D3+1</f>
        <v>11</v>
      </c>
      <c r="F3" s="13">
        <f>E3+1</f>
        <v>12</v>
      </c>
      <c r="G3" s="3">
        <f>F3+1</f>
        <v>13</v>
      </c>
      <c r="H3" s="3">
        <f>G3+1</f>
        <v>14</v>
      </c>
      <c r="I3" s="18">
        <f>H3+1</f>
        <v>15</v>
      </c>
      <c r="J3" s="13">
        <f>I3+1</f>
        <v>16</v>
      </c>
      <c r="K3" s="3">
        <f>J3+1</f>
        <v>17</v>
      </c>
      <c r="L3" s="3">
        <f>K3+1</f>
        <v>18</v>
      </c>
      <c r="M3" s="3">
        <f>L3+1</f>
        <v>19</v>
      </c>
      <c r="N3" s="13">
        <f>M3+1</f>
        <v>20</v>
      </c>
      <c r="O3" s="3">
        <f>N3+1</f>
        <v>21</v>
      </c>
      <c r="P3" s="3">
        <f>O3+1</f>
        <v>22</v>
      </c>
      <c r="Q3" s="3">
        <f>P3+1</f>
        <v>23</v>
      </c>
      <c r="R3" s="13">
        <f>Q3+1</f>
        <v>24</v>
      </c>
      <c r="S3" s="13">
        <f>R3+1</f>
        <v>25</v>
      </c>
    </row>
    <row r="4" spans="1:19 16384:16384" x14ac:dyDescent="0.3">
      <c r="A4" s="8" t="s">
        <v>2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XFD4" s="2" t="s">
        <v>1</v>
      </c>
    </row>
    <row r="5" spans="1:19 16384:16384" x14ac:dyDescent="0.3">
      <c r="A5" s="9">
        <v>1000000</v>
      </c>
      <c r="B5" s="16">
        <f>$A$2/(B$3*$A5)</f>
        <v>15</v>
      </c>
      <c r="C5" s="12">
        <f>$A$2/(C$3*$A5)</f>
        <v>13.333333333333334</v>
      </c>
      <c r="D5" s="2">
        <f>$A$2/(D$3*$A5)</f>
        <v>12</v>
      </c>
      <c r="E5" s="12">
        <f>$A$2/(E$3*$A5)</f>
        <v>10.909090909090908</v>
      </c>
      <c r="F5" s="16">
        <f>$A$2/(F$3*$A5)</f>
        <v>10</v>
      </c>
      <c r="G5" s="12">
        <f>$A$2/(G$3*$A5)</f>
        <v>9.2307692307692299</v>
      </c>
      <c r="H5" s="12">
        <f>$A$2/(H$3*$A5)</f>
        <v>8.5714285714285712</v>
      </c>
      <c r="I5" s="16">
        <f>$A$2/(I$3*$A5)</f>
        <v>8</v>
      </c>
      <c r="J5" s="14">
        <f>$A$2/(J$3*$A5)</f>
        <v>7.5</v>
      </c>
      <c r="K5" s="12">
        <f>$A$2/(K$3*$A5)</f>
        <v>7.0588235294117645</v>
      </c>
      <c r="L5" s="12">
        <f>$A$2/(L$3*$A5)</f>
        <v>6.666666666666667</v>
      </c>
      <c r="M5" s="12">
        <f>$A$2/(M$3*$A5)</f>
        <v>6.3157894736842106</v>
      </c>
      <c r="N5" s="2">
        <f>$A$2/(N$3*$A5)</f>
        <v>6</v>
      </c>
      <c r="O5" s="12">
        <f>$A$2/(O$3*$A5)</f>
        <v>5.7142857142857144</v>
      </c>
      <c r="P5" s="12">
        <f>$A$2/(P$3*$A5)</f>
        <v>5.4545454545454541</v>
      </c>
      <c r="Q5" s="12">
        <f>$A$2/(Q$3*$A5)</f>
        <v>5.2173913043478262</v>
      </c>
      <c r="R5" s="16">
        <f>$A$2/(R$3*$A5)</f>
        <v>5</v>
      </c>
      <c r="S5" s="14">
        <f>$A$2/(S$3*$A5)</f>
        <v>4.8</v>
      </c>
    </row>
    <row r="6" spans="1:19 16384:16384" x14ac:dyDescent="0.3">
      <c r="A6" s="9">
        <v>800000</v>
      </c>
      <c r="B6" s="14">
        <f>$A$2/(B$3*$A6)</f>
        <v>18.75</v>
      </c>
      <c r="C6" s="12">
        <f>$A$2/(C$3*$A6)</f>
        <v>16.666666666666668</v>
      </c>
      <c r="D6" s="2">
        <f>$A$2/(D$3*$A6)</f>
        <v>15</v>
      </c>
      <c r="E6" s="12">
        <f>$A$2/(E$3*$A6)</f>
        <v>13.636363636363637</v>
      </c>
      <c r="F6" s="14">
        <f>$A$2/(F$3*$A6)</f>
        <v>12.5</v>
      </c>
      <c r="G6" s="12">
        <f>$A$2/(G$3*$A6)</f>
        <v>11.538461538461538</v>
      </c>
      <c r="H6" s="12">
        <f>$A$2/(H$3*$A6)</f>
        <v>10.714285714285714</v>
      </c>
      <c r="I6" s="16">
        <f>$A$2/(I$3*$A6)</f>
        <v>10</v>
      </c>
      <c r="J6" s="14">
        <f>$A$2/(J$3*$A6)</f>
        <v>9.375</v>
      </c>
      <c r="K6" s="12">
        <f>$A$2/(K$3*$A6)</f>
        <v>8.8235294117647065</v>
      </c>
      <c r="L6" s="12">
        <f>$A$2/(L$3*$A6)</f>
        <v>8.3333333333333339</v>
      </c>
      <c r="M6" s="12">
        <f>$A$2/(M$3*$A6)</f>
        <v>7.8947368421052628</v>
      </c>
      <c r="N6" s="14">
        <f>$A$2/(N$3*$A6)</f>
        <v>7.5</v>
      </c>
      <c r="O6" s="12">
        <f>$A$2/(O$3*$A6)</f>
        <v>7.1428571428571432</v>
      </c>
      <c r="P6" s="12">
        <f>$A$2/(P$3*$A6)</f>
        <v>6.8181818181818183</v>
      </c>
      <c r="Q6" s="12">
        <f>$A$2/(Q$3*$A6)</f>
        <v>6.5217391304347823</v>
      </c>
      <c r="R6" s="14">
        <f>$A$2/(R$3*$A6)</f>
        <v>6.25</v>
      </c>
      <c r="S6" s="14">
        <f>$A$2/(S$3*$A6)</f>
        <v>6</v>
      </c>
    </row>
    <row r="7" spans="1:19 16384:16384" x14ac:dyDescent="0.3">
      <c r="A7" s="10">
        <v>500000</v>
      </c>
      <c r="B7" s="2">
        <f t="shared" ref="B7:S11" si="0">$A$2/(B$3*$A7)</f>
        <v>30</v>
      </c>
      <c r="C7" s="12">
        <f t="shared" si="0"/>
        <v>26.666666666666668</v>
      </c>
      <c r="D7" s="2">
        <f t="shared" si="0"/>
        <v>24</v>
      </c>
      <c r="E7" s="12">
        <f t="shared" si="0"/>
        <v>21.818181818181817</v>
      </c>
      <c r="F7" s="16">
        <f t="shared" si="0"/>
        <v>20</v>
      </c>
      <c r="G7" s="12">
        <f t="shared" si="0"/>
        <v>18.46153846153846</v>
      </c>
      <c r="H7" s="12">
        <f t="shared" si="0"/>
        <v>17.142857142857142</v>
      </c>
      <c r="I7" s="16">
        <f t="shared" si="0"/>
        <v>16</v>
      </c>
      <c r="J7" s="16">
        <f t="shared" si="0"/>
        <v>15</v>
      </c>
      <c r="K7" s="12">
        <f t="shared" si="0"/>
        <v>14.117647058823529</v>
      </c>
      <c r="L7" s="12">
        <f t="shared" si="0"/>
        <v>13.333333333333334</v>
      </c>
      <c r="M7" s="12">
        <f t="shared" si="0"/>
        <v>12.631578947368421</v>
      </c>
      <c r="N7" s="2">
        <f t="shared" si="0"/>
        <v>12</v>
      </c>
      <c r="O7" s="12">
        <f t="shared" si="0"/>
        <v>11.428571428571429</v>
      </c>
      <c r="P7" s="12">
        <f t="shared" si="0"/>
        <v>10.909090909090908</v>
      </c>
      <c r="Q7" s="12">
        <f t="shared" si="0"/>
        <v>10.434782608695652</v>
      </c>
      <c r="R7" s="16">
        <f t="shared" si="0"/>
        <v>10</v>
      </c>
      <c r="S7" s="14">
        <f t="shared" si="0"/>
        <v>9.6</v>
      </c>
    </row>
    <row r="8" spans="1:19 16384:16384" x14ac:dyDescent="0.3">
      <c r="A8" s="9">
        <v>250000</v>
      </c>
      <c r="B8" s="2">
        <f t="shared" si="0"/>
        <v>60</v>
      </c>
      <c r="C8" s="12">
        <f t="shared" si="0"/>
        <v>53.333333333333336</v>
      </c>
      <c r="D8" s="2">
        <f t="shared" si="0"/>
        <v>48</v>
      </c>
      <c r="E8" s="12">
        <f t="shared" si="0"/>
        <v>43.636363636363633</v>
      </c>
      <c r="F8" s="16">
        <f t="shared" si="0"/>
        <v>40</v>
      </c>
      <c r="G8" s="12">
        <f t="shared" si="0"/>
        <v>36.92307692307692</v>
      </c>
      <c r="H8" s="12">
        <f t="shared" si="0"/>
        <v>34.285714285714285</v>
      </c>
      <c r="I8" s="16">
        <f t="shared" si="0"/>
        <v>32</v>
      </c>
      <c r="J8" s="16">
        <f t="shared" si="0"/>
        <v>30</v>
      </c>
      <c r="K8" s="12">
        <f t="shared" si="0"/>
        <v>28.235294117647058</v>
      </c>
      <c r="L8" s="12">
        <f t="shared" si="0"/>
        <v>26.666666666666668</v>
      </c>
      <c r="M8" s="12">
        <f t="shared" si="0"/>
        <v>25.263157894736842</v>
      </c>
      <c r="N8" s="2">
        <f t="shared" si="0"/>
        <v>24</v>
      </c>
      <c r="O8" s="12">
        <f t="shared" si="0"/>
        <v>22.857142857142858</v>
      </c>
      <c r="P8" s="12">
        <f t="shared" si="0"/>
        <v>21.818181818181817</v>
      </c>
      <c r="Q8" s="12">
        <f t="shared" si="0"/>
        <v>20.869565217391305</v>
      </c>
      <c r="R8" s="16">
        <f t="shared" si="0"/>
        <v>20</v>
      </c>
      <c r="S8" s="14">
        <f t="shared" si="0"/>
        <v>19.2</v>
      </c>
    </row>
    <row r="9" spans="1:19 16384:16384" x14ac:dyDescent="0.3">
      <c r="A9" s="9">
        <v>125000</v>
      </c>
      <c r="B9" s="2">
        <f t="shared" si="0"/>
        <v>120</v>
      </c>
      <c r="C9" s="12">
        <f t="shared" si="0"/>
        <v>106.66666666666667</v>
      </c>
      <c r="D9" s="2">
        <f t="shared" si="0"/>
        <v>96</v>
      </c>
      <c r="E9" s="12">
        <f t="shared" si="0"/>
        <v>87.272727272727266</v>
      </c>
      <c r="F9" s="16">
        <f t="shared" si="0"/>
        <v>80</v>
      </c>
      <c r="G9" s="12">
        <f t="shared" si="0"/>
        <v>73.84615384615384</v>
      </c>
      <c r="H9" s="12">
        <f t="shared" si="0"/>
        <v>68.571428571428569</v>
      </c>
      <c r="I9" s="16">
        <f t="shared" si="0"/>
        <v>64</v>
      </c>
      <c r="J9" s="16">
        <f t="shared" si="0"/>
        <v>60</v>
      </c>
      <c r="K9" s="12">
        <f t="shared" si="0"/>
        <v>56.470588235294116</v>
      </c>
      <c r="L9" s="12">
        <f t="shared" si="0"/>
        <v>53.333333333333336</v>
      </c>
      <c r="M9" s="12">
        <f t="shared" si="0"/>
        <v>50.526315789473685</v>
      </c>
      <c r="N9" s="2">
        <f t="shared" si="0"/>
        <v>48</v>
      </c>
      <c r="O9" s="12">
        <f t="shared" si="0"/>
        <v>45.714285714285715</v>
      </c>
      <c r="P9" s="12">
        <f t="shared" si="0"/>
        <v>43.636363636363633</v>
      </c>
      <c r="Q9" s="12">
        <f t="shared" si="0"/>
        <v>41.739130434782609</v>
      </c>
      <c r="R9" s="16">
        <f t="shared" si="0"/>
        <v>40</v>
      </c>
      <c r="S9" s="14">
        <f t="shared" si="0"/>
        <v>38.4</v>
      </c>
    </row>
    <row r="10" spans="1:19 16384:16384" x14ac:dyDescent="0.3">
      <c r="A10" s="11">
        <v>100000</v>
      </c>
      <c r="B10" s="2">
        <f t="shared" si="0"/>
        <v>150</v>
      </c>
      <c r="C10" s="12">
        <f t="shared" si="0"/>
        <v>133.33333333333334</v>
      </c>
      <c r="D10" s="2">
        <f t="shared" si="0"/>
        <v>120</v>
      </c>
      <c r="E10" s="12">
        <f t="shared" si="0"/>
        <v>109.09090909090909</v>
      </c>
      <c r="F10" s="16">
        <f t="shared" si="0"/>
        <v>100</v>
      </c>
      <c r="G10" s="12">
        <f t="shared" si="0"/>
        <v>92.307692307692307</v>
      </c>
      <c r="H10" s="12">
        <f t="shared" si="0"/>
        <v>85.714285714285708</v>
      </c>
      <c r="I10" s="16">
        <f t="shared" si="0"/>
        <v>80</v>
      </c>
      <c r="J10" s="16">
        <f t="shared" si="0"/>
        <v>75</v>
      </c>
      <c r="K10" s="12">
        <f t="shared" si="0"/>
        <v>70.588235294117652</v>
      </c>
      <c r="L10" s="12">
        <f t="shared" si="0"/>
        <v>66.666666666666671</v>
      </c>
      <c r="M10" s="12">
        <f t="shared" si="0"/>
        <v>63.157894736842103</v>
      </c>
      <c r="N10" s="2">
        <f t="shared" si="0"/>
        <v>60</v>
      </c>
      <c r="O10" s="12">
        <f t="shared" si="0"/>
        <v>57.142857142857146</v>
      </c>
      <c r="P10" s="12">
        <f t="shared" si="0"/>
        <v>54.545454545454547</v>
      </c>
      <c r="Q10" s="12">
        <f t="shared" si="0"/>
        <v>52.173913043478258</v>
      </c>
      <c r="R10" s="16">
        <f t="shared" si="0"/>
        <v>50</v>
      </c>
      <c r="S10" s="16">
        <f t="shared" si="0"/>
        <v>48</v>
      </c>
    </row>
    <row r="11" spans="1:19 16384:16384" x14ac:dyDescent="0.3">
      <c r="A11" s="11">
        <v>50000</v>
      </c>
      <c r="B11" s="2">
        <f t="shared" si="0"/>
        <v>300</v>
      </c>
      <c r="C11" s="12">
        <f t="shared" si="0"/>
        <v>266.66666666666669</v>
      </c>
      <c r="D11" s="2">
        <f t="shared" si="0"/>
        <v>240</v>
      </c>
      <c r="E11" s="12">
        <f t="shared" si="0"/>
        <v>218.18181818181819</v>
      </c>
      <c r="F11" s="16">
        <f t="shared" si="0"/>
        <v>200</v>
      </c>
      <c r="G11" s="12">
        <f t="shared" si="0"/>
        <v>184.61538461538461</v>
      </c>
      <c r="H11" s="12">
        <f t="shared" si="0"/>
        <v>171.42857142857142</v>
      </c>
      <c r="I11" s="16">
        <f t="shared" si="0"/>
        <v>160</v>
      </c>
      <c r="J11" s="16">
        <f t="shared" si="0"/>
        <v>150</v>
      </c>
      <c r="K11" s="12">
        <f t="shared" si="0"/>
        <v>141.1764705882353</v>
      </c>
      <c r="L11" s="12">
        <f t="shared" si="0"/>
        <v>133.33333333333334</v>
      </c>
      <c r="M11" s="12">
        <f t="shared" si="0"/>
        <v>126.31578947368421</v>
      </c>
      <c r="N11" s="2">
        <f t="shared" si="0"/>
        <v>120</v>
      </c>
      <c r="O11" s="12">
        <f t="shared" si="0"/>
        <v>114.28571428571429</v>
      </c>
      <c r="P11" s="12">
        <f t="shared" si="0"/>
        <v>109.09090909090909</v>
      </c>
      <c r="Q11" s="12">
        <f t="shared" si="0"/>
        <v>104.34782608695652</v>
      </c>
      <c r="R11" s="16">
        <f t="shared" si="0"/>
        <v>100</v>
      </c>
      <c r="S11" s="16">
        <f t="shared" si="0"/>
        <v>96</v>
      </c>
    </row>
    <row r="14" spans="1:19 16384:16384" x14ac:dyDescent="0.3">
      <c r="A14" t="s">
        <v>3</v>
      </c>
    </row>
    <row r="16" spans="1:19 16384:16384" x14ac:dyDescent="0.3">
      <c r="A16" s="7"/>
      <c r="C1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zoomScale="130" zoomScaleNormal="130" workbookViewId="0">
      <selection activeCell="K17" sqref="K17"/>
    </sheetView>
  </sheetViews>
  <sheetFormatPr defaultRowHeight="14.4" x14ac:dyDescent="0.3"/>
  <cols>
    <col min="1" max="1" width="18.5546875" customWidth="1"/>
  </cols>
  <sheetData>
    <row r="1" spans="1:19 16384:16384" x14ac:dyDescent="0.3">
      <c r="A1" s="4" t="s">
        <v>0</v>
      </c>
      <c r="B1" s="15"/>
    </row>
    <row r="2" spans="1:19 16384:16384" x14ac:dyDescent="0.3">
      <c r="A2" s="5">
        <v>100000000</v>
      </c>
    </row>
    <row r="3" spans="1:19 16384:16384" x14ac:dyDescent="0.3">
      <c r="A3" s="6" t="s">
        <v>5</v>
      </c>
      <c r="B3" s="13">
        <v>8</v>
      </c>
      <c r="C3" s="3">
        <f>B3+1</f>
        <v>9</v>
      </c>
      <c r="D3" s="13">
        <f>C3+1</f>
        <v>10</v>
      </c>
      <c r="E3" s="3">
        <f>D3+1</f>
        <v>11</v>
      </c>
      <c r="F3" s="3">
        <f>E3+1</f>
        <v>12</v>
      </c>
      <c r="G3" s="3">
        <f>F3+1</f>
        <v>13</v>
      </c>
      <c r="H3" s="3">
        <f>G3+1</f>
        <v>14</v>
      </c>
      <c r="I3" s="3">
        <f>H3+1</f>
        <v>15</v>
      </c>
      <c r="J3" s="13">
        <f>I3+1</f>
        <v>16</v>
      </c>
      <c r="K3" s="3">
        <f>J3+1</f>
        <v>17</v>
      </c>
      <c r="L3" s="3">
        <f>K3+1</f>
        <v>18</v>
      </c>
      <c r="M3" s="3">
        <f>L3+1</f>
        <v>19</v>
      </c>
      <c r="N3" s="13">
        <f>M3+1</f>
        <v>20</v>
      </c>
      <c r="O3" s="3">
        <f>N3+1</f>
        <v>21</v>
      </c>
      <c r="P3" s="3">
        <f>O3+1</f>
        <v>22</v>
      </c>
      <c r="Q3" s="3">
        <f>P3+1</f>
        <v>23</v>
      </c>
      <c r="R3" s="3">
        <f>Q3+1</f>
        <v>24</v>
      </c>
      <c r="S3" s="13">
        <f>R3+1</f>
        <v>25</v>
      </c>
    </row>
    <row r="4" spans="1:19 16384:16384" x14ac:dyDescent="0.3">
      <c r="A4" s="8" t="s">
        <v>2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XFD4" s="2" t="s">
        <v>1</v>
      </c>
    </row>
    <row r="5" spans="1:19 16384:16384" x14ac:dyDescent="0.3">
      <c r="A5" s="9">
        <v>1000000</v>
      </c>
      <c r="B5" s="14">
        <f>$A$2/(B$3*$A5)</f>
        <v>12.5</v>
      </c>
      <c r="C5" s="12">
        <f>$A$2/(C$3*$A5)</f>
        <v>11.111111111111111</v>
      </c>
      <c r="D5" s="2">
        <f>$A$2/(D$3*$A5)</f>
        <v>10</v>
      </c>
      <c r="E5" s="12">
        <f>$A$2/(E$3*$A5)</f>
        <v>9.0909090909090917</v>
      </c>
      <c r="F5" s="12">
        <f>$A$2/(F$3*$A5)</f>
        <v>8.3333333333333339</v>
      </c>
      <c r="G5" s="12">
        <f>$A$2/(G$3*$A5)</f>
        <v>7.6923076923076925</v>
      </c>
      <c r="H5" s="12">
        <f>$A$2/(H$3*$A5)</f>
        <v>7.1428571428571432</v>
      </c>
      <c r="I5" s="12">
        <f>$A$2/(I$3*$A5)</f>
        <v>6.666666666666667</v>
      </c>
      <c r="J5" s="12">
        <f>$A$2/(J$3*$A5)</f>
        <v>6.25</v>
      </c>
      <c r="K5" s="12">
        <f>$A$2/(K$3*$A5)</f>
        <v>5.882352941176471</v>
      </c>
      <c r="L5" s="12">
        <f>$A$2/(L$3*$A5)</f>
        <v>5.5555555555555554</v>
      </c>
      <c r="M5" s="12">
        <f>$A$2/(M$3*$A5)</f>
        <v>5.2631578947368425</v>
      </c>
      <c r="N5" s="2">
        <f>$A$2/(N$3*$A5)</f>
        <v>5</v>
      </c>
      <c r="O5" s="12">
        <f>$A$2/(O$3*$A5)</f>
        <v>4.7619047619047619</v>
      </c>
      <c r="P5" s="12">
        <f>$A$2/(P$3*$A5)</f>
        <v>4.5454545454545459</v>
      </c>
      <c r="Q5" s="12">
        <f>$A$2/(Q$3*$A5)</f>
        <v>4.3478260869565215</v>
      </c>
      <c r="R5" s="12">
        <f>$A$2/(R$3*$A5)</f>
        <v>4.166666666666667</v>
      </c>
      <c r="S5" s="2">
        <f>$A$2/(S$3*$A5)</f>
        <v>4</v>
      </c>
    </row>
    <row r="6" spans="1:19 16384:16384" x14ac:dyDescent="0.3">
      <c r="A6" s="9">
        <v>800000</v>
      </c>
      <c r="B6" s="14">
        <f>$A$2/(B$3*$A6)</f>
        <v>15.625</v>
      </c>
      <c r="C6" s="12">
        <f>$A$2/(C$3*$A6)</f>
        <v>13.888888888888889</v>
      </c>
      <c r="D6" s="14">
        <f>$A$2/(D$3*$A6)</f>
        <v>12.5</v>
      </c>
      <c r="E6" s="12">
        <f>$A$2/(E$3*$A6)</f>
        <v>11.363636363636363</v>
      </c>
      <c r="F6" s="12">
        <f>$A$2/(F$3*$A6)</f>
        <v>10.416666666666666</v>
      </c>
      <c r="G6" s="12">
        <f>$A$2/(G$3*$A6)</f>
        <v>9.615384615384615</v>
      </c>
      <c r="H6" s="12">
        <f>$A$2/(H$3*$A6)</f>
        <v>8.9285714285714288</v>
      </c>
      <c r="I6" s="12">
        <f>$A$2/(I$3*$A6)</f>
        <v>8.3333333333333339</v>
      </c>
      <c r="J6" s="12">
        <f>$A$2/(J$3*$A6)</f>
        <v>7.8125</v>
      </c>
      <c r="K6" s="12">
        <f>$A$2/(K$3*$A6)</f>
        <v>7.3529411764705879</v>
      </c>
      <c r="L6" s="12">
        <f>$A$2/(L$3*$A6)</f>
        <v>6.9444444444444446</v>
      </c>
      <c r="M6" s="12">
        <f>$A$2/(M$3*$A6)</f>
        <v>6.5789473684210522</v>
      </c>
      <c r="N6" s="14">
        <f>$A$2/(N$3*$A6)</f>
        <v>6.25</v>
      </c>
      <c r="O6" s="12">
        <f>$A$2/(O$3*$A6)</f>
        <v>5.9523809523809526</v>
      </c>
      <c r="P6" s="12">
        <f>$A$2/(P$3*$A6)</f>
        <v>5.6818181818181817</v>
      </c>
      <c r="Q6" s="12">
        <f>$A$2/(Q$3*$A6)</f>
        <v>5.4347826086956523</v>
      </c>
      <c r="R6" s="12">
        <f>$A$2/(R$3*$A6)</f>
        <v>5.208333333333333</v>
      </c>
      <c r="S6" s="2">
        <f>$A$2/(S$3*$A6)</f>
        <v>5</v>
      </c>
    </row>
    <row r="7" spans="1:19 16384:16384" x14ac:dyDescent="0.3">
      <c r="A7" s="10">
        <v>500000</v>
      </c>
      <c r="B7" s="2">
        <f t="shared" ref="B7:S11" si="0">$A$2/(B$3*$A7)</f>
        <v>25</v>
      </c>
      <c r="C7" s="12">
        <f t="shared" si="0"/>
        <v>22.222222222222221</v>
      </c>
      <c r="D7" s="2">
        <f t="shared" si="0"/>
        <v>20</v>
      </c>
      <c r="E7" s="12">
        <f t="shared" si="0"/>
        <v>18.181818181818183</v>
      </c>
      <c r="F7" s="12">
        <f t="shared" si="0"/>
        <v>16.666666666666668</v>
      </c>
      <c r="G7" s="12">
        <f t="shared" si="0"/>
        <v>15.384615384615385</v>
      </c>
      <c r="H7" s="12">
        <f t="shared" si="0"/>
        <v>14.285714285714286</v>
      </c>
      <c r="I7" s="12">
        <f t="shared" si="0"/>
        <v>13.333333333333334</v>
      </c>
      <c r="J7" s="12">
        <f t="shared" si="0"/>
        <v>12.5</v>
      </c>
      <c r="K7" s="12">
        <f t="shared" si="0"/>
        <v>11.764705882352942</v>
      </c>
      <c r="L7" s="12">
        <f t="shared" si="0"/>
        <v>11.111111111111111</v>
      </c>
      <c r="M7" s="12">
        <f t="shared" si="0"/>
        <v>10.526315789473685</v>
      </c>
      <c r="N7" s="2">
        <f t="shared" si="0"/>
        <v>10</v>
      </c>
      <c r="O7" s="12">
        <f t="shared" si="0"/>
        <v>9.5238095238095237</v>
      </c>
      <c r="P7" s="12">
        <f t="shared" si="0"/>
        <v>9.0909090909090917</v>
      </c>
      <c r="Q7" s="12">
        <f t="shared" si="0"/>
        <v>8.695652173913043</v>
      </c>
      <c r="R7" s="12">
        <f t="shared" si="0"/>
        <v>8.3333333333333339</v>
      </c>
      <c r="S7" s="2">
        <f t="shared" si="0"/>
        <v>8</v>
      </c>
    </row>
    <row r="8" spans="1:19 16384:16384" x14ac:dyDescent="0.3">
      <c r="A8" s="9">
        <v>250000</v>
      </c>
      <c r="B8" s="2">
        <f t="shared" si="0"/>
        <v>50</v>
      </c>
      <c r="C8" s="12">
        <f t="shared" si="0"/>
        <v>44.444444444444443</v>
      </c>
      <c r="D8" s="2">
        <f t="shared" si="0"/>
        <v>40</v>
      </c>
      <c r="E8" s="12">
        <f t="shared" si="0"/>
        <v>36.363636363636367</v>
      </c>
      <c r="F8" s="12">
        <f t="shared" si="0"/>
        <v>33.333333333333336</v>
      </c>
      <c r="G8" s="12">
        <f t="shared" si="0"/>
        <v>30.76923076923077</v>
      </c>
      <c r="H8" s="12">
        <f t="shared" si="0"/>
        <v>28.571428571428573</v>
      </c>
      <c r="I8" s="12">
        <f t="shared" si="0"/>
        <v>26.666666666666668</v>
      </c>
      <c r="J8" s="2">
        <f t="shared" si="0"/>
        <v>25</v>
      </c>
      <c r="K8" s="12">
        <f t="shared" si="0"/>
        <v>23.529411764705884</v>
      </c>
      <c r="L8" s="12">
        <f t="shared" si="0"/>
        <v>22.222222222222221</v>
      </c>
      <c r="M8" s="12">
        <f t="shared" si="0"/>
        <v>21.05263157894737</v>
      </c>
      <c r="N8" s="2">
        <f t="shared" si="0"/>
        <v>20</v>
      </c>
      <c r="O8" s="12">
        <f t="shared" si="0"/>
        <v>19.047619047619047</v>
      </c>
      <c r="P8" s="12">
        <f t="shared" si="0"/>
        <v>18.181818181818183</v>
      </c>
      <c r="Q8" s="12">
        <f t="shared" si="0"/>
        <v>17.391304347826086</v>
      </c>
      <c r="R8" s="12">
        <f t="shared" si="0"/>
        <v>16.666666666666668</v>
      </c>
      <c r="S8" s="2">
        <f t="shared" si="0"/>
        <v>16</v>
      </c>
    </row>
    <row r="9" spans="1:19 16384:16384" x14ac:dyDescent="0.3">
      <c r="A9" s="9">
        <v>125000</v>
      </c>
      <c r="B9" s="2">
        <f t="shared" si="0"/>
        <v>100</v>
      </c>
      <c r="C9" s="12">
        <f t="shared" si="0"/>
        <v>88.888888888888886</v>
      </c>
      <c r="D9" s="2">
        <f t="shared" si="0"/>
        <v>80</v>
      </c>
      <c r="E9" s="12">
        <f t="shared" si="0"/>
        <v>72.727272727272734</v>
      </c>
      <c r="F9" s="12">
        <f t="shared" si="0"/>
        <v>66.666666666666671</v>
      </c>
      <c r="G9" s="12">
        <f t="shared" si="0"/>
        <v>61.53846153846154</v>
      </c>
      <c r="H9" s="12">
        <f t="shared" si="0"/>
        <v>57.142857142857146</v>
      </c>
      <c r="I9" s="12">
        <f t="shared" si="0"/>
        <v>53.333333333333336</v>
      </c>
      <c r="J9" s="2">
        <f t="shared" si="0"/>
        <v>50</v>
      </c>
      <c r="K9" s="12">
        <f t="shared" si="0"/>
        <v>47.058823529411768</v>
      </c>
      <c r="L9" s="12">
        <f t="shared" si="0"/>
        <v>44.444444444444443</v>
      </c>
      <c r="M9" s="12">
        <f t="shared" si="0"/>
        <v>42.10526315789474</v>
      </c>
      <c r="N9" s="2">
        <f t="shared" si="0"/>
        <v>40</v>
      </c>
      <c r="O9" s="12">
        <f t="shared" si="0"/>
        <v>38.095238095238095</v>
      </c>
      <c r="P9" s="12">
        <f t="shared" si="0"/>
        <v>36.363636363636367</v>
      </c>
      <c r="Q9" s="12">
        <f t="shared" si="0"/>
        <v>34.782608695652172</v>
      </c>
      <c r="R9" s="12">
        <f t="shared" si="0"/>
        <v>33.333333333333336</v>
      </c>
      <c r="S9" s="2">
        <f t="shared" si="0"/>
        <v>32</v>
      </c>
    </row>
    <row r="10" spans="1:19 16384:16384" x14ac:dyDescent="0.3">
      <c r="A10" s="11">
        <v>100000</v>
      </c>
      <c r="B10" s="2">
        <f t="shared" si="0"/>
        <v>125</v>
      </c>
      <c r="C10" s="12">
        <f t="shared" si="0"/>
        <v>111.11111111111111</v>
      </c>
      <c r="D10" s="2">
        <f t="shared" si="0"/>
        <v>100</v>
      </c>
      <c r="E10" s="12">
        <f t="shared" si="0"/>
        <v>90.909090909090907</v>
      </c>
      <c r="F10" s="12">
        <f t="shared" si="0"/>
        <v>83.333333333333329</v>
      </c>
      <c r="G10" s="12">
        <f t="shared" si="0"/>
        <v>76.92307692307692</v>
      </c>
      <c r="H10" s="12">
        <f t="shared" si="0"/>
        <v>71.428571428571431</v>
      </c>
      <c r="I10" s="12">
        <f t="shared" si="0"/>
        <v>66.666666666666671</v>
      </c>
      <c r="J10" s="12">
        <f t="shared" si="0"/>
        <v>62.5</v>
      </c>
      <c r="K10" s="12">
        <f t="shared" si="0"/>
        <v>58.823529411764703</v>
      </c>
      <c r="L10" s="12">
        <f t="shared" si="0"/>
        <v>55.555555555555557</v>
      </c>
      <c r="M10" s="12">
        <f t="shared" si="0"/>
        <v>52.631578947368418</v>
      </c>
      <c r="N10" s="2">
        <f t="shared" si="0"/>
        <v>50</v>
      </c>
      <c r="O10" s="12">
        <f t="shared" si="0"/>
        <v>47.61904761904762</v>
      </c>
      <c r="P10" s="12">
        <f t="shared" si="0"/>
        <v>45.454545454545453</v>
      </c>
      <c r="Q10" s="12">
        <f t="shared" si="0"/>
        <v>43.478260869565219</v>
      </c>
      <c r="R10" s="12">
        <f t="shared" si="0"/>
        <v>41.666666666666664</v>
      </c>
      <c r="S10" s="2">
        <f t="shared" si="0"/>
        <v>40</v>
      </c>
    </row>
    <row r="11" spans="1:19 16384:16384" x14ac:dyDescent="0.3">
      <c r="A11" s="11">
        <v>50000</v>
      </c>
      <c r="B11" s="2">
        <f t="shared" si="0"/>
        <v>250</v>
      </c>
      <c r="C11" s="12">
        <f t="shared" si="0"/>
        <v>222.22222222222223</v>
      </c>
      <c r="D11" s="2">
        <f t="shared" si="0"/>
        <v>200</v>
      </c>
      <c r="E11" s="12">
        <f t="shared" si="0"/>
        <v>181.81818181818181</v>
      </c>
      <c r="F11" s="12">
        <f t="shared" si="0"/>
        <v>166.66666666666666</v>
      </c>
      <c r="G11" s="12">
        <f t="shared" si="0"/>
        <v>153.84615384615384</v>
      </c>
      <c r="H11" s="12">
        <f t="shared" si="0"/>
        <v>142.85714285714286</v>
      </c>
      <c r="I11" s="12">
        <f t="shared" si="0"/>
        <v>133.33333333333334</v>
      </c>
      <c r="J11" s="2">
        <f t="shared" si="0"/>
        <v>125</v>
      </c>
      <c r="K11" s="12">
        <f t="shared" si="0"/>
        <v>117.64705882352941</v>
      </c>
      <c r="L11" s="12">
        <f t="shared" si="0"/>
        <v>111.11111111111111</v>
      </c>
      <c r="M11" s="12">
        <f t="shared" si="0"/>
        <v>105.26315789473684</v>
      </c>
      <c r="N11" s="2">
        <f t="shared" si="0"/>
        <v>100</v>
      </c>
      <c r="O11" s="12">
        <f t="shared" si="0"/>
        <v>95.238095238095241</v>
      </c>
      <c r="P11" s="12">
        <f t="shared" si="0"/>
        <v>90.909090909090907</v>
      </c>
      <c r="Q11" s="12">
        <f t="shared" si="0"/>
        <v>86.956521739130437</v>
      </c>
      <c r="R11" s="12">
        <f t="shared" si="0"/>
        <v>83.333333333333329</v>
      </c>
      <c r="S11" s="2">
        <f t="shared" si="0"/>
        <v>80</v>
      </c>
    </row>
    <row r="13" spans="1:19 16384:16384" x14ac:dyDescent="0.3">
      <c r="A13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defaultRowHeight="14.4" x14ac:dyDescent="0.3"/>
  <cols>
    <col min="2" max="2" width="11.33203125" customWidth="1"/>
    <col min="3" max="3" width="142.33203125" customWidth="1"/>
  </cols>
  <sheetData>
    <row r="1" spans="1:3" x14ac:dyDescent="0.3">
      <c r="A1" t="s">
        <v>8</v>
      </c>
      <c r="B1" t="s">
        <v>6</v>
      </c>
      <c r="C1" t="s">
        <v>7</v>
      </c>
    </row>
    <row r="3" spans="1:3" x14ac:dyDescent="0.3">
      <c r="A3">
        <v>1</v>
      </c>
      <c r="B3" s="19">
        <v>43550</v>
      </c>
      <c r="C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200 MHz</vt:lpstr>
      <vt:lpstr>120 MHz</vt:lpstr>
      <vt:lpstr>100 MHz</vt:lpstr>
      <vt:lpstr>Revision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2019-06-25T01:17:05Z</dcterms:modified>
</cp:coreProperties>
</file>