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1"/>
  </bookViews>
  <sheets>
    <sheet name="Sheet1" sheetId="1" r:id="rId1"/>
    <sheet name="750V档位分析" sheetId="2" r:id="rId2"/>
    <sheet name="450V档位分析" sheetId="3" r:id="rId3"/>
  </sheets>
  <calcPr calcId="152511"/>
</workbook>
</file>

<file path=xl/calcChain.xml><?xml version="1.0" encoding="utf-8"?>
<calcChain xmlns="http://schemas.openxmlformats.org/spreadsheetml/2006/main">
  <c r="Q5" i="2" l="1"/>
  <c r="Q6" i="2"/>
  <c r="Q4" i="2"/>
  <c r="N12" i="3"/>
  <c r="N13" i="3" s="1"/>
  <c r="J13" i="3"/>
  <c r="J12" i="3"/>
  <c r="L5" i="3"/>
  <c r="E9" i="3" l="1"/>
  <c r="F9" i="3"/>
  <c r="F6" i="3" l="1"/>
  <c r="F7" i="3"/>
  <c r="F8" i="3"/>
  <c r="E6" i="3"/>
  <c r="E7" i="3"/>
  <c r="E8" i="3"/>
  <c r="F5" i="3"/>
  <c r="E5" i="3"/>
  <c r="F4" i="3"/>
  <c r="E4" i="3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F5" i="2"/>
  <c r="F6" i="2"/>
  <c r="F7" i="2"/>
  <c r="F8" i="2"/>
  <c r="F4" i="2"/>
  <c r="E5" i="2"/>
  <c r="E6" i="2"/>
  <c r="E7" i="2"/>
  <c r="E8" i="2"/>
  <c r="E4" i="2"/>
</calcChain>
</file>

<file path=xl/sharedStrings.xml><?xml version="1.0" encoding="utf-8"?>
<sst xmlns="http://schemas.openxmlformats.org/spreadsheetml/2006/main" count="23" uniqueCount="14">
  <si>
    <t>主板显示值</t>
    <phoneticPr fontId="1" type="noConversion"/>
  </si>
  <si>
    <t>主板显示值/分压后万用表测量值</t>
    <phoneticPr fontId="1" type="noConversion"/>
  </si>
  <si>
    <t>实际值</t>
    <phoneticPr fontId="1" type="noConversion"/>
  </si>
  <si>
    <t>分压后万用表测量值</t>
    <phoneticPr fontId="1" type="noConversion"/>
  </si>
  <si>
    <t>实际值/分压后万用表测量值</t>
    <phoneticPr fontId="1" type="noConversion"/>
  </si>
  <si>
    <t>档位750V</t>
    <phoneticPr fontId="1" type="noConversion"/>
  </si>
  <si>
    <t>档位450V</t>
    <phoneticPr fontId="1" type="noConversion"/>
  </si>
  <si>
    <t>x</t>
    <phoneticPr fontId="1" type="noConversion"/>
  </si>
  <si>
    <t>y</t>
    <phoneticPr fontId="1" type="noConversion"/>
  </si>
  <si>
    <t>a</t>
    <phoneticPr fontId="1" type="noConversion"/>
  </si>
  <si>
    <t>b</t>
    <phoneticPr fontId="1" type="noConversion"/>
  </si>
  <si>
    <t>纹波</t>
    <phoneticPr fontId="1" type="noConversion"/>
  </si>
  <si>
    <t>实际值</t>
    <phoneticPr fontId="1" type="noConversion"/>
  </si>
  <si>
    <t>测量值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</si>
</sst>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'750V档位分析'!$B$4:$B$22</c:f>
              <c:numCache>
                <c:formatCode>0.00_ </c:formatCode>
                <c:ptCount val="19"/>
                <c:pt idx="0">
                  <c:v>720</c:v>
                </c:pt>
                <c:pt idx="1">
                  <c:v>750</c:v>
                </c:pt>
                <c:pt idx="2">
                  <c:v>700</c:v>
                </c:pt>
                <c:pt idx="3">
                  <c:v>650</c:v>
                </c:pt>
                <c:pt idx="4">
                  <c:v>600</c:v>
                </c:pt>
                <c:pt idx="5">
                  <c:v>680</c:v>
                </c:pt>
                <c:pt idx="6">
                  <c:v>660</c:v>
                </c:pt>
                <c:pt idx="7">
                  <c:v>670</c:v>
                </c:pt>
                <c:pt idx="8">
                  <c:v>740</c:v>
                </c:pt>
                <c:pt idx="9">
                  <c:v>730</c:v>
                </c:pt>
                <c:pt idx="10">
                  <c:v>710</c:v>
                </c:pt>
                <c:pt idx="11">
                  <c:v>690</c:v>
                </c:pt>
                <c:pt idx="12">
                  <c:v>640</c:v>
                </c:pt>
                <c:pt idx="13">
                  <c:v>630</c:v>
                </c:pt>
                <c:pt idx="14">
                  <c:v>620</c:v>
                </c:pt>
                <c:pt idx="15">
                  <c:v>610</c:v>
                </c:pt>
                <c:pt idx="16">
                  <c:v>550</c:v>
                </c:pt>
                <c:pt idx="17">
                  <c:v>500</c:v>
                </c:pt>
                <c:pt idx="18">
                  <c:v>450</c:v>
                </c:pt>
              </c:numCache>
            </c:numRef>
          </c:cat>
          <c:val>
            <c:numRef>
              <c:f>'750V档位分析'!$F$4:$F$22</c:f>
              <c:numCache>
                <c:formatCode>General</c:formatCode>
                <c:ptCount val="19"/>
                <c:pt idx="0">
                  <c:v>51.798561151079134</c:v>
                </c:pt>
                <c:pt idx="1">
                  <c:v>53.80200860832138</c:v>
                </c:pt>
                <c:pt idx="2">
                  <c:v>50.872093023255815</c:v>
                </c:pt>
                <c:pt idx="3">
                  <c:v>50.860719874804381</c:v>
                </c:pt>
                <c:pt idx="4">
                  <c:v>50.847457627118644</c:v>
                </c:pt>
                <c:pt idx="5">
                  <c:v>50.86013462976814</c:v>
                </c:pt>
                <c:pt idx="6">
                  <c:v>50.886661526599845</c:v>
                </c:pt>
                <c:pt idx="7">
                  <c:v>50.873196659073649</c:v>
                </c:pt>
                <c:pt idx="8">
                  <c:v>53.122756640344583</c:v>
                </c:pt>
                <c:pt idx="9">
                  <c:v>52.442528735632187</c:v>
                </c:pt>
                <c:pt idx="10">
                  <c:v>51.115910727141824</c:v>
                </c:pt>
                <c:pt idx="11">
                  <c:v>50.884955752212385</c:v>
                </c:pt>
                <c:pt idx="12">
                  <c:v>50.874403815580287</c:v>
                </c:pt>
                <c:pt idx="13">
                  <c:v>50.847457627118644</c:v>
                </c:pt>
                <c:pt idx="14">
                  <c:v>50.861361771944217</c:v>
                </c:pt>
                <c:pt idx="15">
                  <c:v>50.875729774812342</c:v>
                </c:pt>
                <c:pt idx="16">
                  <c:v>50.878815911193335</c:v>
                </c:pt>
                <c:pt idx="17">
                  <c:v>50.864699898270601</c:v>
                </c:pt>
                <c:pt idx="18">
                  <c:v>50.847457627118644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49360"/>
        <c:axId val="349749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'750V档位分析'!$B$4:$B$22</c15:sqref>
                        </c15:formulaRef>
                      </c:ext>
                    </c:extLst>
                    <c:numCache>
                      <c:formatCode>0.00_ </c:formatCode>
                      <c:ptCount val="19"/>
                      <c:pt idx="0">
                        <c:v>720</c:v>
                      </c:pt>
                      <c:pt idx="1">
                        <c:v>750</c:v>
                      </c:pt>
                      <c:pt idx="2">
                        <c:v>700</c:v>
                      </c:pt>
                      <c:pt idx="3">
                        <c:v>650</c:v>
                      </c:pt>
                      <c:pt idx="4">
                        <c:v>600</c:v>
                      </c:pt>
                      <c:pt idx="5">
                        <c:v>680</c:v>
                      </c:pt>
                      <c:pt idx="6">
                        <c:v>660</c:v>
                      </c:pt>
                      <c:pt idx="7">
                        <c:v>670</c:v>
                      </c:pt>
                      <c:pt idx="8">
                        <c:v>740</c:v>
                      </c:pt>
                      <c:pt idx="9">
                        <c:v>730</c:v>
                      </c:pt>
                      <c:pt idx="10">
                        <c:v>710</c:v>
                      </c:pt>
                      <c:pt idx="11">
                        <c:v>690</c:v>
                      </c:pt>
                      <c:pt idx="12">
                        <c:v>640</c:v>
                      </c:pt>
                      <c:pt idx="13">
                        <c:v>630</c:v>
                      </c:pt>
                      <c:pt idx="14">
                        <c:v>620</c:v>
                      </c:pt>
                      <c:pt idx="15">
                        <c:v>610</c:v>
                      </c:pt>
                      <c:pt idx="16">
                        <c:v>550</c:v>
                      </c:pt>
                      <c:pt idx="17">
                        <c:v>500</c:v>
                      </c:pt>
                      <c:pt idx="18">
                        <c:v>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'750V档位分析'!$B$4:$B$22</c15:sqref>
                        </c15:formulaRef>
                      </c:ext>
                    </c:extLst>
                    <c:numCache>
                      <c:formatCode>0.00_ </c:formatCode>
                      <c:ptCount val="19"/>
                      <c:pt idx="0">
                        <c:v>720</c:v>
                      </c:pt>
                      <c:pt idx="1">
                        <c:v>750</c:v>
                      </c:pt>
                      <c:pt idx="2">
                        <c:v>700</c:v>
                      </c:pt>
                      <c:pt idx="3">
                        <c:v>650</c:v>
                      </c:pt>
                      <c:pt idx="4">
                        <c:v>600</c:v>
                      </c:pt>
                      <c:pt idx="5">
                        <c:v>680</c:v>
                      </c:pt>
                      <c:pt idx="6">
                        <c:v>660</c:v>
                      </c:pt>
                      <c:pt idx="7">
                        <c:v>670</c:v>
                      </c:pt>
                      <c:pt idx="8">
                        <c:v>740</c:v>
                      </c:pt>
                      <c:pt idx="9">
                        <c:v>730</c:v>
                      </c:pt>
                      <c:pt idx="10">
                        <c:v>710</c:v>
                      </c:pt>
                      <c:pt idx="11">
                        <c:v>690</c:v>
                      </c:pt>
                      <c:pt idx="12">
                        <c:v>640</c:v>
                      </c:pt>
                      <c:pt idx="13">
                        <c:v>630</c:v>
                      </c:pt>
                      <c:pt idx="14">
                        <c:v>620</c:v>
                      </c:pt>
                      <c:pt idx="15">
                        <c:v>610</c:v>
                      </c:pt>
                      <c:pt idx="16">
                        <c:v>550</c:v>
                      </c:pt>
                      <c:pt idx="17">
                        <c:v>500</c:v>
                      </c:pt>
                      <c:pt idx="18">
                        <c:v>450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49749360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749744"/>
        <c:crosses val="autoZero"/>
        <c:auto val="0"/>
        <c:lblOffset val="100"/>
        <c:baseTimeUnit val="days"/>
      </c:dateAx>
      <c:valAx>
        <c:axId val="3497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7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'750V档位分析'!$B$4:$B$22</c:f>
              <c:numCache>
                <c:formatCode>0.00_ </c:formatCode>
                <c:ptCount val="19"/>
                <c:pt idx="0">
                  <c:v>720</c:v>
                </c:pt>
                <c:pt idx="1">
                  <c:v>750</c:v>
                </c:pt>
                <c:pt idx="2">
                  <c:v>700</c:v>
                </c:pt>
                <c:pt idx="3">
                  <c:v>650</c:v>
                </c:pt>
                <c:pt idx="4">
                  <c:v>600</c:v>
                </c:pt>
                <c:pt idx="5">
                  <c:v>680</c:v>
                </c:pt>
                <c:pt idx="6">
                  <c:v>660</c:v>
                </c:pt>
                <c:pt idx="7">
                  <c:v>670</c:v>
                </c:pt>
                <c:pt idx="8">
                  <c:v>740</c:v>
                </c:pt>
                <c:pt idx="9">
                  <c:v>730</c:v>
                </c:pt>
                <c:pt idx="10">
                  <c:v>710</c:v>
                </c:pt>
                <c:pt idx="11">
                  <c:v>690</c:v>
                </c:pt>
                <c:pt idx="12">
                  <c:v>640</c:v>
                </c:pt>
                <c:pt idx="13">
                  <c:v>630</c:v>
                </c:pt>
                <c:pt idx="14">
                  <c:v>620</c:v>
                </c:pt>
                <c:pt idx="15">
                  <c:v>610</c:v>
                </c:pt>
                <c:pt idx="16">
                  <c:v>550</c:v>
                </c:pt>
                <c:pt idx="17">
                  <c:v>500</c:v>
                </c:pt>
                <c:pt idx="18">
                  <c:v>450</c:v>
                </c:pt>
              </c:numCache>
            </c:numRef>
          </c:cat>
          <c:val>
            <c:numRef>
              <c:f>'750V档位分析'!$D$4:$D$22</c:f>
              <c:numCache>
                <c:formatCode>General</c:formatCode>
                <c:ptCount val="19"/>
                <c:pt idx="0">
                  <c:v>718.71</c:v>
                </c:pt>
                <c:pt idx="1">
                  <c:v>718.72799999999995</c:v>
                </c:pt>
                <c:pt idx="2">
                  <c:v>713.96500000000003</c:v>
                </c:pt>
                <c:pt idx="3">
                  <c:v>650.673</c:v>
                </c:pt>
                <c:pt idx="4">
                  <c:v>600.12300000000005</c:v>
                </c:pt>
                <c:pt idx="5">
                  <c:v>706.12400000000002</c:v>
                </c:pt>
                <c:pt idx="6">
                  <c:v>664.21</c:v>
                </c:pt>
                <c:pt idx="7">
                  <c:v>680.28300000000002</c:v>
                </c:pt>
                <c:pt idx="8">
                  <c:v>718.899</c:v>
                </c:pt>
                <c:pt idx="9">
                  <c:v>718.89400000000001</c:v>
                </c:pt>
                <c:pt idx="10">
                  <c:v>718.87699999999995</c:v>
                </c:pt>
                <c:pt idx="11">
                  <c:v>706.10699999999997</c:v>
                </c:pt>
                <c:pt idx="12">
                  <c:v>640.03399999999999</c:v>
                </c:pt>
                <c:pt idx="13">
                  <c:v>630.04100000000005</c:v>
                </c:pt>
                <c:pt idx="14">
                  <c:v>620.05100000000004</c:v>
                </c:pt>
                <c:pt idx="15">
                  <c:v>610.06600000000003</c:v>
                </c:pt>
                <c:pt idx="16">
                  <c:v>550.17700000000002</c:v>
                </c:pt>
                <c:pt idx="17">
                  <c:v>500.23200000000003</c:v>
                </c:pt>
                <c:pt idx="18">
                  <c:v>450.315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007080"/>
        <c:axId val="350011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'750V档位分析'!$B$4:$B$22</c15:sqref>
                        </c15:formulaRef>
                      </c:ext>
                    </c:extLst>
                    <c:numCache>
                      <c:formatCode>0.00_ </c:formatCode>
                      <c:ptCount val="19"/>
                      <c:pt idx="0">
                        <c:v>720</c:v>
                      </c:pt>
                      <c:pt idx="1">
                        <c:v>750</c:v>
                      </c:pt>
                      <c:pt idx="2">
                        <c:v>700</c:v>
                      </c:pt>
                      <c:pt idx="3">
                        <c:v>650</c:v>
                      </c:pt>
                      <c:pt idx="4">
                        <c:v>600</c:v>
                      </c:pt>
                      <c:pt idx="5">
                        <c:v>680</c:v>
                      </c:pt>
                      <c:pt idx="6">
                        <c:v>660</c:v>
                      </c:pt>
                      <c:pt idx="7">
                        <c:v>670</c:v>
                      </c:pt>
                      <c:pt idx="8">
                        <c:v>740</c:v>
                      </c:pt>
                      <c:pt idx="9">
                        <c:v>730</c:v>
                      </c:pt>
                      <c:pt idx="10">
                        <c:v>710</c:v>
                      </c:pt>
                      <c:pt idx="11">
                        <c:v>690</c:v>
                      </c:pt>
                      <c:pt idx="12">
                        <c:v>640</c:v>
                      </c:pt>
                      <c:pt idx="13">
                        <c:v>630</c:v>
                      </c:pt>
                      <c:pt idx="14">
                        <c:v>620</c:v>
                      </c:pt>
                      <c:pt idx="15">
                        <c:v>610</c:v>
                      </c:pt>
                      <c:pt idx="16">
                        <c:v>550</c:v>
                      </c:pt>
                      <c:pt idx="17">
                        <c:v>500</c:v>
                      </c:pt>
                      <c:pt idx="18">
                        <c:v>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'750V档位分析'!$B$4:$B$22</c15:sqref>
                        </c15:formulaRef>
                      </c:ext>
                    </c:extLst>
                    <c:numCache>
                      <c:formatCode>0.00_ </c:formatCode>
                      <c:ptCount val="19"/>
                      <c:pt idx="0">
                        <c:v>720</c:v>
                      </c:pt>
                      <c:pt idx="1">
                        <c:v>750</c:v>
                      </c:pt>
                      <c:pt idx="2">
                        <c:v>700</c:v>
                      </c:pt>
                      <c:pt idx="3">
                        <c:v>650</c:v>
                      </c:pt>
                      <c:pt idx="4">
                        <c:v>600</c:v>
                      </c:pt>
                      <c:pt idx="5">
                        <c:v>680</c:v>
                      </c:pt>
                      <c:pt idx="6">
                        <c:v>660</c:v>
                      </c:pt>
                      <c:pt idx="7">
                        <c:v>670</c:v>
                      </c:pt>
                      <c:pt idx="8">
                        <c:v>740</c:v>
                      </c:pt>
                      <c:pt idx="9">
                        <c:v>730</c:v>
                      </c:pt>
                      <c:pt idx="10">
                        <c:v>710</c:v>
                      </c:pt>
                      <c:pt idx="11">
                        <c:v>690</c:v>
                      </c:pt>
                      <c:pt idx="12">
                        <c:v>640</c:v>
                      </c:pt>
                      <c:pt idx="13">
                        <c:v>630</c:v>
                      </c:pt>
                      <c:pt idx="14">
                        <c:v>620</c:v>
                      </c:pt>
                      <c:pt idx="15">
                        <c:v>610</c:v>
                      </c:pt>
                      <c:pt idx="16">
                        <c:v>550</c:v>
                      </c:pt>
                      <c:pt idx="17">
                        <c:v>500</c:v>
                      </c:pt>
                      <c:pt idx="18">
                        <c:v>450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50007080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011560"/>
        <c:crosses val="autoZero"/>
        <c:auto val="0"/>
        <c:lblOffset val="100"/>
        <c:baseTimeUnit val="days"/>
      </c:dateAx>
      <c:valAx>
        <c:axId val="35001156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00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5</xdr:row>
      <xdr:rowOff>0</xdr:rowOff>
    </xdr:from>
    <xdr:to>
      <xdr:col>12</xdr:col>
      <xdr:colOff>557212</xdr:colOff>
      <xdr:row>21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199184</xdr:colOff>
      <xdr:row>22</xdr:row>
      <xdr:rowOff>2802</xdr:rowOff>
    </xdr:from>
    <xdr:to>
      <xdr:col>12</xdr:col>
      <xdr:colOff>672632</xdr:colOff>
      <xdr:row>38</xdr:row>
      <xdr:rowOff>2802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tabSelected="1" zoomScale="85" zoomScaleNormal="85" workbookViewId="0">
      <selection activeCell="C31" sqref="C31"/>
    </sheetView>
  </sheetViews>
  <sheetFormatPr defaultRowHeight="13.5" x14ac:dyDescent="0.15"/>
  <cols>
    <col min="3" max="3" width="18.25" customWidth="1"/>
    <col min="4" max="4" width="10.625" customWidth="1"/>
    <col min="5" max="5" width="28.5" customWidth="1"/>
    <col min="6" max="6" width="24.375" customWidth="1"/>
  </cols>
  <sheetData>
    <row r="2" spans="2:17" x14ac:dyDescent="0.15">
      <c r="B2" t="s">
        <v>5</v>
      </c>
      <c r="O2" t="s">
        <v>11</v>
      </c>
    </row>
    <row r="3" spans="2:17" x14ac:dyDescent="0.15">
      <c r="B3" t="s">
        <v>2</v>
      </c>
      <c r="C3" t="s">
        <v>3</v>
      </c>
      <c r="D3" t="s">
        <v>0</v>
      </c>
      <c r="E3" t="s">
        <v>1</v>
      </c>
      <c r="F3" t="s">
        <v>4</v>
      </c>
      <c r="O3" t="s">
        <v>12</v>
      </c>
      <c r="P3" t="s">
        <v>13</v>
      </c>
    </row>
    <row r="4" spans="2:17" x14ac:dyDescent="0.15">
      <c r="B4" s="1">
        <v>720</v>
      </c>
      <c r="C4">
        <v>13.9</v>
      </c>
      <c r="D4">
        <v>718.71</v>
      </c>
      <c r="E4">
        <f>D4/C4</f>
        <v>51.705755395683454</v>
      </c>
      <c r="F4">
        <f>B4/C4</f>
        <v>51.798561151079134</v>
      </c>
      <c r="O4">
        <v>10</v>
      </c>
      <c r="P4">
        <v>13.791</v>
      </c>
      <c r="Q4">
        <f>O4/P4</f>
        <v>0.72511057936335288</v>
      </c>
    </row>
    <row r="5" spans="2:17" x14ac:dyDescent="0.15">
      <c r="B5" s="1">
        <v>750</v>
      </c>
      <c r="C5">
        <v>13.94</v>
      </c>
      <c r="D5">
        <v>718.72799999999995</v>
      </c>
      <c r="E5">
        <f t="shared" ref="E5:E22" si="0">D5/C5</f>
        <v>51.558680057388806</v>
      </c>
      <c r="F5">
        <f t="shared" ref="F5:F22" si="1">B5/C5</f>
        <v>53.80200860832138</v>
      </c>
      <c r="O5">
        <v>20</v>
      </c>
      <c r="P5">
        <v>27.574999999999999</v>
      </c>
      <c r="Q5">
        <f t="shared" ref="Q5:Q6" si="2">O5/P5</f>
        <v>0.72529465095194923</v>
      </c>
    </row>
    <row r="6" spans="2:17" x14ac:dyDescent="0.15">
      <c r="B6" s="1">
        <v>700</v>
      </c>
      <c r="C6">
        <v>13.76</v>
      </c>
      <c r="D6">
        <v>713.96500000000003</v>
      </c>
      <c r="E6">
        <f t="shared" si="0"/>
        <v>51.886991279069768</v>
      </c>
      <c r="F6">
        <f t="shared" si="1"/>
        <v>50.872093023255815</v>
      </c>
      <c r="O6">
        <v>25</v>
      </c>
      <c r="P6">
        <v>34.456000000000003</v>
      </c>
      <c r="Q6">
        <f t="shared" si="2"/>
        <v>0.72556303691664725</v>
      </c>
    </row>
    <row r="7" spans="2:17" x14ac:dyDescent="0.15">
      <c r="B7" s="1">
        <v>650</v>
      </c>
      <c r="C7">
        <v>12.78</v>
      </c>
      <c r="D7">
        <v>650.673</v>
      </c>
      <c r="E7">
        <f t="shared" si="0"/>
        <v>50.913380281690145</v>
      </c>
      <c r="F7">
        <f t="shared" si="1"/>
        <v>50.860719874804381</v>
      </c>
    </row>
    <row r="8" spans="2:17" x14ac:dyDescent="0.15">
      <c r="B8" s="1">
        <v>600</v>
      </c>
      <c r="C8">
        <v>11.8</v>
      </c>
      <c r="D8">
        <v>600.12300000000005</v>
      </c>
      <c r="E8">
        <f t="shared" si="0"/>
        <v>50.857881355932207</v>
      </c>
      <c r="F8">
        <f t="shared" si="1"/>
        <v>50.847457627118644</v>
      </c>
    </row>
    <row r="9" spans="2:17" x14ac:dyDescent="0.15">
      <c r="B9" s="1">
        <v>680</v>
      </c>
      <c r="C9">
        <v>13.37</v>
      </c>
      <c r="D9">
        <v>706.12400000000002</v>
      </c>
      <c r="E9">
        <f t="shared" si="0"/>
        <v>52.81406133133882</v>
      </c>
      <c r="F9">
        <f t="shared" si="1"/>
        <v>50.86013462976814</v>
      </c>
    </row>
    <row r="10" spans="2:17" x14ac:dyDescent="0.15">
      <c r="B10" s="1">
        <v>660</v>
      </c>
      <c r="C10">
        <v>12.97</v>
      </c>
      <c r="D10">
        <v>664.21</v>
      </c>
      <c r="E10">
        <f t="shared" si="0"/>
        <v>51.211256746337703</v>
      </c>
      <c r="F10">
        <f t="shared" si="1"/>
        <v>50.886661526599845</v>
      </c>
    </row>
    <row r="11" spans="2:17" x14ac:dyDescent="0.15">
      <c r="B11" s="1">
        <v>670</v>
      </c>
      <c r="C11">
        <v>13.17</v>
      </c>
      <c r="D11">
        <v>680.28300000000002</v>
      </c>
      <c r="E11">
        <f t="shared" si="0"/>
        <v>51.653986332574036</v>
      </c>
      <c r="F11">
        <f t="shared" si="1"/>
        <v>50.873196659073649</v>
      </c>
    </row>
    <row r="12" spans="2:17" x14ac:dyDescent="0.15">
      <c r="B12" s="1">
        <v>740</v>
      </c>
      <c r="C12">
        <v>13.93</v>
      </c>
      <c r="D12">
        <v>718.899</v>
      </c>
      <c r="E12">
        <f t="shared" si="0"/>
        <v>51.607968413496053</v>
      </c>
      <c r="F12">
        <f t="shared" si="1"/>
        <v>53.122756640344583</v>
      </c>
    </row>
    <row r="13" spans="2:17" x14ac:dyDescent="0.15">
      <c r="B13" s="1">
        <v>730</v>
      </c>
      <c r="C13">
        <v>13.92</v>
      </c>
      <c r="D13">
        <v>718.89400000000001</v>
      </c>
      <c r="E13">
        <f t="shared" si="0"/>
        <v>51.644683908045977</v>
      </c>
      <c r="F13">
        <f t="shared" si="1"/>
        <v>52.442528735632187</v>
      </c>
    </row>
    <row r="14" spans="2:17" x14ac:dyDescent="0.15">
      <c r="B14" s="1">
        <v>710</v>
      </c>
      <c r="C14">
        <v>13.89</v>
      </c>
      <c r="D14">
        <v>718.87699999999995</v>
      </c>
      <c r="E14">
        <f t="shared" si="0"/>
        <v>51.755003599712019</v>
      </c>
      <c r="F14">
        <f t="shared" si="1"/>
        <v>51.115910727141824</v>
      </c>
    </row>
    <row r="15" spans="2:17" x14ac:dyDescent="0.15">
      <c r="B15" s="1">
        <v>690</v>
      </c>
      <c r="C15">
        <v>13.56</v>
      </c>
      <c r="D15">
        <v>706.10699999999997</v>
      </c>
      <c r="E15">
        <f t="shared" si="0"/>
        <v>52.072787610619464</v>
      </c>
      <c r="F15">
        <f t="shared" si="1"/>
        <v>50.884955752212385</v>
      </c>
    </row>
    <row r="16" spans="2:17" x14ac:dyDescent="0.15">
      <c r="B16" s="1">
        <v>640</v>
      </c>
      <c r="C16">
        <v>12.58</v>
      </c>
      <c r="D16">
        <v>640.03399999999999</v>
      </c>
      <c r="E16">
        <f t="shared" si="0"/>
        <v>50.877106518282986</v>
      </c>
      <c r="F16">
        <f t="shared" si="1"/>
        <v>50.874403815580287</v>
      </c>
    </row>
    <row r="17" spans="2:6" x14ac:dyDescent="0.15">
      <c r="B17" s="1">
        <v>630</v>
      </c>
      <c r="C17">
        <v>12.39</v>
      </c>
      <c r="D17">
        <v>630.04100000000005</v>
      </c>
      <c r="E17">
        <f t="shared" si="0"/>
        <v>50.850766747376916</v>
      </c>
      <c r="F17">
        <f t="shared" si="1"/>
        <v>50.847457627118644</v>
      </c>
    </row>
    <row r="18" spans="2:6" x14ac:dyDescent="0.15">
      <c r="B18" s="1">
        <v>620</v>
      </c>
      <c r="C18">
        <v>12.19</v>
      </c>
      <c r="D18">
        <v>620.05100000000004</v>
      </c>
      <c r="E18">
        <f t="shared" si="0"/>
        <v>50.865545529122237</v>
      </c>
      <c r="F18">
        <f t="shared" si="1"/>
        <v>50.861361771944217</v>
      </c>
    </row>
    <row r="19" spans="2:6" x14ac:dyDescent="0.15">
      <c r="B19" s="1">
        <v>610</v>
      </c>
      <c r="C19">
        <v>11.99</v>
      </c>
      <c r="D19">
        <v>610.06600000000003</v>
      </c>
      <c r="E19">
        <f t="shared" si="0"/>
        <v>50.881234361968311</v>
      </c>
      <c r="F19">
        <f t="shared" si="1"/>
        <v>50.875729774812342</v>
      </c>
    </row>
    <row r="20" spans="2:6" x14ac:dyDescent="0.15">
      <c r="B20" s="1">
        <v>550</v>
      </c>
      <c r="C20">
        <v>10.81</v>
      </c>
      <c r="D20">
        <v>550.17700000000002</v>
      </c>
      <c r="E20">
        <f t="shared" si="0"/>
        <v>50.895189639222941</v>
      </c>
      <c r="F20">
        <f t="shared" si="1"/>
        <v>50.878815911193335</v>
      </c>
    </row>
    <row r="21" spans="2:6" x14ac:dyDescent="0.15">
      <c r="B21" s="1">
        <v>500</v>
      </c>
      <c r="C21">
        <v>9.83</v>
      </c>
      <c r="D21">
        <v>500.23200000000003</v>
      </c>
      <c r="E21">
        <f t="shared" si="0"/>
        <v>50.888301119023403</v>
      </c>
      <c r="F21">
        <f t="shared" si="1"/>
        <v>50.864699898270601</v>
      </c>
    </row>
    <row r="22" spans="2:6" x14ac:dyDescent="0.15">
      <c r="B22" s="1">
        <v>450</v>
      </c>
      <c r="C22">
        <v>8.85</v>
      </c>
      <c r="D22">
        <v>450.315</v>
      </c>
      <c r="E22">
        <f t="shared" si="0"/>
        <v>50.883050847457632</v>
      </c>
      <c r="F22">
        <f t="shared" si="1"/>
        <v>50.847457627118644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"/>
  <sheetViews>
    <sheetView workbookViewId="0">
      <selection activeCell="O11" sqref="O11"/>
    </sheetView>
  </sheetViews>
  <sheetFormatPr defaultRowHeight="13.5" x14ac:dyDescent="0.15"/>
  <cols>
    <col min="3" max="3" width="19.625" customWidth="1"/>
    <col min="4" max="4" width="11.375" customWidth="1"/>
    <col min="5" max="5" width="29.625" customWidth="1"/>
    <col min="6" max="6" width="24.75" customWidth="1"/>
  </cols>
  <sheetData>
    <row r="2" spans="2:15" x14ac:dyDescent="0.15">
      <c r="B2" t="s">
        <v>6</v>
      </c>
    </row>
    <row r="3" spans="2:15" x14ac:dyDescent="0.15">
      <c r="B3" t="s">
        <v>2</v>
      </c>
      <c r="C3" t="s">
        <v>3</v>
      </c>
      <c r="D3" t="s">
        <v>0</v>
      </c>
      <c r="E3" t="s">
        <v>1</v>
      </c>
      <c r="F3" t="s">
        <v>4</v>
      </c>
    </row>
    <row r="4" spans="2:15" x14ac:dyDescent="0.15">
      <c r="B4" s="1">
        <v>400</v>
      </c>
      <c r="C4">
        <v>12.94</v>
      </c>
      <c r="D4">
        <v>404.471</v>
      </c>
      <c r="E4">
        <f>D4/C4</f>
        <v>31.257418856259662</v>
      </c>
      <c r="F4">
        <f>B4/C4</f>
        <v>30.91190108191654</v>
      </c>
    </row>
    <row r="5" spans="2:15" x14ac:dyDescent="0.15">
      <c r="B5">
        <v>450</v>
      </c>
      <c r="C5">
        <v>13.93</v>
      </c>
      <c r="D5">
        <v>439.53</v>
      </c>
      <c r="E5">
        <f>D5/C5</f>
        <v>31.552763819095475</v>
      </c>
      <c r="F5">
        <f t="shared" ref="F5:F9" si="0">B5/C5</f>
        <v>32.304379038047379</v>
      </c>
      <c r="J5">
        <v>12.228</v>
      </c>
      <c r="K5">
        <v>1.02</v>
      </c>
      <c r="L5">
        <f>J5/K5</f>
        <v>11.988235294117647</v>
      </c>
    </row>
    <row r="6" spans="2:15" x14ac:dyDescent="0.15">
      <c r="B6">
        <v>440</v>
      </c>
      <c r="C6">
        <v>13.92</v>
      </c>
      <c r="D6">
        <v>439.53</v>
      </c>
      <c r="E6">
        <f t="shared" ref="E6:E9" si="1">D6/C6</f>
        <v>31.575431034482758</v>
      </c>
      <c r="F6">
        <f t="shared" si="0"/>
        <v>31.609195402298852</v>
      </c>
    </row>
    <row r="7" spans="2:15" x14ac:dyDescent="0.15">
      <c r="B7">
        <v>57.7</v>
      </c>
      <c r="C7">
        <v>0.96099999999999997</v>
      </c>
      <c r="D7">
        <v>15.59</v>
      </c>
      <c r="E7">
        <f t="shared" si="1"/>
        <v>16.222684703433924</v>
      </c>
      <c r="F7">
        <f t="shared" si="0"/>
        <v>60.041623309053072</v>
      </c>
    </row>
    <row r="8" spans="2:15" x14ac:dyDescent="0.15">
      <c r="B8">
        <v>200</v>
      </c>
      <c r="C8">
        <v>1.3109999999999999</v>
      </c>
      <c r="D8">
        <v>21.44</v>
      </c>
      <c r="E8">
        <f t="shared" si="1"/>
        <v>16.353928299008391</v>
      </c>
      <c r="F8">
        <f t="shared" si="0"/>
        <v>152.55530129672007</v>
      </c>
    </row>
    <row r="9" spans="2:15" x14ac:dyDescent="0.15">
      <c r="B9">
        <v>400</v>
      </c>
      <c r="C9">
        <v>1.6060000000000001</v>
      </c>
      <c r="D9">
        <v>23.4</v>
      </c>
      <c r="E9">
        <f t="shared" si="1"/>
        <v>14.570361145703609</v>
      </c>
      <c r="F9">
        <f t="shared" si="0"/>
        <v>249.06600249066</v>
      </c>
      <c r="J9" t="s">
        <v>7</v>
      </c>
      <c r="K9" t="s">
        <v>8</v>
      </c>
      <c r="N9" t="s">
        <v>7</v>
      </c>
      <c r="O9" t="s">
        <v>8</v>
      </c>
    </row>
    <row r="10" spans="2:15" x14ac:dyDescent="0.15">
      <c r="I10">
        <v>1</v>
      </c>
      <c r="J10">
        <v>45</v>
      </c>
      <c r="K10">
        <v>45.874000000000002</v>
      </c>
      <c r="M10">
        <v>1</v>
      </c>
      <c r="N10">
        <v>450</v>
      </c>
      <c r="O10">
        <v>449.03</v>
      </c>
    </row>
    <row r="11" spans="2:15" x14ac:dyDescent="0.15">
      <c r="I11">
        <v>2</v>
      </c>
      <c r="J11">
        <v>450</v>
      </c>
      <c r="K11">
        <v>449.02600000000001</v>
      </c>
      <c r="M11">
        <v>2</v>
      </c>
      <c r="N11">
        <v>750</v>
      </c>
      <c r="O11">
        <v>747.73</v>
      </c>
    </row>
    <row r="12" spans="2:15" x14ac:dyDescent="0.15">
      <c r="I12" t="s">
        <v>9</v>
      </c>
      <c r="J12">
        <f>(K11-K10)/(J11-J10)</f>
        <v>0.99543703703703701</v>
      </c>
      <c r="M12" t="s">
        <v>9</v>
      </c>
      <c r="N12">
        <f>(O11-O10)/(N11-N10)</f>
        <v>0.99566666666666681</v>
      </c>
    </row>
    <row r="13" spans="2:15" x14ac:dyDescent="0.15">
      <c r="I13" t="s">
        <v>10</v>
      </c>
      <c r="J13">
        <f>K10-J12*J10</f>
        <v>1.0793333333333379</v>
      </c>
      <c r="M13" t="s">
        <v>10</v>
      </c>
      <c r="N13">
        <f>O10-N12*N10</f>
        <v>0.9799999999999045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750V档位分析</vt:lpstr>
      <vt:lpstr>450V档位分析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2016-05-16T13:18:13Z</dcterms:modified>
</cp:coreProperties>
</file>