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mdocs-my.sharepoint.com/personal/govindd_amdocs_com/Documents/Backup Folders/Desktop/Hustle/"/>
    </mc:Choice>
  </mc:AlternateContent>
  <xr:revisionPtr revIDLastSave="346" documentId="13_ncr:1_{7BFCDB9B-7B25-45AE-8379-CF92F3648220}" xr6:coauthVersionLast="47" xr6:coauthVersionMax="47" xr10:uidLastSave="{ECEE6803-114C-4201-843C-6F72F8855A43}"/>
  <bookViews>
    <workbookView minimized="1" xWindow="4176" yWindow="4584" windowWidth="7500" windowHeight="6000" xr2:uid="{B22539EF-9462-481F-8FBA-8213332E5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D32" i="1"/>
  <c r="B33" i="1"/>
  <c r="B30" i="1"/>
  <c r="D59" i="1"/>
  <c r="D57" i="1"/>
  <c r="K22" i="1"/>
  <c r="K21" i="1"/>
  <c r="K23" i="1" s="1"/>
  <c r="K20" i="1"/>
  <c r="K19" i="1"/>
  <c r="D60" i="1"/>
  <c r="D58" i="1"/>
  <c r="D61" i="1"/>
  <c r="E50" i="1"/>
  <c r="E52" i="1"/>
  <c r="E51" i="1"/>
  <c r="E48" i="1"/>
  <c r="E54" i="1" s="1"/>
  <c r="D62" i="1" s="1"/>
  <c r="D33" i="1"/>
  <c r="D31" i="1"/>
  <c r="D30" i="1" l="1"/>
  <c r="D22" i="1" l="1"/>
  <c r="D21" i="1"/>
  <c r="D20" i="1"/>
  <c r="D19" i="1"/>
  <c r="D23" i="1" l="1"/>
</calcChain>
</file>

<file path=xl/sharedStrings.xml><?xml version="1.0" encoding="utf-8"?>
<sst xmlns="http://schemas.openxmlformats.org/spreadsheetml/2006/main" count="116" uniqueCount="86">
  <si>
    <t>Step 1</t>
  </si>
  <si>
    <t>Enter or excel import :</t>
  </si>
  <si>
    <t>Date</t>
  </si>
  <si>
    <t>Start Time</t>
  </si>
  <si>
    <t>End Time</t>
  </si>
  <si>
    <t>Dvalue for code1</t>
  </si>
  <si>
    <t>Dvalue for code2</t>
  </si>
  <si>
    <t>Dvalue for code3</t>
  </si>
  <si>
    <t>Dvalue for code4</t>
  </si>
  <si>
    <t>Dvalue for code5 to retrieve the code</t>
  </si>
  <si>
    <t>Dvalue for code6 to retrieve the code</t>
  </si>
  <si>
    <t>Initial Price</t>
  </si>
  <si>
    <t>Current price</t>
  </si>
  <si>
    <t>P&amp;L</t>
  </si>
  <si>
    <t>code1</t>
  </si>
  <si>
    <t>code2</t>
  </si>
  <si>
    <t>code3</t>
  </si>
  <si>
    <t>code4</t>
  </si>
  <si>
    <t>Total</t>
  </si>
  <si>
    <t xml:space="preserve">code5 </t>
  </si>
  <si>
    <t>code6</t>
  </si>
  <si>
    <t>Notes</t>
  </si>
  <si>
    <t>Codes</t>
  </si>
  <si>
    <t>Sort the data by date and divide the data into 2 tables based on the final date. 99% of the time we will have a maximum of 2 dates. In any any case , can we write the code to create multiple tables based on the number of final dates?</t>
  </si>
  <si>
    <t>Step 1.1 -Sort and split</t>
  </si>
  <si>
    <r>
      <rPr>
        <b/>
        <u/>
        <sz val="11"/>
        <color theme="1"/>
        <rFont val="Calibri"/>
        <family val="2"/>
        <scheme val="minor"/>
      </rPr>
      <t>Note: T</t>
    </r>
    <r>
      <rPr>
        <sz val="11"/>
        <color theme="1"/>
        <rFont val="Calibri"/>
        <family val="2"/>
        <scheme val="minor"/>
      </rPr>
      <t>he entered values will be the same for each table that comes out and the process of derriving the P&amp;L is also the same</t>
    </r>
  </si>
  <si>
    <t>Now , here is how the 2 initial tables will look like :</t>
  </si>
  <si>
    <r>
      <rPr>
        <b/>
        <sz val="11"/>
        <color theme="1"/>
        <rFont val="Calibri"/>
        <family val="2"/>
        <scheme val="minor"/>
      </rPr>
      <t xml:space="preserve">Table 1 - </t>
    </r>
    <r>
      <rPr>
        <sz val="11"/>
        <color theme="1"/>
        <rFont val="Calibri"/>
        <family val="2"/>
        <scheme val="minor"/>
      </rPr>
      <t>for final date 02/25/2022</t>
    </r>
  </si>
  <si>
    <r>
      <rPr>
        <b/>
        <sz val="11"/>
        <color theme="1"/>
        <rFont val="Calibri"/>
        <family val="2"/>
        <scheme val="minor"/>
      </rPr>
      <t xml:space="preserve">Table 2 - </t>
    </r>
    <r>
      <rPr>
        <sz val="11"/>
        <color theme="1"/>
        <rFont val="Calibri"/>
        <family val="2"/>
        <scheme val="minor"/>
      </rPr>
      <t>for final date 02/28/2022</t>
    </r>
  </si>
  <si>
    <t>There is no -0.34 so, took the corresponding value for -0.35</t>
  </si>
  <si>
    <t>code1(codeSC57)</t>
  </si>
  <si>
    <t>code2(codeSP47)</t>
  </si>
  <si>
    <t>code3(codeSC74)</t>
  </si>
  <si>
    <t>code4(codeSP25)</t>
  </si>
  <si>
    <t>Make a note code5 and code6</t>
  </si>
  <si>
    <t>codeSC64</t>
  </si>
  <si>
    <t>codeSP41</t>
  </si>
  <si>
    <r>
      <rPr>
        <b/>
        <u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We do not care about the price of these codes at this point.We are only making a more. The price will matter whenever the condition is met.</t>
    </r>
  </si>
  <si>
    <t>VC1</t>
  </si>
  <si>
    <t>VC1.1</t>
  </si>
  <si>
    <t>VC2</t>
  </si>
  <si>
    <t>VC2.1</t>
  </si>
  <si>
    <t>VP1</t>
  </si>
  <si>
    <t>VP1.1</t>
  </si>
  <si>
    <t>VP2</t>
  </si>
  <si>
    <t>VP2.1</t>
  </si>
  <si>
    <t>Condition</t>
  </si>
  <si>
    <t>Action</t>
  </si>
  <si>
    <t>Comments</t>
  </si>
  <si>
    <t>Then Add code5</t>
  </si>
  <si>
    <t>Then remove code5</t>
  </si>
  <si>
    <t>Then Add code6</t>
  </si>
  <si>
    <t>Then remove code6</t>
  </si>
  <si>
    <t>This condition should be calculated after start time</t>
  </si>
  <si>
    <t>Time</t>
  </si>
  <si>
    <t>condition 1 met , take the price of code 5 and add it</t>
  </si>
  <si>
    <t>condition2 met , take the price of code 5 and remove it</t>
  </si>
  <si>
    <t>condition3 met , take the price of code 5 and remove it</t>
  </si>
  <si>
    <t>End time</t>
  </si>
  <si>
    <t>current price</t>
  </si>
  <si>
    <t>Condition #</t>
  </si>
  <si>
    <t>Condition1</t>
  </si>
  <si>
    <t>Condition2</t>
  </si>
  <si>
    <t>Condition3</t>
  </si>
  <si>
    <t>Condition4</t>
  </si>
  <si>
    <t>Condition5</t>
  </si>
  <si>
    <t>Condition6</t>
  </si>
  <si>
    <t>Condition7</t>
  </si>
  <si>
    <t>Condition8</t>
  </si>
  <si>
    <t>Total P&amp;L</t>
  </si>
  <si>
    <t>we are buying</t>
  </si>
  <si>
    <t>selling</t>
  </si>
  <si>
    <t>buying</t>
  </si>
  <si>
    <t>selling did not happen by end time</t>
  </si>
  <si>
    <t>take the first code/value if it shows multiple values</t>
  </si>
  <si>
    <r>
      <rPr>
        <b/>
        <sz val="11"/>
        <color rgb="FFFF0000"/>
        <rFont val="Calibri"/>
        <family val="2"/>
        <scheme val="minor"/>
      </rPr>
      <t>Step 2 -</t>
    </r>
    <r>
      <rPr>
        <sz val="11"/>
        <color theme="1"/>
        <rFont val="Calibri"/>
        <family val="2"/>
        <scheme val="minor"/>
      </rPr>
      <t>Calculating values - these are only based on Code 1 and Code2</t>
    </r>
  </si>
  <si>
    <t>Then Add the price of code5</t>
  </si>
  <si>
    <t>Note: 1.When the Code1 condition starts , Code2 conditions will not occur and vice versa</t>
  </si>
  <si>
    <t xml:space="preserve"> Code1  &gt; VC1 - buying</t>
  </si>
  <si>
    <t>Code1&lt; VC1.1 -selling</t>
  </si>
  <si>
    <t xml:space="preserve"> Code1  &gt; VC2 -buying</t>
  </si>
  <si>
    <t xml:space="preserve"> Code2  &gt; VP1 -buy</t>
  </si>
  <si>
    <t xml:space="preserve"> Code2  &lt; VP1.1 -sell</t>
  </si>
  <si>
    <t xml:space="preserve"> Code2  &gt; VP2 -buy</t>
  </si>
  <si>
    <t xml:space="preserve"> Code2 &lt; VP2.1 -sell</t>
  </si>
  <si>
    <t>Code1  &gt; VC2-selling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</si>
</sst>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/>
    <xf numFmtId="20" fontId="2" fillId="0" borderId="1" xfId="0" applyNumberFormat="1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0" xfId="0" applyFill="1"/>
    <xf numFmtId="0" fontId="1" fillId="5" borderId="0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1" fillId="5" borderId="0" xfId="0" applyFont="1" applyFill="1"/>
    <xf numFmtId="0" fontId="0" fillId="0" borderId="1" xfId="0" applyBorder="1" applyAlignment="1">
      <alignment horizontal="center"/>
    </xf>
    <xf numFmtId="0" fontId="1" fillId="2" borderId="4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0" fontId="1" fillId="0" borderId="5" xfId="0" applyFon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C92-FB52-482C-AEAD-C55784D67FC1}">
  <sheetPr codeName="Sheet1"/>
  <dimension ref="A1:L72"/>
  <sheetViews>
    <sheetView tabSelected="1" topLeftCell="A25" zoomScale="85" zoomScaleNormal="85" workbookViewId="0">
      <selection activeCell="A44" sqref="A44"/>
    </sheetView>
  </sheetViews>
  <sheetFormatPr defaultRowHeight="14.4" x14ac:dyDescent="0.3"/>
  <cols>
    <col min="1" max="1" width="42.77734375" customWidth="1"/>
    <col min="2" max="2" width="16.21875" customWidth="1"/>
    <col min="3" max="3" width="22.5546875" customWidth="1"/>
    <col min="4" max="4" width="13.88671875" customWidth="1"/>
    <col min="5" max="5" width="30.77734375" customWidth="1"/>
    <col min="6" max="6" width="14.88671875" style="27" customWidth="1"/>
    <col min="7" max="7" width="5.88671875" style="17" customWidth="1"/>
    <col min="8" max="8" width="30.6640625" customWidth="1"/>
    <col min="9" max="9" width="10.5546875" customWidth="1"/>
    <col min="10" max="10" width="12.109375" customWidth="1"/>
  </cols>
  <sheetData>
    <row r="1" spans="1:3" x14ac:dyDescent="0.3">
      <c r="A1" s="4" t="s">
        <v>0</v>
      </c>
      <c r="C1" s="1"/>
    </row>
    <row r="2" spans="1:3" x14ac:dyDescent="0.3">
      <c r="A2" s="1" t="s">
        <v>1</v>
      </c>
    </row>
    <row r="3" spans="1:3" x14ac:dyDescent="0.3">
      <c r="A3" s="2" t="s">
        <v>2</v>
      </c>
      <c r="B3" s="5">
        <v>44617</v>
      </c>
    </row>
    <row r="4" spans="1:3" x14ac:dyDescent="0.3">
      <c r="A4" s="2" t="s">
        <v>3</v>
      </c>
      <c r="B4" s="8">
        <v>0.3576388888888889</v>
      </c>
    </row>
    <row r="5" spans="1:3" x14ac:dyDescent="0.3">
      <c r="A5" s="2" t="s">
        <v>4</v>
      </c>
      <c r="B5" s="8">
        <v>0.61458333333333337</v>
      </c>
    </row>
    <row r="6" spans="1:3" x14ac:dyDescent="0.3">
      <c r="A6" s="2" t="s">
        <v>5</v>
      </c>
      <c r="B6" s="7">
        <v>0.39</v>
      </c>
    </row>
    <row r="7" spans="1:3" x14ac:dyDescent="0.3">
      <c r="A7" s="2" t="s">
        <v>6</v>
      </c>
      <c r="B7" s="7">
        <v>-0.34</v>
      </c>
    </row>
    <row r="8" spans="1:3" x14ac:dyDescent="0.3">
      <c r="A8" s="2" t="s">
        <v>7</v>
      </c>
      <c r="B8" s="7">
        <v>0.03</v>
      </c>
    </row>
    <row r="9" spans="1:3" x14ac:dyDescent="0.3">
      <c r="A9" s="2" t="s">
        <v>8</v>
      </c>
      <c r="B9" s="7">
        <v>-0.03</v>
      </c>
    </row>
    <row r="10" spans="1:3" x14ac:dyDescent="0.3">
      <c r="A10" s="2" t="s">
        <v>9</v>
      </c>
      <c r="B10" s="7">
        <v>0.19</v>
      </c>
    </row>
    <row r="11" spans="1:3" x14ac:dyDescent="0.3">
      <c r="A11" s="2" t="s">
        <v>10</v>
      </c>
      <c r="B11" s="7">
        <v>-0.19</v>
      </c>
    </row>
    <row r="13" spans="1:3" x14ac:dyDescent="0.3">
      <c r="A13" s="4" t="s">
        <v>24</v>
      </c>
      <c r="B13" t="s">
        <v>23</v>
      </c>
    </row>
    <row r="14" spans="1:3" x14ac:dyDescent="0.3">
      <c r="A14" t="s">
        <v>25</v>
      </c>
    </row>
    <row r="16" spans="1:3" x14ac:dyDescent="0.3">
      <c r="A16" t="s">
        <v>26</v>
      </c>
    </row>
    <row r="17" spans="1:12" x14ac:dyDescent="0.3">
      <c r="A17" t="s">
        <v>27</v>
      </c>
      <c r="H17" t="s">
        <v>28</v>
      </c>
    </row>
    <row r="18" spans="1:12" x14ac:dyDescent="0.3">
      <c r="A18" s="3" t="s">
        <v>22</v>
      </c>
      <c r="B18" s="3" t="s">
        <v>11</v>
      </c>
      <c r="C18" s="3" t="s">
        <v>12</v>
      </c>
      <c r="D18" s="3" t="s">
        <v>13</v>
      </c>
      <c r="E18" s="11" t="s">
        <v>21</v>
      </c>
      <c r="F18" s="14"/>
      <c r="G18" s="18"/>
      <c r="H18" s="3" t="s">
        <v>22</v>
      </c>
      <c r="I18" s="3" t="s">
        <v>11</v>
      </c>
      <c r="J18" s="3" t="s">
        <v>12</v>
      </c>
      <c r="K18" s="3" t="s">
        <v>13</v>
      </c>
      <c r="L18" s="11" t="s">
        <v>21</v>
      </c>
    </row>
    <row r="19" spans="1:12" x14ac:dyDescent="0.3">
      <c r="A19" s="2" t="s">
        <v>30</v>
      </c>
      <c r="B19" s="2">
        <v>20.05</v>
      </c>
      <c r="C19" s="2">
        <v>20.05</v>
      </c>
      <c r="D19" s="2">
        <f>B19-C19</f>
        <v>0</v>
      </c>
      <c r="E19" s="12"/>
      <c r="F19" s="15"/>
      <c r="G19" s="19"/>
      <c r="H19" s="2" t="s">
        <v>14</v>
      </c>
      <c r="I19" s="2"/>
      <c r="J19" s="2"/>
      <c r="K19" s="2">
        <f>I19-J19</f>
        <v>0</v>
      </c>
      <c r="L19" s="12"/>
    </row>
    <row r="20" spans="1:12" ht="27.45" customHeight="1" x14ac:dyDescent="0.3">
      <c r="A20" s="2" t="s">
        <v>31</v>
      </c>
      <c r="B20" s="2">
        <v>10.95</v>
      </c>
      <c r="C20" s="2">
        <v>10.95</v>
      </c>
      <c r="D20" s="2">
        <f>B20-C20</f>
        <v>0</v>
      </c>
      <c r="E20" s="13" t="s">
        <v>29</v>
      </c>
      <c r="F20" s="16"/>
      <c r="G20" s="20"/>
      <c r="H20" s="2" t="s">
        <v>15</v>
      </c>
      <c r="I20" s="2"/>
      <c r="J20" s="2"/>
      <c r="K20" s="2">
        <f>I20-J20</f>
        <v>0</v>
      </c>
      <c r="L20" s="13"/>
    </row>
    <row r="21" spans="1:12" x14ac:dyDescent="0.3">
      <c r="A21" s="2" t="s">
        <v>32</v>
      </c>
      <c r="B21" s="2">
        <v>0.7</v>
      </c>
      <c r="C21" s="2">
        <v>0.7</v>
      </c>
      <c r="D21" s="2">
        <f>C21-B21</f>
        <v>0</v>
      </c>
      <c r="E21" s="12"/>
      <c r="F21" s="15"/>
      <c r="G21" s="19"/>
      <c r="H21" s="2" t="s">
        <v>16</v>
      </c>
      <c r="I21" s="2"/>
      <c r="J21" s="2"/>
      <c r="K21" s="2">
        <f>J21-I21</f>
        <v>0</v>
      </c>
      <c r="L21" s="12"/>
    </row>
    <row r="22" spans="1:12" x14ac:dyDescent="0.3">
      <c r="A22" s="2" t="s">
        <v>33</v>
      </c>
      <c r="B22" s="2">
        <v>0.6</v>
      </c>
      <c r="C22" s="2">
        <v>0.6</v>
      </c>
      <c r="D22" s="2">
        <f>C22-B22</f>
        <v>0</v>
      </c>
      <c r="E22" s="12" t="s">
        <v>74</v>
      </c>
      <c r="F22" s="15"/>
      <c r="G22" s="19"/>
      <c r="H22" s="2" t="s">
        <v>17</v>
      </c>
      <c r="I22" s="2"/>
      <c r="J22" s="2"/>
      <c r="K22" s="2">
        <f>J22-I22</f>
        <v>0</v>
      </c>
      <c r="L22" s="12"/>
    </row>
    <row r="23" spans="1:12" x14ac:dyDescent="0.3">
      <c r="C23" s="1" t="s">
        <v>18</v>
      </c>
      <c r="D23" s="1">
        <f>SUM(D19:D22)</f>
        <v>0</v>
      </c>
      <c r="E23" s="1"/>
      <c r="F23" s="28"/>
      <c r="G23" s="21"/>
      <c r="J23" s="1" t="s">
        <v>18</v>
      </c>
      <c r="K23" s="1">
        <f>SUM(K19:K22)</f>
        <v>0</v>
      </c>
      <c r="L23" s="1"/>
    </row>
    <row r="24" spans="1:12" x14ac:dyDescent="0.3">
      <c r="A24" t="s">
        <v>34</v>
      </c>
      <c r="H24" t="s">
        <v>34</v>
      </c>
    </row>
    <row r="25" spans="1:12" ht="28.95" customHeight="1" x14ac:dyDescent="0.3">
      <c r="A25" s="2" t="s">
        <v>19</v>
      </c>
      <c r="B25" s="2" t="s">
        <v>35</v>
      </c>
      <c r="C25" s="30" t="s">
        <v>37</v>
      </c>
      <c r="D25" s="31"/>
      <c r="H25" s="2" t="s">
        <v>19</v>
      </c>
      <c r="I25" s="2"/>
    </row>
    <row r="26" spans="1:12" ht="31.2" customHeight="1" x14ac:dyDescent="0.3">
      <c r="A26" s="2" t="s">
        <v>20</v>
      </c>
      <c r="B26" s="2" t="s">
        <v>36</v>
      </c>
      <c r="C26" s="30"/>
      <c r="D26" s="31"/>
      <c r="H26" s="2" t="s">
        <v>20</v>
      </c>
      <c r="I26" s="2"/>
    </row>
    <row r="28" spans="1:12" x14ac:dyDescent="0.3">
      <c r="A28" t="s">
        <v>75</v>
      </c>
    </row>
    <row r="30" spans="1:12" x14ac:dyDescent="0.3">
      <c r="A30" s="9" t="s">
        <v>38</v>
      </c>
      <c r="B30" s="22">
        <f>B19+B20</f>
        <v>31</v>
      </c>
      <c r="C30" s="3" t="s">
        <v>39</v>
      </c>
      <c r="D30" s="22">
        <f>B30-2</f>
        <v>29</v>
      </c>
    </row>
    <row r="31" spans="1:12" x14ac:dyDescent="0.3">
      <c r="A31" s="9" t="s">
        <v>40</v>
      </c>
      <c r="B31" s="22">
        <f>B30+6</f>
        <v>37</v>
      </c>
      <c r="C31" s="3" t="s">
        <v>41</v>
      </c>
      <c r="D31" s="22">
        <f>B31-2</f>
        <v>35</v>
      </c>
    </row>
    <row r="32" spans="1:12" x14ac:dyDescent="0.3">
      <c r="A32" s="10" t="s">
        <v>42</v>
      </c>
      <c r="B32" s="22">
        <f>B19+B20-3</f>
        <v>28</v>
      </c>
      <c r="C32" s="3" t="s">
        <v>43</v>
      </c>
      <c r="D32" s="22">
        <f>B32-2</f>
        <v>26</v>
      </c>
    </row>
    <row r="33" spans="1:11" x14ac:dyDescent="0.3">
      <c r="A33" s="10" t="s">
        <v>44</v>
      </c>
      <c r="B33" s="22">
        <f>B32+6</f>
        <v>34</v>
      </c>
      <c r="C33" s="3" t="s">
        <v>45</v>
      </c>
      <c r="D33" s="22">
        <f>B33-2</f>
        <v>32</v>
      </c>
      <c r="H33" s="15"/>
      <c r="I33" s="15"/>
      <c r="J33" s="15"/>
      <c r="K33" s="15"/>
    </row>
    <row r="34" spans="1:11" x14ac:dyDescent="0.3">
      <c r="H34" s="15"/>
      <c r="I34" s="14"/>
      <c r="J34" s="15"/>
      <c r="K34" s="15"/>
    </row>
    <row r="35" spans="1:11" x14ac:dyDescent="0.3">
      <c r="A35" s="3" t="s">
        <v>46</v>
      </c>
      <c r="B35" s="3" t="s">
        <v>60</v>
      </c>
      <c r="C35" s="3" t="s">
        <v>47</v>
      </c>
      <c r="D35" s="23" t="s">
        <v>53</v>
      </c>
      <c r="H35" s="15"/>
      <c r="I35" s="15"/>
      <c r="J35" s="15"/>
      <c r="K35" s="15"/>
    </row>
    <row r="36" spans="1:11" x14ac:dyDescent="0.3">
      <c r="A36" s="2" t="s">
        <v>78</v>
      </c>
      <c r="B36" s="2" t="s">
        <v>61</v>
      </c>
      <c r="C36" s="2" t="s">
        <v>76</v>
      </c>
      <c r="H36" s="15"/>
      <c r="I36" s="15"/>
      <c r="J36" s="15"/>
      <c r="K36" s="15"/>
    </row>
    <row r="37" spans="1:11" x14ac:dyDescent="0.3">
      <c r="A37" s="7" t="s">
        <v>79</v>
      </c>
      <c r="B37" s="2" t="s">
        <v>62</v>
      </c>
      <c r="C37" s="2" t="s">
        <v>50</v>
      </c>
      <c r="D37" t="s">
        <v>77</v>
      </c>
      <c r="H37" s="15"/>
      <c r="I37" s="15"/>
      <c r="J37" s="15"/>
      <c r="K37" s="15"/>
    </row>
    <row r="38" spans="1:11" x14ac:dyDescent="0.3">
      <c r="A38" s="2" t="s">
        <v>80</v>
      </c>
      <c r="B38" s="2" t="s">
        <v>63</v>
      </c>
      <c r="C38" s="2" t="s">
        <v>49</v>
      </c>
      <c r="H38" s="15"/>
      <c r="I38" s="15"/>
      <c r="J38" s="15"/>
      <c r="K38" s="15"/>
    </row>
    <row r="39" spans="1:11" x14ac:dyDescent="0.3">
      <c r="A39" s="7" t="s">
        <v>85</v>
      </c>
      <c r="B39" s="2" t="s">
        <v>64</v>
      </c>
      <c r="C39" s="2" t="s">
        <v>50</v>
      </c>
      <c r="H39" s="15"/>
      <c r="I39" s="15"/>
      <c r="J39" s="15"/>
      <c r="K39" s="15"/>
    </row>
    <row r="40" spans="1:11" x14ac:dyDescent="0.3">
      <c r="A40" s="2"/>
      <c r="B40" s="2"/>
      <c r="C40" s="2"/>
      <c r="H40" s="15"/>
      <c r="I40" s="15"/>
      <c r="J40" s="15"/>
      <c r="K40" s="15"/>
    </row>
    <row r="41" spans="1:11" x14ac:dyDescent="0.3">
      <c r="A41" s="2" t="s">
        <v>81</v>
      </c>
      <c r="B41" s="2" t="s">
        <v>65</v>
      </c>
      <c r="C41" s="2" t="s">
        <v>51</v>
      </c>
      <c r="H41" s="15"/>
      <c r="I41" s="15"/>
      <c r="J41" s="15"/>
      <c r="K41" s="15"/>
    </row>
    <row r="42" spans="1:11" x14ac:dyDescent="0.3">
      <c r="A42" s="2" t="s">
        <v>82</v>
      </c>
      <c r="B42" s="2" t="s">
        <v>66</v>
      </c>
      <c r="C42" s="2" t="s">
        <v>52</v>
      </c>
      <c r="H42" s="15"/>
      <c r="I42" s="15"/>
      <c r="J42" s="15"/>
      <c r="K42" s="15"/>
    </row>
    <row r="43" spans="1:11" x14ac:dyDescent="0.3">
      <c r="A43" s="2" t="s">
        <v>83</v>
      </c>
      <c r="B43" s="2" t="s">
        <v>67</v>
      </c>
      <c r="C43" s="2" t="s">
        <v>51</v>
      </c>
      <c r="H43" s="15"/>
      <c r="I43" s="15"/>
      <c r="J43" s="15"/>
      <c r="K43" s="15"/>
    </row>
    <row r="44" spans="1:11" x14ac:dyDescent="0.3">
      <c r="A44" s="2" t="s">
        <v>84</v>
      </c>
      <c r="B44" s="2" t="s">
        <v>68</v>
      </c>
      <c r="C44" s="2" t="s">
        <v>52</v>
      </c>
      <c r="H44" s="15"/>
      <c r="I44" s="15"/>
      <c r="J44" s="15"/>
      <c r="K44" s="15"/>
    </row>
    <row r="45" spans="1:11" x14ac:dyDescent="0.3">
      <c r="H45" s="15"/>
      <c r="I45" s="15"/>
      <c r="J45" s="15"/>
      <c r="K45" s="15"/>
    </row>
    <row r="46" spans="1:11" x14ac:dyDescent="0.3">
      <c r="A46" s="2"/>
      <c r="B46" s="3" t="s">
        <v>54</v>
      </c>
      <c r="C46" s="3" t="s">
        <v>11</v>
      </c>
      <c r="D46" s="3" t="s">
        <v>59</v>
      </c>
      <c r="E46" s="3" t="s">
        <v>13</v>
      </c>
      <c r="F46" s="23" t="s">
        <v>48</v>
      </c>
      <c r="H46" s="29"/>
      <c r="I46" s="15"/>
      <c r="J46" s="15"/>
      <c r="K46" s="15"/>
    </row>
    <row r="47" spans="1:11" x14ac:dyDescent="0.3">
      <c r="A47" s="24" t="s">
        <v>55</v>
      </c>
      <c r="B47" s="6">
        <v>0.4145833333333333</v>
      </c>
      <c r="C47" s="2">
        <v>9.6</v>
      </c>
      <c r="D47" s="2"/>
      <c r="E47" s="2"/>
      <c r="F47" s="27" t="s">
        <v>70</v>
      </c>
      <c r="H47" s="27"/>
      <c r="I47" s="15"/>
      <c r="J47" s="15"/>
      <c r="K47" s="15"/>
    </row>
    <row r="48" spans="1:11" x14ac:dyDescent="0.3">
      <c r="A48" s="25" t="s">
        <v>56</v>
      </c>
      <c r="B48" s="6">
        <v>0.41597222222222219</v>
      </c>
      <c r="C48" s="2">
        <v>-10.55</v>
      </c>
      <c r="D48" s="2">
        <v>10.55</v>
      </c>
      <c r="E48" s="2">
        <f>SUM(C47-D48)</f>
        <v>-0.95000000000000107</v>
      </c>
      <c r="F48" s="27" t="s">
        <v>71</v>
      </c>
      <c r="H48" s="27"/>
      <c r="I48" s="15"/>
      <c r="J48" s="15"/>
      <c r="K48" s="15"/>
    </row>
    <row r="49" spans="1:8" x14ac:dyDescent="0.3">
      <c r="A49" s="24" t="s">
        <v>55</v>
      </c>
      <c r="B49" s="6">
        <v>0.41944444444444445</v>
      </c>
      <c r="C49" s="2">
        <v>9.9499999999999993</v>
      </c>
      <c r="D49" s="2"/>
      <c r="E49" s="2"/>
      <c r="F49" s="15" t="s">
        <v>72</v>
      </c>
      <c r="H49" s="27"/>
    </row>
    <row r="50" spans="1:8" x14ac:dyDescent="0.3">
      <c r="A50" s="25" t="s">
        <v>56</v>
      </c>
      <c r="B50" s="6">
        <v>0.42152777777777778</v>
      </c>
      <c r="C50" s="2">
        <v>-10.65</v>
      </c>
      <c r="D50" s="2"/>
      <c r="E50" s="2">
        <f>SUM(C49+C50)</f>
        <v>-0.70000000000000107</v>
      </c>
      <c r="F50" s="15" t="s">
        <v>71</v>
      </c>
      <c r="H50" s="27"/>
    </row>
    <row r="51" spans="1:8" x14ac:dyDescent="0.3">
      <c r="A51" s="24" t="s">
        <v>55</v>
      </c>
      <c r="B51" s="6">
        <v>0.42291666666666666</v>
      </c>
      <c r="C51" s="26">
        <v>10.029999999999999</v>
      </c>
      <c r="D51" s="26">
        <v>18.350000000000001</v>
      </c>
      <c r="E51" s="2">
        <f>D51-C51</f>
        <v>8.3200000000000021</v>
      </c>
      <c r="F51" s="15" t="s">
        <v>72</v>
      </c>
      <c r="H51" s="27"/>
    </row>
    <row r="52" spans="1:8" x14ac:dyDescent="0.3">
      <c r="A52" s="24" t="s">
        <v>57</v>
      </c>
      <c r="B52" s="6">
        <v>0.42569444444444443</v>
      </c>
      <c r="C52" s="26">
        <v>13.15</v>
      </c>
      <c r="D52" s="26">
        <v>18.350000000000001</v>
      </c>
      <c r="E52" s="2">
        <f>D52-C52</f>
        <v>5.2000000000000011</v>
      </c>
      <c r="F52" s="15" t="s">
        <v>72</v>
      </c>
      <c r="H52" s="27"/>
    </row>
    <row r="53" spans="1:8" x14ac:dyDescent="0.3">
      <c r="A53" s="24" t="s">
        <v>58</v>
      </c>
      <c r="B53" s="6">
        <v>0.61458333333333337</v>
      </c>
      <c r="C53" s="2"/>
      <c r="D53" s="26">
        <v>18.350000000000001</v>
      </c>
      <c r="E53" s="2"/>
      <c r="F53" s="14" t="s">
        <v>73</v>
      </c>
      <c r="H53" s="27"/>
    </row>
    <row r="54" spans="1:8" x14ac:dyDescent="0.3">
      <c r="A54" s="2"/>
      <c r="B54" s="2" t="s">
        <v>13</v>
      </c>
      <c r="C54" s="2"/>
      <c r="D54" s="2"/>
      <c r="E54" s="7">
        <f>SUM(E47:E52)</f>
        <v>11.870000000000001</v>
      </c>
      <c r="H54" s="27"/>
    </row>
    <row r="55" spans="1:8" x14ac:dyDescent="0.3">
      <c r="H55" s="27"/>
    </row>
    <row r="56" spans="1:8" x14ac:dyDescent="0.3">
      <c r="A56" s="3" t="s">
        <v>22</v>
      </c>
      <c r="B56" s="3" t="s">
        <v>11</v>
      </c>
      <c r="C56" s="3" t="s">
        <v>12</v>
      </c>
      <c r="D56" s="3" t="s">
        <v>13</v>
      </c>
      <c r="H56" s="27"/>
    </row>
    <row r="57" spans="1:8" x14ac:dyDescent="0.3">
      <c r="A57" s="2" t="s">
        <v>30</v>
      </c>
      <c r="B57" s="2">
        <v>20.05</v>
      </c>
      <c r="C57" s="2">
        <v>51.8</v>
      </c>
      <c r="D57" s="2">
        <f>B57-C57</f>
        <v>-31.749999999999996</v>
      </c>
      <c r="H57" s="27"/>
    </row>
    <row r="58" spans="1:8" x14ac:dyDescent="0.3">
      <c r="A58" s="2" t="s">
        <v>31</v>
      </c>
      <c r="B58" s="2">
        <v>10.95</v>
      </c>
      <c r="C58" s="2">
        <v>2.5000000000000001E-2</v>
      </c>
      <c r="D58" s="2">
        <f>B58-C58</f>
        <v>10.924999999999999</v>
      </c>
      <c r="H58" s="27"/>
    </row>
    <row r="59" spans="1:8" x14ac:dyDescent="0.3">
      <c r="A59" s="2" t="s">
        <v>32</v>
      </c>
      <c r="B59" s="2">
        <v>0.7</v>
      </c>
      <c r="C59" s="2">
        <v>7.0000000000000007E-2</v>
      </c>
      <c r="D59" s="2">
        <f>C59-B59</f>
        <v>-0.62999999999999989</v>
      </c>
      <c r="H59" s="27"/>
    </row>
    <row r="60" spans="1:8" x14ac:dyDescent="0.3">
      <c r="A60" s="2" t="s">
        <v>33</v>
      </c>
      <c r="B60" s="2">
        <v>0.6</v>
      </c>
      <c r="C60" s="2">
        <v>0.02</v>
      </c>
      <c r="D60" s="2">
        <f>C60-B60</f>
        <v>-0.57999999999999996</v>
      </c>
      <c r="H60" s="27"/>
    </row>
    <row r="61" spans="1:8" x14ac:dyDescent="0.3">
      <c r="C61" s="1" t="s">
        <v>13</v>
      </c>
      <c r="D61" s="1">
        <f>SUM(D57:D60)</f>
        <v>-22.034999999999993</v>
      </c>
      <c r="H61" s="27"/>
    </row>
    <row r="62" spans="1:8" x14ac:dyDescent="0.3">
      <c r="C62" s="4" t="s">
        <v>69</v>
      </c>
      <c r="D62">
        <f>SUM(E54+D61)</f>
        <v>-10.164999999999992</v>
      </c>
      <c r="H62" s="27"/>
    </row>
    <row r="63" spans="1:8" x14ac:dyDescent="0.3">
      <c r="H63" s="27"/>
    </row>
    <row r="64" spans="1:8" x14ac:dyDescent="0.3">
      <c r="H64" s="27"/>
    </row>
    <row r="65" spans="8:8" x14ac:dyDescent="0.3">
      <c r="H65" s="27"/>
    </row>
    <row r="66" spans="8:8" x14ac:dyDescent="0.3">
      <c r="H66" s="27"/>
    </row>
    <row r="67" spans="8:8" x14ac:dyDescent="0.3">
      <c r="H67" s="27"/>
    </row>
    <row r="68" spans="8:8" x14ac:dyDescent="0.3">
      <c r="H68" s="27"/>
    </row>
    <row r="69" spans="8:8" x14ac:dyDescent="0.3">
      <c r="H69" s="27"/>
    </row>
    <row r="70" spans="8:8" x14ac:dyDescent="0.3">
      <c r="H70" s="27"/>
    </row>
    <row r="71" spans="8:8" x14ac:dyDescent="0.3">
      <c r="H71" s="27"/>
    </row>
    <row r="72" spans="8:8" x14ac:dyDescent="0.3">
      <c r="H72" s="27"/>
    </row>
  </sheetData>
  <mergeCells count="1">
    <mergeCell ref="C25:D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gadey</dc:creator>
  <cp:lastModifiedBy>Govind Daga</cp:lastModifiedBy>
  <dcterms:created xsi:type="dcterms:W3CDTF">2022-03-06T02:58:02Z</dcterms:created>
  <dcterms:modified xsi:type="dcterms:W3CDTF">2022-03-10T05:40:30Z</dcterms:modified>
</cp:coreProperties>
</file>