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suario\Nueva carpeta\semestre 9\Paralel\pract1\"/>
    </mc:Choice>
  </mc:AlternateContent>
  <xr:revisionPtr revIDLastSave="0" documentId="13_ncr:1_{B846CB32-90E9-4130-B188-AFF8E8FBB452}" xr6:coauthVersionLast="45" xr6:coauthVersionMax="45" xr10:uidLastSave="{00000000-0000-0000-0000-000000000000}"/>
  <bookViews>
    <workbookView xWindow="-120" yWindow="-120" windowWidth="29040" windowHeight="15840" xr2:uid="{0B5CE645-30B0-4448-88E4-403C542186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9" i="2" l="1"/>
  <c r="C3" i="1"/>
  <c r="L15" i="2" s="1"/>
  <c r="P6" i="2"/>
  <c r="Y16" i="2" s="1"/>
  <c r="Q6" i="2"/>
  <c r="Z16" i="2" s="1"/>
  <c r="M61" i="2"/>
  <c r="V71" i="2" s="1"/>
  <c r="N61" i="2"/>
  <c r="W71" i="2" s="1"/>
  <c r="O61" i="2"/>
  <c r="X71" i="2" s="1"/>
  <c r="P61" i="2"/>
  <c r="Y71" i="2" s="1"/>
  <c r="Q61" i="2"/>
  <c r="Z71" i="2" s="1"/>
  <c r="S24" i="1" s="1"/>
  <c r="R61" i="2"/>
  <c r="AA71" i="2" s="1"/>
  <c r="L61" i="2"/>
  <c r="U73" i="2" s="1"/>
  <c r="D23" i="1"/>
  <c r="M70" i="2" s="1"/>
  <c r="E23" i="1"/>
  <c r="N70" i="2" s="1"/>
  <c r="F23" i="1"/>
  <c r="O70" i="2" s="1"/>
  <c r="X70" i="2" s="1"/>
  <c r="Q23" i="1" s="1"/>
  <c r="G23" i="1"/>
  <c r="P70" i="2" s="1"/>
  <c r="H23" i="1"/>
  <c r="Q70" i="2" s="1"/>
  <c r="I23" i="1"/>
  <c r="R70" i="2" s="1"/>
  <c r="C23" i="1"/>
  <c r="L70" i="2" s="1"/>
  <c r="D13" i="1"/>
  <c r="M42" i="2" s="1"/>
  <c r="E13" i="1"/>
  <c r="N42" i="2" s="1"/>
  <c r="F13" i="1"/>
  <c r="O42" i="2" s="1"/>
  <c r="G13" i="1"/>
  <c r="P42" i="2" s="1"/>
  <c r="H13" i="1"/>
  <c r="Q42" i="2" s="1"/>
  <c r="I13" i="1"/>
  <c r="R42" i="2" s="1"/>
  <c r="C13" i="1"/>
  <c r="L42" i="2" s="1"/>
  <c r="F3" i="1"/>
  <c r="O15" i="2" s="1"/>
  <c r="G3" i="1"/>
  <c r="P15" i="2" s="1"/>
  <c r="H3" i="1"/>
  <c r="Q15" i="2" s="1"/>
  <c r="I3" i="1"/>
  <c r="R15" i="2" s="1"/>
  <c r="E3" i="1"/>
  <c r="N15" i="2" s="1"/>
  <c r="D3" i="1"/>
  <c r="M15" i="2" s="1"/>
  <c r="L16" i="2"/>
  <c r="M33" i="2"/>
  <c r="V43" i="2" s="1"/>
  <c r="N33" i="2"/>
  <c r="W45" i="2" s="1"/>
  <c r="O33" i="2"/>
  <c r="X43" i="2" s="1"/>
  <c r="P33" i="2"/>
  <c r="Y43" i="2" s="1"/>
  <c r="Q33" i="2"/>
  <c r="Z43" i="2" s="1"/>
  <c r="L33" i="2"/>
  <c r="U44" i="2" s="1"/>
  <c r="R33" i="2"/>
  <c r="AA46" i="2" s="1"/>
  <c r="M6" i="2"/>
  <c r="V16" i="2" s="1"/>
  <c r="N6" i="2"/>
  <c r="W16" i="2" s="1"/>
  <c r="O6" i="2"/>
  <c r="X16" i="2" s="1"/>
  <c r="R6" i="2"/>
  <c r="AA16" i="2" s="1"/>
  <c r="L6" i="2"/>
  <c r="U19" i="2" s="1"/>
  <c r="C14" i="1"/>
  <c r="Q34" i="2"/>
  <c r="H14" i="1"/>
  <c r="Q43" i="2" s="1"/>
  <c r="D14" i="1"/>
  <c r="M43" i="2" s="1"/>
  <c r="E14" i="1"/>
  <c r="N43" i="2" s="1"/>
  <c r="F14" i="1"/>
  <c r="O43" i="2" s="1"/>
  <c r="G14" i="1"/>
  <c r="P43" i="2" s="1"/>
  <c r="I5" i="1"/>
  <c r="I6" i="1"/>
  <c r="I7" i="1"/>
  <c r="H5" i="1"/>
  <c r="H6" i="1"/>
  <c r="H7" i="1"/>
  <c r="G5" i="1"/>
  <c r="G6" i="1"/>
  <c r="G7" i="1"/>
  <c r="F5" i="1"/>
  <c r="F6" i="1"/>
  <c r="F7" i="1"/>
  <c r="E5" i="1"/>
  <c r="E6" i="1"/>
  <c r="E7" i="1"/>
  <c r="D5" i="1"/>
  <c r="D6" i="1"/>
  <c r="D7" i="1"/>
  <c r="C5" i="1"/>
  <c r="C6" i="1"/>
  <c r="L18" i="2" s="1"/>
  <c r="C7" i="1"/>
  <c r="D4" i="1"/>
  <c r="E4" i="1"/>
  <c r="F4" i="1"/>
  <c r="G4" i="1"/>
  <c r="H4" i="1"/>
  <c r="I4" i="1"/>
  <c r="N8" i="2"/>
  <c r="X74" i="2" l="1"/>
  <c r="W74" i="2"/>
  <c r="U72" i="2"/>
  <c r="Z74" i="2"/>
  <c r="S27" i="1" s="1"/>
  <c r="V74" i="2"/>
  <c r="AA74" i="2"/>
  <c r="U70" i="2"/>
  <c r="N23" i="1" s="1"/>
  <c r="U71" i="2"/>
  <c r="Y70" i="2"/>
  <c r="R23" i="1" s="1"/>
  <c r="V73" i="2"/>
  <c r="W73" i="2"/>
  <c r="X73" i="2"/>
  <c r="Y73" i="2"/>
  <c r="Z73" i="2"/>
  <c r="S26" i="1" s="1"/>
  <c r="AA73" i="2"/>
  <c r="U74" i="2"/>
  <c r="V70" i="2"/>
  <c r="O23" i="1" s="1"/>
  <c r="Z70" i="2"/>
  <c r="S23" i="1" s="1"/>
  <c r="V72" i="2"/>
  <c r="W72" i="2"/>
  <c r="X72" i="2"/>
  <c r="Y72" i="2"/>
  <c r="Z72" i="2"/>
  <c r="S25" i="1" s="1"/>
  <c r="AA72" i="2"/>
  <c r="Y74" i="2"/>
  <c r="W70" i="2"/>
  <c r="P23" i="1" s="1"/>
  <c r="AA70" i="2"/>
  <c r="T23" i="1" s="1"/>
  <c r="U45" i="2"/>
  <c r="W43" i="2"/>
  <c r="Y44" i="2"/>
  <c r="U43" i="2"/>
  <c r="X44" i="2"/>
  <c r="W46" i="2"/>
  <c r="AA42" i="2"/>
  <c r="T13" i="1" s="1"/>
  <c r="W42" i="2"/>
  <c r="P13" i="1" s="1"/>
  <c r="U46" i="2"/>
  <c r="W44" i="2"/>
  <c r="AA45" i="2"/>
  <c r="V44" i="2"/>
  <c r="Z44" i="2"/>
  <c r="Y42" i="2"/>
  <c r="R13" i="1" s="1"/>
  <c r="V46" i="2"/>
  <c r="X46" i="2"/>
  <c r="Y46" i="2"/>
  <c r="Z46" i="2"/>
  <c r="AA43" i="2"/>
  <c r="U42" i="2"/>
  <c r="N13" i="1" s="1"/>
  <c r="Z42" i="2"/>
  <c r="S13" i="1" s="1"/>
  <c r="V45" i="2"/>
  <c r="X45" i="2"/>
  <c r="Y45" i="2"/>
  <c r="Z45" i="2"/>
  <c r="AA44" i="2"/>
  <c r="X42" i="2"/>
  <c r="Q13" i="1" s="1"/>
  <c r="V42" i="2"/>
  <c r="O13" i="1" s="1"/>
  <c r="X15" i="2"/>
  <c r="Q3" i="1" s="1"/>
  <c r="Y19" i="2"/>
  <c r="U18" i="2"/>
  <c r="Z19" i="2"/>
  <c r="V19" i="2"/>
  <c r="AA19" i="2"/>
  <c r="U15" i="2"/>
  <c r="N3" i="1" s="1"/>
  <c r="U17" i="2"/>
  <c r="Y15" i="2"/>
  <c r="R3" i="1" s="1"/>
  <c r="V18" i="2"/>
  <c r="W18" i="2"/>
  <c r="X18" i="2"/>
  <c r="Y18" i="2"/>
  <c r="Z18" i="2"/>
  <c r="AA18" i="2"/>
  <c r="U16" i="2"/>
  <c r="Z15" i="2"/>
  <c r="S3" i="1" s="1"/>
  <c r="V17" i="2"/>
  <c r="W17" i="2"/>
  <c r="X17" i="2"/>
  <c r="Y17" i="2"/>
  <c r="Z17" i="2"/>
  <c r="AA17" i="2"/>
  <c r="W19" i="2"/>
  <c r="V15" i="2"/>
  <c r="O3" i="1" s="1"/>
  <c r="W15" i="2"/>
  <c r="P3" i="1" s="1"/>
  <c r="AA15" i="2"/>
  <c r="T3" i="1" s="1"/>
  <c r="S14" i="1"/>
  <c r="R65" i="2"/>
  <c r="Q65" i="2"/>
  <c r="P65" i="2"/>
  <c r="O65" i="2"/>
  <c r="N65" i="2"/>
  <c r="M65" i="2"/>
  <c r="L65" i="2"/>
  <c r="R64" i="2"/>
  <c r="Q64" i="2"/>
  <c r="P64" i="2"/>
  <c r="O64" i="2"/>
  <c r="N64" i="2"/>
  <c r="M64" i="2"/>
  <c r="L64" i="2"/>
  <c r="R63" i="2"/>
  <c r="Q63" i="2"/>
  <c r="P63" i="2"/>
  <c r="O63" i="2"/>
  <c r="N63" i="2"/>
  <c r="M63" i="2"/>
  <c r="L63" i="2"/>
  <c r="R62" i="2"/>
  <c r="Q62" i="2"/>
  <c r="P62" i="2"/>
  <c r="O62" i="2"/>
  <c r="N62" i="2"/>
  <c r="M62" i="2"/>
  <c r="L62" i="2"/>
  <c r="R37" i="2"/>
  <c r="Q37" i="2"/>
  <c r="P37" i="2"/>
  <c r="O37" i="2"/>
  <c r="N37" i="2"/>
  <c r="M37" i="2"/>
  <c r="L37" i="2"/>
  <c r="R36" i="2"/>
  <c r="Q36" i="2"/>
  <c r="P36" i="2"/>
  <c r="O36" i="2"/>
  <c r="N36" i="2"/>
  <c r="M36" i="2"/>
  <c r="L36" i="2"/>
  <c r="R35" i="2"/>
  <c r="Q35" i="2"/>
  <c r="P35" i="2"/>
  <c r="O35" i="2"/>
  <c r="N35" i="2"/>
  <c r="M35" i="2"/>
  <c r="L35" i="2"/>
  <c r="R34" i="2"/>
  <c r="P34" i="2"/>
  <c r="O34" i="2"/>
  <c r="N34" i="2"/>
  <c r="M34" i="2"/>
  <c r="L34" i="2"/>
  <c r="R10" i="2"/>
  <c r="Q10" i="2"/>
  <c r="P10" i="2"/>
  <c r="O10" i="2"/>
  <c r="N10" i="2"/>
  <c r="M10" i="2"/>
  <c r="L10" i="2"/>
  <c r="R9" i="2"/>
  <c r="Q9" i="2"/>
  <c r="P9" i="2"/>
  <c r="O9" i="2"/>
  <c r="N9" i="2"/>
  <c r="M9" i="2"/>
  <c r="L9" i="2"/>
  <c r="R8" i="2"/>
  <c r="Q8" i="2"/>
  <c r="P8" i="2"/>
  <c r="O8" i="2"/>
  <c r="M8" i="2"/>
  <c r="L8" i="2"/>
  <c r="R7" i="2"/>
  <c r="Q7" i="2"/>
  <c r="P7" i="2"/>
  <c r="O7" i="2"/>
  <c r="N7" i="2"/>
  <c r="M7" i="2"/>
  <c r="L7" i="2"/>
  <c r="I27" i="1"/>
  <c r="R74" i="2" s="1"/>
  <c r="H27" i="1"/>
  <c r="Q74" i="2" s="1"/>
  <c r="G27" i="1"/>
  <c r="P74" i="2" s="1"/>
  <c r="F27" i="1"/>
  <c r="O74" i="2" s="1"/>
  <c r="E27" i="1"/>
  <c r="N74" i="2" s="1"/>
  <c r="D27" i="1"/>
  <c r="M74" i="2" s="1"/>
  <c r="C27" i="1"/>
  <c r="L74" i="2" s="1"/>
  <c r="I26" i="1"/>
  <c r="R73" i="2" s="1"/>
  <c r="H26" i="1"/>
  <c r="Q73" i="2" s="1"/>
  <c r="G26" i="1"/>
  <c r="P73" i="2" s="1"/>
  <c r="F26" i="1"/>
  <c r="O73" i="2" s="1"/>
  <c r="E26" i="1"/>
  <c r="N73" i="2" s="1"/>
  <c r="D26" i="1"/>
  <c r="M73" i="2" s="1"/>
  <c r="C26" i="1"/>
  <c r="L73" i="2" s="1"/>
  <c r="I25" i="1"/>
  <c r="R72" i="2" s="1"/>
  <c r="H25" i="1"/>
  <c r="Q72" i="2" s="1"/>
  <c r="G25" i="1"/>
  <c r="P72" i="2" s="1"/>
  <c r="F25" i="1"/>
  <c r="O72" i="2" s="1"/>
  <c r="E25" i="1"/>
  <c r="N72" i="2" s="1"/>
  <c r="D25" i="1"/>
  <c r="M72" i="2" s="1"/>
  <c r="C25" i="1"/>
  <c r="L72" i="2" s="1"/>
  <c r="I24" i="1"/>
  <c r="R71" i="2" s="1"/>
  <c r="H24" i="1"/>
  <c r="Q71" i="2" s="1"/>
  <c r="G24" i="1"/>
  <c r="P71" i="2" s="1"/>
  <c r="F24" i="1"/>
  <c r="O71" i="2" s="1"/>
  <c r="E24" i="1"/>
  <c r="N71" i="2" s="1"/>
  <c r="D24" i="1"/>
  <c r="M71" i="2" s="1"/>
  <c r="C24" i="1"/>
  <c r="L71" i="2" s="1"/>
  <c r="I17" i="1"/>
  <c r="R46" i="2" s="1"/>
  <c r="T17" i="1" s="1"/>
  <c r="H17" i="1"/>
  <c r="Q46" i="2" s="1"/>
  <c r="G17" i="1"/>
  <c r="P46" i="2" s="1"/>
  <c r="F17" i="1"/>
  <c r="O46" i="2" s="1"/>
  <c r="E17" i="1"/>
  <c r="N46" i="2" s="1"/>
  <c r="D17" i="1"/>
  <c r="M46" i="2" s="1"/>
  <c r="C17" i="1"/>
  <c r="L46" i="2" s="1"/>
  <c r="I16" i="1"/>
  <c r="R45" i="2" s="1"/>
  <c r="H16" i="1"/>
  <c r="Q45" i="2" s="1"/>
  <c r="G16" i="1"/>
  <c r="P45" i="2" s="1"/>
  <c r="F16" i="1"/>
  <c r="O45" i="2" s="1"/>
  <c r="E16" i="1"/>
  <c r="N45" i="2" s="1"/>
  <c r="D16" i="1"/>
  <c r="M45" i="2" s="1"/>
  <c r="C16" i="1"/>
  <c r="L45" i="2" s="1"/>
  <c r="I15" i="1"/>
  <c r="R44" i="2" s="1"/>
  <c r="H15" i="1"/>
  <c r="Q44" i="2" s="1"/>
  <c r="G15" i="1"/>
  <c r="P44" i="2" s="1"/>
  <c r="F15" i="1"/>
  <c r="O44" i="2" s="1"/>
  <c r="E15" i="1"/>
  <c r="N44" i="2" s="1"/>
  <c r="D15" i="1"/>
  <c r="M44" i="2" s="1"/>
  <c r="C15" i="1"/>
  <c r="L44" i="2" s="1"/>
  <c r="I14" i="1"/>
  <c r="R43" i="2" s="1"/>
  <c r="L43" i="2"/>
  <c r="R19" i="2"/>
  <c r="Q19" i="2"/>
  <c r="P19" i="2"/>
  <c r="O19" i="2"/>
  <c r="N19" i="2"/>
  <c r="M19" i="2"/>
  <c r="L19" i="2"/>
  <c r="R18" i="2"/>
  <c r="Q18" i="2"/>
  <c r="P18" i="2"/>
  <c r="O18" i="2"/>
  <c r="N18" i="2"/>
  <c r="M18" i="2"/>
  <c r="R17" i="2"/>
  <c r="Q17" i="2"/>
  <c r="P17" i="2"/>
  <c r="R5" i="1" s="1"/>
  <c r="O17" i="2"/>
  <c r="N17" i="2"/>
  <c r="P5" i="1" s="1"/>
  <c r="M17" i="2"/>
  <c r="L17" i="2"/>
  <c r="R16" i="2"/>
  <c r="Q16" i="2"/>
  <c r="P16" i="2"/>
  <c r="O16" i="2"/>
  <c r="N16" i="2"/>
  <c r="M16" i="2"/>
  <c r="C4" i="1"/>
  <c r="N4" i="1" s="1"/>
  <c r="T16" i="1" l="1"/>
  <c r="T14" i="1"/>
  <c r="S5" i="1"/>
  <c r="T15" i="1"/>
  <c r="N24" i="1"/>
  <c r="T5" i="1"/>
  <c r="T6" i="1"/>
  <c r="Q5" i="1"/>
  <c r="P6" i="1"/>
  <c r="O5" i="1"/>
  <c r="K24" i="1"/>
  <c r="K15" i="1"/>
  <c r="R4" i="1"/>
  <c r="R7" i="1"/>
  <c r="R6" i="1"/>
  <c r="T4" i="1"/>
  <c r="P4" i="1"/>
  <c r="O7" i="1"/>
  <c r="S7" i="1"/>
  <c r="P7" i="1"/>
  <c r="T7" i="1"/>
  <c r="O4" i="1"/>
  <c r="O6" i="1"/>
  <c r="K6" i="1"/>
  <c r="N5" i="1"/>
  <c r="N7" i="1"/>
  <c r="P16" i="1"/>
  <c r="P17" i="1"/>
  <c r="P14" i="1"/>
  <c r="P15" i="1"/>
  <c r="Q4" i="1"/>
  <c r="K14" i="1"/>
  <c r="K27" i="1"/>
  <c r="S4" i="1"/>
  <c r="S6" i="1"/>
  <c r="Q15" i="1"/>
  <c r="Q14" i="1"/>
  <c r="Q16" i="1"/>
  <c r="Q17" i="1"/>
  <c r="N26" i="1"/>
  <c r="N25" i="1"/>
  <c r="N27" i="1"/>
  <c r="R26" i="1"/>
  <c r="R27" i="1"/>
  <c r="R25" i="1"/>
  <c r="R24" i="1"/>
  <c r="N6" i="1"/>
  <c r="K17" i="1"/>
  <c r="K26" i="1"/>
  <c r="N15" i="1"/>
  <c r="N17" i="1"/>
  <c r="N16" i="1"/>
  <c r="N14" i="1"/>
  <c r="R16" i="1"/>
  <c r="R14" i="1"/>
  <c r="R15" i="1"/>
  <c r="R17" i="1"/>
  <c r="O27" i="1"/>
  <c r="O25" i="1"/>
  <c r="O24" i="1"/>
  <c r="O26" i="1"/>
  <c r="Q25" i="1"/>
  <c r="Q24" i="1"/>
  <c r="Q26" i="1"/>
  <c r="Q27" i="1"/>
  <c r="Q6" i="1"/>
  <c r="Q7" i="1"/>
  <c r="K16" i="1"/>
  <c r="K25" i="1"/>
  <c r="O14" i="1"/>
  <c r="O16" i="1"/>
  <c r="O15" i="1"/>
  <c r="O17" i="1"/>
  <c r="S15" i="1"/>
  <c r="S17" i="1"/>
  <c r="S16" i="1"/>
  <c r="P27" i="1"/>
  <c r="P24" i="1"/>
  <c r="P26" i="1"/>
  <c r="P25" i="1"/>
  <c r="T25" i="1"/>
  <c r="T27" i="1"/>
  <c r="T24" i="1"/>
  <c r="T26" i="1"/>
  <c r="K4" i="1"/>
  <c r="K5" i="1"/>
  <c r="K7" i="1"/>
</calcChain>
</file>

<file path=xl/sharedStrings.xml><?xml version="1.0" encoding="utf-8"?>
<sst xmlns="http://schemas.openxmlformats.org/spreadsheetml/2006/main" count="87" uniqueCount="22">
  <si>
    <t>4k</t>
  </si>
  <si>
    <t># Kernel</t>
  </si>
  <si>
    <t>#Hilos</t>
  </si>
  <si>
    <t>Promedio</t>
  </si>
  <si>
    <t>Prueba 1</t>
  </si>
  <si>
    <t>Prueba 2</t>
  </si>
  <si>
    <t>Preba 3</t>
  </si>
  <si>
    <t>Kernel 3</t>
  </si>
  <si>
    <t>Kernel 5</t>
  </si>
  <si>
    <t>Kernel 7</t>
  </si>
  <si>
    <t>Kernel 9</t>
  </si>
  <si>
    <t>Kernel 11</t>
  </si>
  <si>
    <t>Kernel 13</t>
  </si>
  <si>
    <t>Kernel 15</t>
  </si>
  <si>
    <t>SpeedUp</t>
  </si>
  <si>
    <t>Menores Tiempos</t>
  </si>
  <si>
    <t>Tiempos Promedios</t>
  </si>
  <si>
    <t>1 hilo omp</t>
  </si>
  <si>
    <t>p1</t>
  </si>
  <si>
    <t>p2</t>
  </si>
  <si>
    <t>p3</t>
  </si>
  <si>
    <t>En estas graficas de comparaciones el color amarillo corresponde al programa corriendo en OpenMP, el color verde corriendo en CUDA y el color gris corriendo en hilos POSIX.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</si>
</sst>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Imagen 720p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706045827316582E-2"/>
          <c:y val="9.774690533986162E-2"/>
          <c:w val="0.86817585301837275"/>
          <c:h val="0.72088764946048411"/>
        </c:manualLayout>
      </c:layout>
      <c:lineChart>
        <c:grouping val="standard"/>
        <c:varyColors val="0"/>
        <c:ser>
          <c:idx val="2"/>
          <c:order val="0"/>
          <c:tx>
            <c:strRef>
              <c:f>Hoja1!$C$2</c:f>
              <c:strCache>
                <c:ptCount val="1"/>
                <c:pt idx="0">
                  <c:v>Kernel 3</c:v>
                </c:pt>
              </c:strCache>
            </c:strRef>
          </c:tx>
          <c:marker>
            <c:symbol val="none"/>
          </c:marker>
          <c:cat>
            <c:numRef>
              <c:f>Hoja1!$B$3:$B$7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Hoja1!$C$3:$C$7</c:f>
              <c:numCache>
                <c:formatCode>General</c:formatCode>
                <c:ptCount val="5"/>
                <c:pt idx="0">
                  <c:v>0.11816066666666668</c:v>
                </c:pt>
                <c:pt idx="1">
                  <c:v>0.13841799999999999</c:v>
                </c:pt>
                <c:pt idx="2">
                  <c:v>0.14226899999999998</c:v>
                </c:pt>
                <c:pt idx="3">
                  <c:v>0.14252100000000001</c:v>
                </c:pt>
                <c:pt idx="4">
                  <c:v>0.13509699999999999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FC-4B4D-91C4-C73C66FA6874}"/>
            </c:ext>
          </c:extLst>
        </c:ser>
        <c:ser>
          <c:idx val="3"/>
          <c:order val="1"/>
          <c:tx>
            <c:strRef>
              <c:f>Hoja1!$D$2</c:f>
              <c:strCache>
                <c:ptCount val="1"/>
                <c:pt idx="0">
                  <c:v>Kernel 5</c:v>
                </c:pt>
              </c:strCache>
            </c:strRef>
          </c:tx>
          <c:marker>
            <c:symbol val="none"/>
          </c:marker>
          <c:cat>
            <c:numRef>
              <c:f>Hoja1!$B$3:$B$7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Hoja1!$D$3:$D$7</c:f>
              <c:numCache>
                <c:formatCode>General</c:formatCode>
                <c:ptCount val="5"/>
                <c:pt idx="0">
                  <c:v>0.15524000000000002</c:v>
                </c:pt>
                <c:pt idx="1">
                  <c:v>0.14344199999999999</c:v>
                </c:pt>
                <c:pt idx="2">
                  <c:v>0.146504</c:v>
                </c:pt>
                <c:pt idx="3">
                  <c:v>0.14749066666666666</c:v>
                </c:pt>
                <c:pt idx="4">
                  <c:v>0.14133233333333337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FC-4B4D-91C4-C73C66FA6874}"/>
            </c:ext>
          </c:extLst>
        </c:ser>
        <c:ser>
          <c:idx val="1"/>
          <c:order val="2"/>
          <c:tx>
            <c:strRef>
              <c:f>Hoja1!$E$2</c:f>
              <c:strCache>
                <c:ptCount val="1"/>
                <c:pt idx="0">
                  <c:v>Kernel 7</c:v>
                </c:pt>
              </c:strCache>
            </c:strRef>
          </c:tx>
          <c:marker>
            <c:symbol val="none"/>
          </c:marker>
          <c:cat>
            <c:numRef>
              <c:f>Hoja1!$B$3:$B$7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Hoja1!$E$3:$E$7</c:f>
              <c:numCache>
                <c:formatCode>General</c:formatCode>
                <c:ptCount val="5"/>
                <c:pt idx="0">
                  <c:v>0.20871600000000001</c:v>
                </c:pt>
                <c:pt idx="1">
                  <c:v>0.15034733333333333</c:v>
                </c:pt>
                <c:pt idx="2">
                  <c:v>0.14615966666666669</c:v>
                </c:pt>
                <c:pt idx="3">
                  <c:v>0.13611200000000001</c:v>
                </c:pt>
                <c:pt idx="4">
                  <c:v>0.13711233333333331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FC-4B4D-91C4-C73C66FA6874}"/>
            </c:ext>
          </c:extLst>
        </c:ser>
        <c:ser>
          <c:idx val="0"/>
          <c:order val="3"/>
          <c:tx>
            <c:strRef>
              <c:f>Hoja1!$F$2</c:f>
              <c:strCache>
                <c:ptCount val="1"/>
                <c:pt idx="0">
                  <c:v>Kernel 9</c:v>
                </c:pt>
              </c:strCache>
            </c:strRef>
          </c:tx>
          <c:marker>
            <c:symbol val="none"/>
          </c:marker>
          <c:cat>
            <c:numRef>
              <c:f>Hoja1!$B$3:$B$7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Hoja1!$F$3:$F$7</c:f>
              <c:numCache>
                <c:formatCode>General</c:formatCode>
                <c:ptCount val="5"/>
                <c:pt idx="0">
                  <c:v>0.27754800000000002</c:v>
                </c:pt>
                <c:pt idx="1">
                  <c:v>0.16366800000000001</c:v>
                </c:pt>
                <c:pt idx="2">
                  <c:v>0.14750733333333335</c:v>
                </c:pt>
                <c:pt idx="3">
                  <c:v>0.14069733333333331</c:v>
                </c:pt>
                <c:pt idx="4">
                  <c:v>0.142489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FC-4B4D-91C4-C73C66FA6874}"/>
            </c:ext>
          </c:extLst>
        </c:ser>
        <c:ser>
          <c:idx val="4"/>
          <c:order val="4"/>
          <c:tx>
            <c:strRef>
              <c:f>Hoja1!$G$2</c:f>
              <c:strCache>
                <c:ptCount val="1"/>
                <c:pt idx="0">
                  <c:v>Kernel 11</c:v>
                </c:pt>
              </c:strCache>
            </c:strRef>
          </c:tx>
          <c:marker>
            <c:symbol val="none"/>
          </c:marker>
          <c:cat>
            <c:numRef>
              <c:f>Hoja1!$B$3:$B$7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Hoja1!$G$3:$G$7</c:f>
              <c:numCache>
                <c:formatCode>General</c:formatCode>
                <c:ptCount val="5"/>
                <c:pt idx="0">
                  <c:v>0.36436099999999999</c:v>
                </c:pt>
                <c:pt idx="1">
                  <c:v>0.16463366666666668</c:v>
                </c:pt>
                <c:pt idx="2">
                  <c:v>0.14859933333333333</c:v>
                </c:pt>
                <c:pt idx="3">
                  <c:v>0.14812466666666665</c:v>
                </c:pt>
                <c:pt idx="4">
                  <c:v>0.141788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7-4AD1-8D42-E356EDBCEB5B}"/>
            </c:ext>
          </c:extLst>
        </c:ser>
        <c:ser>
          <c:idx val="5"/>
          <c:order val="5"/>
          <c:tx>
            <c:strRef>
              <c:f>Hoja1!$H$2</c:f>
              <c:strCache>
                <c:ptCount val="1"/>
                <c:pt idx="0">
                  <c:v>Kernel 13</c:v>
                </c:pt>
              </c:strCache>
            </c:strRef>
          </c:tx>
          <c:marker>
            <c:symbol val="none"/>
          </c:marker>
          <c:cat>
            <c:numRef>
              <c:f>Hoja1!$B$3:$B$7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Hoja1!$H$3:$H$7</c:f>
              <c:numCache>
                <c:formatCode>General</c:formatCode>
                <c:ptCount val="5"/>
                <c:pt idx="0">
                  <c:v>0.47165499999999999</c:v>
                </c:pt>
                <c:pt idx="1">
                  <c:v>0.15435499999999999</c:v>
                </c:pt>
                <c:pt idx="2">
                  <c:v>0.15275433333333335</c:v>
                </c:pt>
                <c:pt idx="3">
                  <c:v>0.14582366666666668</c:v>
                </c:pt>
                <c:pt idx="4">
                  <c:v>0.14808533333333332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7-4AD1-8D42-E356EDBCEB5B}"/>
            </c:ext>
          </c:extLst>
        </c:ser>
        <c:ser>
          <c:idx val="6"/>
          <c:order val="6"/>
          <c:tx>
            <c:strRef>
              <c:f>Hoja1!$I$2</c:f>
              <c:strCache>
                <c:ptCount val="1"/>
                <c:pt idx="0">
                  <c:v>Kernel 15</c:v>
                </c:pt>
              </c:strCache>
            </c:strRef>
          </c:tx>
          <c:marker>
            <c:symbol val="none"/>
          </c:marker>
          <c:cat>
            <c:numRef>
              <c:f>Hoja1!$B$3:$B$7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Hoja1!$I$3:$I$7</c:f>
              <c:numCache>
                <c:formatCode>General</c:formatCode>
                <c:ptCount val="5"/>
                <c:pt idx="0">
                  <c:v>0.58890999999999993</c:v>
                </c:pt>
                <c:pt idx="1">
                  <c:v>0.16779066666666664</c:v>
                </c:pt>
                <c:pt idx="2">
                  <c:v>0.15344733333333335</c:v>
                </c:pt>
                <c:pt idx="3">
                  <c:v>0.14782966666666666</c:v>
                </c:pt>
                <c:pt idx="4">
                  <c:v>0.15474933333333332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7-4AD1-8D42-E356EDBCE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13839"/>
        <c:axId val="1403876991"/>
      </c:lineChart>
      <c:catAx>
        <c:axId val="1346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76991"/>
        <c:crosses val="autoZero"/>
        <c:auto val="1"/>
        <c:lblAlgn val="ctr"/>
        <c:lblOffset val="100"/>
        <c:noMultiLvlLbl val="1"/>
      </c:catAx>
      <c:valAx>
        <c:axId val="14038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813839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127918698743972"/>
          <c:y val="0.87591655618387942"/>
          <c:w val="0.57744162602512061"/>
          <c:h val="0.1240834438161205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Imagen 1080p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706045827316582E-2"/>
          <c:y val="9.774690533986162E-2"/>
          <c:w val="0.86817585301837275"/>
          <c:h val="0.72088764946048411"/>
        </c:manualLayout>
      </c:layout>
      <c:lineChart>
        <c:grouping val="standard"/>
        <c:varyColors val="0"/>
        <c:ser>
          <c:idx val="2"/>
          <c:order val="0"/>
          <c:tx>
            <c:strRef>
              <c:f>Hoja1!$C$12</c:f>
              <c:strCache>
                <c:ptCount val="1"/>
                <c:pt idx="0">
                  <c:v>Kernel 3</c:v>
                </c:pt>
              </c:strCache>
            </c:strRef>
          </c:tx>
          <c:marker>
            <c:symbol val="none"/>
          </c:marker>
          <c:cat>
            <c:numRef>
              <c:f>Hoja1!$B$13:$B$17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Hoja1!$C$13:$C$17</c:f>
              <c:numCache>
                <c:formatCode>General</c:formatCode>
                <c:ptCount val="5"/>
                <c:pt idx="0">
                  <c:v>1.4191803333333333</c:v>
                </c:pt>
                <c:pt idx="1">
                  <c:v>1.3031426666666668</c:v>
                </c:pt>
                <c:pt idx="2">
                  <c:v>1.2789273333333335</c:v>
                </c:pt>
                <c:pt idx="3">
                  <c:v>1.2670329999999999</c:v>
                </c:pt>
                <c:pt idx="4">
                  <c:v>1.2800696666666667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C-43CD-95A9-D4C129656C42}"/>
            </c:ext>
          </c:extLst>
        </c:ser>
        <c:ser>
          <c:idx val="3"/>
          <c:order val="1"/>
          <c:tx>
            <c:strRef>
              <c:f>Hoja1!$D$12</c:f>
              <c:strCache>
                <c:ptCount val="1"/>
                <c:pt idx="0">
                  <c:v>Kernel 5</c:v>
                </c:pt>
              </c:strCache>
            </c:strRef>
          </c:tx>
          <c:marker>
            <c:symbol val="none"/>
          </c:marker>
          <c:cat>
            <c:numRef>
              <c:f>Hoja1!$B$13:$B$17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Hoja1!$D$13:$D$17</c:f>
              <c:numCache>
                <c:formatCode>General</c:formatCode>
                <c:ptCount val="5"/>
                <c:pt idx="0">
                  <c:v>1.9072043333333333</c:v>
                </c:pt>
                <c:pt idx="1">
                  <c:v>1.3257986666666668</c:v>
                </c:pt>
                <c:pt idx="2">
                  <c:v>1.2893586666666665</c:v>
                </c:pt>
                <c:pt idx="3">
                  <c:v>1.2762406666666666</c:v>
                </c:pt>
                <c:pt idx="4">
                  <c:v>1.2949619999999999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C-43CD-95A9-D4C129656C42}"/>
            </c:ext>
          </c:extLst>
        </c:ser>
        <c:ser>
          <c:idx val="1"/>
          <c:order val="2"/>
          <c:tx>
            <c:strRef>
              <c:f>Hoja1!$E$12</c:f>
              <c:strCache>
                <c:ptCount val="1"/>
                <c:pt idx="0">
                  <c:v>Kernel 7</c:v>
                </c:pt>
              </c:strCache>
            </c:strRef>
          </c:tx>
          <c:marker>
            <c:symbol val="none"/>
          </c:marker>
          <c:cat>
            <c:numRef>
              <c:f>Hoja1!$B$13:$B$17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Hoja1!$E$13:$E$17</c:f>
              <c:numCache>
                <c:formatCode>General</c:formatCode>
                <c:ptCount val="5"/>
                <c:pt idx="0">
                  <c:v>2.6731836666666666</c:v>
                </c:pt>
                <c:pt idx="1">
                  <c:v>1.3740810000000001</c:v>
                </c:pt>
                <c:pt idx="2">
                  <c:v>1.3094409999999999</c:v>
                </c:pt>
                <c:pt idx="3">
                  <c:v>1.2947296666666668</c:v>
                </c:pt>
                <c:pt idx="4">
                  <c:v>1.3010930000000001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C-43CD-95A9-D4C129656C42}"/>
            </c:ext>
          </c:extLst>
        </c:ser>
        <c:ser>
          <c:idx val="0"/>
          <c:order val="3"/>
          <c:tx>
            <c:strRef>
              <c:f>Hoja1!$F$12</c:f>
              <c:strCache>
                <c:ptCount val="1"/>
                <c:pt idx="0">
                  <c:v>Kernel 9</c:v>
                </c:pt>
              </c:strCache>
            </c:strRef>
          </c:tx>
          <c:marker>
            <c:symbol val="none"/>
          </c:marker>
          <c:cat>
            <c:numRef>
              <c:f>Hoja1!$B$13:$B$17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Hoja1!$F$13:$F$17</c:f>
              <c:numCache>
                <c:formatCode>General</c:formatCode>
                <c:ptCount val="5"/>
                <c:pt idx="0">
                  <c:v>3.6559626666666669</c:v>
                </c:pt>
                <c:pt idx="1">
                  <c:v>1.3869930000000001</c:v>
                </c:pt>
                <c:pt idx="2">
                  <c:v>1.31013</c:v>
                </c:pt>
                <c:pt idx="3">
                  <c:v>1.3170033333333333</c:v>
                </c:pt>
                <c:pt idx="4">
                  <c:v>1.3110280000000001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C-43CD-95A9-D4C129656C42}"/>
            </c:ext>
          </c:extLst>
        </c:ser>
        <c:ser>
          <c:idx val="4"/>
          <c:order val="4"/>
          <c:tx>
            <c:strRef>
              <c:f>Hoja1!$G$12</c:f>
              <c:strCache>
                <c:ptCount val="1"/>
                <c:pt idx="0">
                  <c:v>Kernel 11</c:v>
                </c:pt>
              </c:strCache>
            </c:strRef>
          </c:tx>
          <c:marker>
            <c:symbol val="none"/>
          </c:marker>
          <c:cat>
            <c:numRef>
              <c:f>Hoja1!$B$13:$B$17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Hoja1!$G$13:$G$17</c:f>
              <c:numCache>
                <c:formatCode>General</c:formatCode>
                <c:ptCount val="5"/>
                <c:pt idx="0">
                  <c:v>4.8906396666666661</c:v>
                </c:pt>
                <c:pt idx="1">
                  <c:v>1.4733073333333333</c:v>
                </c:pt>
                <c:pt idx="2">
                  <c:v>1.3738130000000002</c:v>
                </c:pt>
                <c:pt idx="3">
                  <c:v>1.344195</c:v>
                </c:pt>
                <c:pt idx="4">
                  <c:v>1.3336740000000002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FC-43CD-95A9-D4C129656C42}"/>
            </c:ext>
          </c:extLst>
        </c:ser>
        <c:ser>
          <c:idx val="5"/>
          <c:order val="5"/>
          <c:tx>
            <c:strRef>
              <c:f>Hoja1!$H$12</c:f>
              <c:strCache>
                <c:ptCount val="1"/>
                <c:pt idx="0">
                  <c:v>Kernel 13</c:v>
                </c:pt>
              </c:strCache>
            </c:strRef>
          </c:tx>
          <c:marker>
            <c:symbol val="none"/>
          </c:marker>
          <c:cat>
            <c:numRef>
              <c:f>Hoja1!$B$13:$B$17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Hoja1!$H$13:$H$17</c:f>
              <c:numCache>
                <c:formatCode>General</c:formatCode>
                <c:ptCount val="5"/>
                <c:pt idx="0">
                  <c:v>6.366924</c:v>
                </c:pt>
                <c:pt idx="1">
                  <c:v>1.5017846666666668</c:v>
                </c:pt>
                <c:pt idx="2">
                  <c:v>1.4003206666666668</c:v>
                </c:pt>
                <c:pt idx="3">
                  <c:v>1.4197476666666666</c:v>
                </c:pt>
                <c:pt idx="4">
                  <c:v>1.3685303333333334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FC-43CD-95A9-D4C129656C42}"/>
            </c:ext>
          </c:extLst>
        </c:ser>
        <c:ser>
          <c:idx val="6"/>
          <c:order val="6"/>
          <c:tx>
            <c:strRef>
              <c:f>Hoja1!$I$12</c:f>
              <c:strCache>
                <c:ptCount val="1"/>
                <c:pt idx="0">
                  <c:v>Kernel 15</c:v>
                </c:pt>
              </c:strCache>
            </c:strRef>
          </c:tx>
          <c:marker>
            <c:symbol val="none"/>
          </c:marker>
          <c:cat>
            <c:numRef>
              <c:f>Hoja1!$B$13:$B$17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Hoja1!$I$13:$I$17</c:f>
              <c:numCache>
                <c:formatCode>General</c:formatCode>
                <c:ptCount val="5"/>
                <c:pt idx="0">
                  <c:v>8.086642666666668</c:v>
                </c:pt>
                <c:pt idx="1">
                  <c:v>1.6338326666666667</c:v>
                </c:pt>
                <c:pt idx="2">
                  <c:v>1.4860226666666667</c:v>
                </c:pt>
                <c:pt idx="3">
                  <c:v>1.4234179999999999</c:v>
                </c:pt>
                <c:pt idx="4">
                  <c:v>1.4063836666666667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FC-43CD-95A9-D4C129656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13839"/>
        <c:axId val="1403876991"/>
      </c:lineChart>
      <c:catAx>
        <c:axId val="1346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76991"/>
        <c:crosses val="autoZero"/>
        <c:auto val="1"/>
        <c:lblAlgn val="ctr"/>
        <c:lblOffset val="100"/>
        <c:noMultiLvlLbl val="1"/>
      </c:catAx>
      <c:valAx>
        <c:axId val="14038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813839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127918698743972"/>
          <c:y val="0.87591655618387942"/>
          <c:w val="0.57744162602512061"/>
          <c:h val="0.1240834438161205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Imagen 4K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706045827316582E-2"/>
          <c:y val="9.774690533986162E-2"/>
          <c:w val="0.86817585301837275"/>
          <c:h val="0.72088764946048411"/>
        </c:manualLayout>
      </c:layout>
      <c:lineChart>
        <c:grouping val="standard"/>
        <c:varyColors val="0"/>
        <c:ser>
          <c:idx val="2"/>
          <c:order val="0"/>
          <c:tx>
            <c:strRef>
              <c:f>Hoja1!$C$22</c:f>
              <c:strCache>
                <c:ptCount val="1"/>
                <c:pt idx="0">
                  <c:v>Kernel 3</c:v>
                </c:pt>
              </c:strCache>
            </c:strRef>
          </c:tx>
          <c:marker>
            <c:symbol val="none"/>
          </c:marker>
          <c:cat>
            <c:numRef>
              <c:f>Hoja1!$B$23:$B$27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Hoja1!$C$23:$C$27</c:f>
              <c:numCache>
                <c:formatCode>General</c:formatCode>
                <c:ptCount val="5"/>
                <c:pt idx="0">
                  <c:v>5.9890243333333331</c:v>
                </c:pt>
                <c:pt idx="1">
                  <c:v>5.4355389999999995</c:v>
                </c:pt>
                <c:pt idx="2">
                  <c:v>5.3502176666666665</c:v>
                </c:pt>
                <c:pt idx="3">
                  <c:v>5.3191583333333332</c:v>
                </c:pt>
                <c:pt idx="4">
                  <c:v>5.3659870000000005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3-49A8-B5E2-3AD9F2D7399E}"/>
            </c:ext>
          </c:extLst>
        </c:ser>
        <c:ser>
          <c:idx val="3"/>
          <c:order val="1"/>
          <c:tx>
            <c:strRef>
              <c:f>Hoja1!$D$22</c:f>
              <c:strCache>
                <c:ptCount val="1"/>
                <c:pt idx="0">
                  <c:v>Kernel 5</c:v>
                </c:pt>
              </c:strCache>
            </c:strRef>
          </c:tx>
          <c:marker>
            <c:symbol val="none"/>
          </c:marker>
          <c:cat>
            <c:numRef>
              <c:f>Hoja1!$B$23:$B$27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Hoja1!$D$23:$D$27</c:f>
              <c:numCache>
                <c:formatCode>General</c:formatCode>
                <c:ptCount val="5"/>
                <c:pt idx="0">
                  <c:v>7.9126526666666663</c:v>
                </c:pt>
                <c:pt idx="1">
                  <c:v>5.4836799999999997</c:v>
                </c:pt>
                <c:pt idx="2">
                  <c:v>5.3646163333333332</c:v>
                </c:pt>
                <c:pt idx="3">
                  <c:v>5.3711146666666663</c:v>
                </c:pt>
                <c:pt idx="4">
                  <c:v>5.4466936666666657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3-49A8-B5E2-3AD9F2D7399E}"/>
            </c:ext>
          </c:extLst>
        </c:ser>
        <c:ser>
          <c:idx val="1"/>
          <c:order val="2"/>
          <c:tx>
            <c:strRef>
              <c:f>Hoja1!$E$22</c:f>
              <c:strCache>
                <c:ptCount val="1"/>
                <c:pt idx="0">
                  <c:v>Kernel 7</c:v>
                </c:pt>
              </c:strCache>
            </c:strRef>
          </c:tx>
          <c:marker>
            <c:symbol val="none"/>
          </c:marker>
          <c:cat>
            <c:numRef>
              <c:f>Hoja1!$B$23:$B$27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Hoja1!$E$23:$E$27</c:f>
              <c:numCache>
                <c:formatCode>General</c:formatCode>
                <c:ptCount val="5"/>
                <c:pt idx="0">
                  <c:v>10.921989000000002</c:v>
                </c:pt>
                <c:pt idx="1">
                  <c:v>5.9304680000000003</c:v>
                </c:pt>
                <c:pt idx="2">
                  <c:v>5.7156123333333326</c:v>
                </c:pt>
                <c:pt idx="3">
                  <c:v>5.4800826666666671</c:v>
                </c:pt>
                <c:pt idx="4">
                  <c:v>5.7749349999999993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03-49A8-B5E2-3AD9F2D7399E}"/>
            </c:ext>
          </c:extLst>
        </c:ser>
        <c:ser>
          <c:idx val="0"/>
          <c:order val="3"/>
          <c:tx>
            <c:strRef>
              <c:f>Hoja1!$F$22</c:f>
              <c:strCache>
                <c:ptCount val="1"/>
                <c:pt idx="0">
                  <c:v>Kernel 9</c:v>
                </c:pt>
              </c:strCache>
            </c:strRef>
          </c:tx>
          <c:marker>
            <c:symbol val="none"/>
          </c:marker>
          <c:cat>
            <c:numRef>
              <c:f>Hoja1!$B$23:$B$27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Hoja1!$F$23:$F$27</c:f>
              <c:numCache>
                <c:formatCode>General</c:formatCode>
                <c:ptCount val="5"/>
                <c:pt idx="0">
                  <c:v>14.994499333333332</c:v>
                </c:pt>
                <c:pt idx="1">
                  <c:v>5.7050076666666669</c:v>
                </c:pt>
                <c:pt idx="2">
                  <c:v>5.7379040000000003</c:v>
                </c:pt>
                <c:pt idx="3">
                  <c:v>5.5898399999999997</c:v>
                </c:pt>
                <c:pt idx="4">
                  <c:v>6.1112220000000006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03-49A8-B5E2-3AD9F2D7399E}"/>
            </c:ext>
          </c:extLst>
        </c:ser>
        <c:ser>
          <c:idx val="4"/>
          <c:order val="4"/>
          <c:tx>
            <c:strRef>
              <c:f>Hoja1!$G$22</c:f>
              <c:strCache>
                <c:ptCount val="1"/>
                <c:pt idx="0">
                  <c:v>Kernel 11</c:v>
                </c:pt>
              </c:strCache>
            </c:strRef>
          </c:tx>
          <c:marker>
            <c:symbol val="none"/>
          </c:marker>
          <c:cat>
            <c:numRef>
              <c:f>Hoja1!$B$23:$B$27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Hoja1!$G$23:$G$27</c:f>
              <c:numCache>
                <c:formatCode>General</c:formatCode>
                <c:ptCount val="5"/>
                <c:pt idx="0">
                  <c:v>19.717409</c:v>
                </c:pt>
                <c:pt idx="1">
                  <c:v>6.6235583333333325</c:v>
                </c:pt>
                <c:pt idx="2">
                  <c:v>5.6689643333333324</c:v>
                </c:pt>
                <c:pt idx="3">
                  <c:v>6.2639766666666672</c:v>
                </c:pt>
                <c:pt idx="4">
                  <c:v>5.9877966666666671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03-49A8-B5E2-3AD9F2D7399E}"/>
            </c:ext>
          </c:extLst>
        </c:ser>
        <c:ser>
          <c:idx val="5"/>
          <c:order val="5"/>
          <c:tx>
            <c:strRef>
              <c:f>Hoja1!$H$22</c:f>
              <c:strCache>
                <c:ptCount val="1"/>
                <c:pt idx="0">
                  <c:v>Kernel 13</c:v>
                </c:pt>
              </c:strCache>
            </c:strRef>
          </c:tx>
          <c:marker>
            <c:symbol val="none"/>
          </c:marker>
          <c:cat>
            <c:numRef>
              <c:f>Hoja1!$B$23:$B$27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Hoja1!$H$23:$H$27</c:f>
              <c:numCache>
                <c:formatCode>General</c:formatCode>
                <c:ptCount val="5"/>
                <c:pt idx="0">
                  <c:v>25.909905666666663</c:v>
                </c:pt>
                <c:pt idx="1">
                  <c:v>6.4864723333333325</c:v>
                </c:pt>
                <c:pt idx="2">
                  <c:v>6.1311569999999991</c:v>
                </c:pt>
                <c:pt idx="3">
                  <c:v>6.3253623333333335</c:v>
                </c:pt>
                <c:pt idx="4">
                  <c:v>6.4035270000000004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03-49A8-B5E2-3AD9F2D7399E}"/>
            </c:ext>
          </c:extLst>
        </c:ser>
        <c:ser>
          <c:idx val="6"/>
          <c:order val="6"/>
          <c:tx>
            <c:strRef>
              <c:f>Hoja1!$I$22</c:f>
              <c:strCache>
                <c:ptCount val="1"/>
                <c:pt idx="0">
                  <c:v>Kernel 15</c:v>
                </c:pt>
              </c:strCache>
            </c:strRef>
          </c:tx>
          <c:marker>
            <c:symbol val="none"/>
          </c:marker>
          <c:cat>
            <c:numRef>
              <c:f>Hoja1!$B$23:$B$27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Hoja1!$I$23:$I$27</c:f>
              <c:numCache>
                <c:formatCode>General</c:formatCode>
                <c:ptCount val="5"/>
                <c:pt idx="0">
                  <c:v>32.506895333333333</c:v>
                </c:pt>
                <c:pt idx="1">
                  <c:v>6.8220820000000009</c:v>
                </c:pt>
                <c:pt idx="2">
                  <c:v>7.0585290000000001</c:v>
                </c:pt>
                <c:pt idx="3">
                  <c:v>6.2078916666666659</c:v>
                </c:pt>
                <c:pt idx="4">
                  <c:v>6.3544546666666664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03-49A8-B5E2-3AD9F2D73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13839"/>
        <c:axId val="1403876991"/>
      </c:lineChart>
      <c:catAx>
        <c:axId val="1346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76991"/>
        <c:crosses val="autoZero"/>
        <c:auto val="1"/>
        <c:lblAlgn val="ctr"/>
        <c:lblOffset val="100"/>
        <c:noMultiLvlLbl val="1"/>
      </c:catAx>
      <c:valAx>
        <c:axId val="14038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813839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127918698743972"/>
          <c:y val="0.87591655618387942"/>
          <c:w val="0.57744162602512061"/>
          <c:h val="0.1240834438161205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SpeedUp imagen 720p</a:t>
            </a:r>
          </a:p>
        </c:rich>
      </c:tx>
      <c:layout>
        <c:manualLayout>
          <c:xMode val="edge"/>
          <c:yMode val="edge"/>
          <c:x val="0.40309674958450264"/>
          <c:y val="3.579416831263471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706045827316582E-2"/>
          <c:y val="9.774690533986162E-2"/>
          <c:w val="0.86817585301837275"/>
          <c:h val="0.72088764946048411"/>
        </c:manualLayout>
      </c:layout>
      <c:lineChart>
        <c:grouping val="standard"/>
        <c:varyColors val="0"/>
        <c:ser>
          <c:idx val="2"/>
          <c:order val="0"/>
          <c:tx>
            <c:strRef>
              <c:f>Hoja1!$N$2</c:f>
              <c:strCache>
                <c:ptCount val="1"/>
                <c:pt idx="0">
                  <c:v>Kernel 3</c:v>
                </c:pt>
              </c:strCache>
            </c:strRef>
          </c:tx>
          <c:marker>
            <c:symbol val="none"/>
          </c:marker>
          <c:cat>
            <c:numRef>
              <c:f>Hoja1!$M$3:$M$7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Hoja1!$N$3:$N$7</c:f>
              <c:numCache>
                <c:formatCode>General</c:formatCode>
                <c:ptCount val="5"/>
                <c:pt idx="0">
                  <c:v>0.95984563391088962</c:v>
                </c:pt>
                <c:pt idx="1">
                  <c:v>0.81937320290713644</c:v>
                </c:pt>
                <c:pt idx="2">
                  <c:v>0.79719404789518467</c:v>
                </c:pt>
                <c:pt idx="3">
                  <c:v>0.79578448088351894</c:v>
                </c:pt>
                <c:pt idx="4">
                  <c:v>0.83951531122082657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F-4784-AB84-2C00FF3186F7}"/>
            </c:ext>
          </c:extLst>
        </c:ser>
        <c:ser>
          <c:idx val="3"/>
          <c:order val="1"/>
          <c:tx>
            <c:strRef>
              <c:f>Hoja1!$O$2</c:f>
              <c:strCache>
                <c:ptCount val="1"/>
                <c:pt idx="0">
                  <c:v>Kernel 5</c:v>
                </c:pt>
              </c:strCache>
            </c:strRef>
          </c:tx>
          <c:marker>
            <c:symbol val="none"/>
          </c:marker>
          <c:cat>
            <c:numRef>
              <c:f>Hoja1!$M$3:$M$7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Hoja1!$O$3:$O$7</c:f>
              <c:numCache>
                <c:formatCode>General</c:formatCode>
                <c:ptCount val="5"/>
                <c:pt idx="0">
                  <c:v>0.99724942025251218</c:v>
                </c:pt>
                <c:pt idx="1">
                  <c:v>1.0792724585546773</c:v>
                </c:pt>
                <c:pt idx="2">
                  <c:v>1.0567151750122865</c:v>
                </c:pt>
                <c:pt idx="3">
                  <c:v>1.0496460792999331</c:v>
                </c:pt>
                <c:pt idx="4">
                  <c:v>1.0953827503496485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F-4784-AB84-2C00FF3186F7}"/>
            </c:ext>
          </c:extLst>
        </c:ser>
        <c:ser>
          <c:idx val="1"/>
          <c:order val="2"/>
          <c:tx>
            <c:strRef>
              <c:f>Hoja1!$P$2</c:f>
              <c:strCache>
                <c:ptCount val="1"/>
                <c:pt idx="0">
                  <c:v>Kernel 7</c:v>
                </c:pt>
              </c:strCache>
            </c:strRef>
          </c:tx>
          <c:marker>
            <c:symbol val="none"/>
          </c:marker>
          <c:cat>
            <c:numRef>
              <c:f>Hoja1!$M$3:$M$7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Hoja1!$P$3:$P$7</c:f>
              <c:numCache>
                <c:formatCode>General</c:formatCode>
                <c:ptCount val="5"/>
                <c:pt idx="0">
                  <c:v>0.98731769485808463</c:v>
                </c:pt>
                <c:pt idx="1">
                  <c:v>1.3706195875328684</c:v>
                </c:pt>
                <c:pt idx="2">
                  <c:v>1.4098896412370945</c:v>
                </c:pt>
                <c:pt idx="3">
                  <c:v>1.5139664394028447</c:v>
                </c:pt>
                <c:pt idx="4">
                  <c:v>1.5029209626170272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5F-4784-AB84-2C00FF3186F7}"/>
            </c:ext>
          </c:extLst>
        </c:ser>
        <c:ser>
          <c:idx val="0"/>
          <c:order val="3"/>
          <c:tx>
            <c:strRef>
              <c:f>Hoja1!$Q$2</c:f>
              <c:strCache>
                <c:ptCount val="1"/>
                <c:pt idx="0">
                  <c:v>Kernel 9</c:v>
                </c:pt>
              </c:strCache>
            </c:strRef>
          </c:tx>
          <c:marker>
            <c:symbol val="none"/>
          </c:marker>
          <c:cat>
            <c:numRef>
              <c:f>Hoja1!$M$3:$M$7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Hoja1!$Q$3:$Q$7</c:f>
              <c:numCache>
                <c:formatCode>General</c:formatCode>
                <c:ptCount val="5"/>
                <c:pt idx="0">
                  <c:v>0.99114027123236326</c:v>
                </c:pt>
                <c:pt idx="1">
                  <c:v>1.6807744947088006</c:v>
                </c:pt>
                <c:pt idx="2">
                  <c:v>1.8649174504318424</c:v>
                </c:pt>
                <c:pt idx="3">
                  <c:v>1.9551827563659108</c:v>
                </c:pt>
                <c:pt idx="4">
                  <c:v>1.9305981514362509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5F-4784-AB84-2C00FF3186F7}"/>
            </c:ext>
          </c:extLst>
        </c:ser>
        <c:ser>
          <c:idx val="4"/>
          <c:order val="4"/>
          <c:tx>
            <c:strRef>
              <c:f>Hoja1!$R$2</c:f>
              <c:strCache>
                <c:ptCount val="1"/>
                <c:pt idx="0">
                  <c:v>Kernel 11</c:v>
                </c:pt>
              </c:strCache>
            </c:strRef>
          </c:tx>
          <c:marker>
            <c:symbol val="none"/>
          </c:marker>
          <c:cat>
            <c:numRef>
              <c:f>Hoja1!$M$3:$M$7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Hoja1!$R$3:$R$7</c:f>
              <c:numCache>
                <c:formatCode>General</c:formatCode>
                <c:ptCount val="5"/>
                <c:pt idx="0">
                  <c:v>0.99591888264660589</c:v>
                </c:pt>
                <c:pt idx="1">
                  <c:v>2.2041299774651191</c:v>
                </c:pt>
                <c:pt idx="2">
                  <c:v>2.4419625031965149</c:v>
                </c:pt>
                <c:pt idx="3">
                  <c:v>2.4497877913649315</c:v>
                </c:pt>
                <c:pt idx="4">
                  <c:v>2.5592715885688491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5F-4784-AB84-2C00FF3186F7}"/>
            </c:ext>
          </c:extLst>
        </c:ser>
        <c:ser>
          <c:idx val="5"/>
          <c:order val="5"/>
          <c:tx>
            <c:strRef>
              <c:f>Hoja1!$S$2</c:f>
              <c:strCache>
                <c:ptCount val="1"/>
                <c:pt idx="0">
                  <c:v>Kernel 13</c:v>
                </c:pt>
              </c:strCache>
            </c:strRef>
          </c:tx>
          <c:marker>
            <c:symbol val="none"/>
          </c:marker>
          <c:cat>
            <c:numRef>
              <c:f>Hoja1!$M$3:$M$7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Hoja1!$S$3:$S$7</c:f>
              <c:numCache>
                <c:formatCode>General</c:formatCode>
                <c:ptCount val="5"/>
                <c:pt idx="0">
                  <c:v>0.98952412250479704</c:v>
                </c:pt>
                <c:pt idx="1">
                  <c:v>3.0236403096757476</c:v>
                </c:pt>
                <c:pt idx="2">
                  <c:v>3.0553241261022599</c:v>
                </c:pt>
                <c:pt idx="3">
                  <c:v>3.2005367212912397</c:v>
                </c:pt>
                <c:pt idx="4">
                  <c:v>3.1516558020600738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5F-4784-AB84-2C00FF3186F7}"/>
            </c:ext>
          </c:extLst>
        </c:ser>
        <c:ser>
          <c:idx val="6"/>
          <c:order val="6"/>
          <c:tx>
            <c:strRef>
              <c:f>Hoja1!$T$2</c:f>
              <c:strCache>
                <c:ptCount val="1"/>
                <c:pt idx="0">
                  <c:v>Kernel 15</c:v>
                </c:pt>
              </c:strCache>
            </c:strRef>
          </c:tx>
          <c:marker>
            <c:symbol val="none"/>
          </c:marker>
          <c:cat>
            <c:numRef>
              <c:f>Hoja1!$M$3:$M$7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Hoja1!$T$3:$T$7</c:f>
              <c:numCache>
                <c:formatCode>General</c:formatCode>
                <c:ptCount val="5"/>
                <c:pt idx="0">
                  <c:v>0.99929530828140134</c:v>
                </c:pt>
                <c:pt idx="1">
                  <c:v>3.5073166564687752</c:v>
                </c:pt>
                <c:pt idx="2">
                  <c:v>3.8351595118411956</c:v>
                </c:pt>
                <c:pt idx="3">
                  <c:v>3.9808991880294662</c:v>
                </c:pt>
                <c:pt idx="4">
                  <c:v>3.802891988764626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5F-4784-AB84-2C00FF318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13839"/>
        <c:axId val="1403876991"/>
      </c:lineChart>
      <c:catAx>
        <c:axId val="1346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76991"/>
        <c:crosses val="autoZero"/>
        <c:auto val="1"/>
        <c:lblAlgn val="ctr"/>
        <c:lblOffset val="100"/>
        <c:noMultiLvlLbl val="0"/>
      </c:catAx>
      <c:valAx>
        <c:axId val="14038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813839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127918698743972"/>
          <c:y val="0.87591655618387942"/>
          <c:w val="0.56289088464359183"/>
          <c:h val="0.1240834438161205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SpeedUp imagen 1080p</a:t>
            </a:r>
          </a:p>
        </c:rich>
      </c:tx>
      <c:layout>
        <c:manualLayout>
          <c:xMode val="edge"/>
          <c:yMode val="edge"/>
          <c:x val="0.38694911405970439"/>
          <c:y val="2.147650098758083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706045827316582E-2"/>
          <c:y val="9.774690533986162E-2"/>
          <c:w val="0.86817585301837275"/>
          <c:h val="0.72088764946048411"/>
        </c:manualLayout>
      </c:layout>
      <c:lineChart>
        <c:grouping val="standard"/>
        <c:varyColors val="0"/>
        <c:ser>
          <c:idx val="2"/>
          <c:order val="0"/>
          <c:tx>
            <c:strRef>
              <c:f>Hoja1!$N$12</c:f>
              <c:strCache>
                <c:ptCount val="1"/>
                <c:pt idx="0">
                  <c:v>Kernel 3</c:v>
                </c:pt>
              </c:strCache>
            </c:strRef>
          </c:tx>
          <c:marker>
            <c:symbol val="none"/>
          </c:marker>
          <c:cat>
            <c:numRef>
              <c:f>Hoja1!$M$13:$M$17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Hoja1!$N$13:$N$17</c:f>
              <c:numCache>
                <c:formatCode>General</c:formatCode>
                <c:ptCount val="5"/>
                <c:pt idx="0">
                  <c:v>0.99292244044156008</c:v>
                </c:pt>
                <c:pt idx="1">
                  <c:v>1.0813367070579121</c:v>
                </c:pt>
                <c:pt idx="2">
                  <c:v>1.1018108404386799</c:v>
                </c:pt>
                <c:pt idx="3">
                  <c:v>1.1121541427887041</c:v>
                </c:pt>
                <c:pt idx="4">
                  <c:v>1.1008275851652864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6-4F19-9CD0-9844D627F8C7}"/>
            </c:ext>
          </c:extLst>
        </c:ser>
        <c:ser>
          <c:idx val="3"/>
          <c:order val="1"/>
          <c:tx>
            <c:strRef>
              <c:f>Hoja1!$O$12</c:f>
              <c:strCache>
                <c:ptCount val="1"/>
                <c:pt idx="0">
                  <c:v>Kernel 5</c:v>
                </c:pt>
              </c:strCache>
            </c:strRef>
          </c:tx>
          <c:marker>
            <c:symbol val="none"/>
          </c:marker>
          <c:cat>
            <c:numRef>
              <c:f>Hoja1!$M$13:$M$17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Hoja1!$O$13:$O$17</c:f>
              <c:numCache>
                <c:formatCode>General</c:formatCode>
                <c:ptCount val="5"/>
                <c:pt idx="0">
                  <c:v>0.99888195863648943</c:v>
                </c:pt>
                <c:pt idx="1">
                  <c:v>1.4369240578509155</c:v>
                </c:pt>
                <c:pt idx="2">
                  <c:v>1.4775345675731295</c:v>
                </c:pt>
                <c:pt idx="3">
                  <c:v>1.492721592217978</c:v>
                </c:pt>
                <c:pt idx="4">
                  <c:v>1.4711412381212732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6-4F19-9CD0-9844D627F8C7}"/>
            </c:ext>
          </c:extLst>
        </c:ser>
        <c:ser>
          <c:idx val="1"/>
          <c:order val="2"/>
          <c:tx>
            <c:strRef>
              <c:f>Hoja1!$P$12</c:f>
              <c:strCache>
                <c:ptCount val="1"/>
                <c:pt idx="0">
                  <c:v>Kernel 7</c:v>
                </c:pt>
              </c:strCache>
            </c:strRef>
          </c:tx>
          <c:marker>
            <c:symbol val="none"/>
          </c:marker>
          <c:cat>
            <c:numRef>
              <c:f>Hoja1!$M$13:$M$17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Hoja1!$P$13:$P$17</c:f>
              <c:numCache>
                <c:formatCode>General</c:formatCode>
                <c:ptCount val="5"/>
                <c:pt idx="0">
                  <c:v>0.99508950064660728</c:v>
                </c:pt>
                <c:pt idx="1">
                  <c:v>1.9358807814095385</c:v>
                </c:pt>
                <c:pt idx="2">
                  <c:v>2.0314447157222055</c:v>
                </c:pt>
                <c:pt idx="3">
                  <c:v>2.0545269553052128</c:v>
                </c:pt>
                <c:pt idx="4">
                  <c:v>2.0444787574754457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6-4F19-9CD0-9844D627F8C7}"/>
            </c:ext>
          </c:extLst>
        </c:ser>
        <c:ser>
          <c:idx val="0"/>
          <c:order val="3"/>
          <c:tx>
            <c:strRef>
              <c:f>Hoja1!$Q$12</c:f>
              <c:strCache>
                <c:ptCount val="1"/>
                <c:pt idx="0">
                  <c:v>Kernel 9</c:v>
                </c:pt>
              </c:strCache>
            </c:strRef>
          </c:tx>
          <c:marker>
            <c:symbol val="none"/>
          </c:marker>
          <c:cat>
            <c:numRef>
              <c:f>Hoja1!$M$13:$M$17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Hoja1!$Q$13:$Q$17</c:f>
              <c:numCache>
                <c:formatCode>General</c:formatCode>
                <c:ptCount val="5"/>
                <c:pt idx="0">
                  <c:v>0.99950610363636094</c:v>
                </c:pt>
                <c:pt idx="1">
                  <c:v>2.6345893598597829</c:v>
                </c:pt>
                <c:pt idx="2">
                  <c:v>2.7891560379504323</c:v>
                </c:pt>
                <c:pt idx="3">
                  <c:v>2.774599659327615</c:v>
                </c:pt>
                <c:pt idx="4">
                  <c:v>2.7872455813300707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C6-4F19-9CD0-9844D627F8C7}"/>
            </c:ext>
          </c:extLst>
        </c:ser>
        <c:ser>
          <c:idx val="4"/>
          <c:order val="4"/>
          <c:tx>
            <c:strRef>
              <c:f>Hoja1!$R$12</c:f>
              <c:strCache>
                <c:ptCount val="1"/>
                <c:pt idx="0">
                  <c:v>Kernel 11</c:v>
                </c:pt>
              </c:strCache>
            </c:strRef>
          </c:tx>
          <c:marker>
            <c:symbol val="none"/>
          </c:marker>
          <c:cat>
            <c:numRef>
              <c:f>Hoja1!$M$13:$M$17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Hoja1!$R$13:$R$17</c:f>
              <c:numCache>
                <c:formatCode>General</c:formatCode>
                <c:ptCount val="5"/>
                <c:pt idx="0">
                  <c:v>0.99953755197258132</c:v>
                </c:pt>
                <c:pt idx="1">
                  <c:v>3.3179621721831292</c:v>
                </c:pt>
                <c:pt idx="2">
                  <c:v>3.5582557451414418</c:v>
                </c:pt>
                <c:pt idx="3">
                  <c:v>3.6366583717392196</c:v>
                </c:pt>
                <c:pt idx="4">
                  <c:v>3.6653470038405183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C6-4F19-9CD0-9844D627F8C7}"/>
            </c:ext>
          </c:extLst>
        </c:ser>
        <c:ser>
          <c:idx val="5"/>
          <c:order val="5"/>
          <c:tx>
            <c:strRef>
              <c:f>Hoja1!$S$12</c:f>
              <c:strCache>
                <c:ptCount val="1"/>
                <c:pt idx="0">
                  <c:v>Kernel 13</c:v>
                </c:pt>
              </c:strCache>
            </c:strRef>
          </c:tx>
          <c:marker>
            <c:symbol val="none"/>
          </c:marker>
          <c:cat>
            <c:numRef>
              <c:f>Hoja1!$M$13:$M$17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Hoja1!$S$13:$S$17</c:f>
              <c:numCache>
                <c:formatCode>General</c:formatCode>
                <c:ptCount val="5"/>
                <c:pt idx="0">
                  <c:v>0.99863246365120739</c:v>
                </c:pt>
                <c:pt idx="1">
                  <c:v>4.2337740830132322</c:v>
                </c:pt>
                <c:pt idx="2">
                  <c:v>4.5405435707345125</c:v>
                </c:pt>
                <c:pt idx="3">
                  <c:v>4.4784134175955677</c:v>
                </c:pt>
                <c:pt idx="4">
                  <c:v>4.6460183198959655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C6-4F19-9CD0-9844D627F8C7}"/>
            </c:ext>
          </c:extLst>
        </c:ser>
        <c:ser>
          <c:idx val="6"/>
          <c:order val="6"/>
          <c:tx>
            <c:strRef>
              <c:f>Hoja1!$T$12</c:f>
              <c:strCache>
                <c:ptCount val="1"/>
                <c:pt idx="0">
                  <c:v>Kernel 15</c:v>
                </c:pt>
              </c:strCache>
            </c:strRef>
          </c:tx>
          <c:marker>
            <c:symbol val="none"/>
          </c:marker>
          <c:cat>
            <c:numRef>
              <c:f>Hoja1!$M$13:$M$17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Hoja1!$T$13:$T$17</c:f>
              <c:numCache>
                <c:formatCode>General</c:formatCode>
                <c:ptCount val="5"/>
                <c:pt idx="0">
                  <c:v>0.99862035864244925</c:v>
                </c:pt>
                <c:pt idx="1">
                  <c:v>4.942664059028484</c:v>
                </c:pt>
                <c:pt idx="2">
                  <c:v>5.4342953046028004</c:v>
                </c:pt>
                <c:pt idx="3">
                  <c:v>5.6733060843687522</c:v>
                </c:pt>
                <c:pt idx="4">
                  <c:v>5.7420220323946687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C6-4F19-9CD0-9844D627F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13839"/>
        <c:axId val="1403876991"/>
      </c:lineChart>
      <c:catAx>
        <c:axId val="1346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76991"/>
        <c:crosses val="autoZero"/>
        <c:auto val="1"/>
        <c:lblAlgn val="ctr"/>
        <c:lblOffset val="100"/>
        <c:noMultiLvlLbl val="0"/>
      </c:catAx>
      <c:valAx>
        <c:axId val="14038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813839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127918698743972"/>
          <c:y val="0.87591655618387942"/>
          <c:w val="0.57744162602512061"/>
          <c:h val="0.1240834438161205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SpeedUp imagen 4K</a:t>
            </a:r>
          </a:p>
        </c:rich>
      </c:tx>
      <c:layout>
        <c:manualLayout>
          <c:xMode val="edge"/>
          <c:yMode val="edge"/>
          <c:x val="0.40309674958450264"/>
          <c:y val="3.579416831263471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706045827316582E-2"/>
          <c:y val="9.774690533986162E-2"/>
          <c:w val="0.86817585301837275"/>
          <c:h val="0.72088764946048411"/>
        </c:manualLayout>
      </c:layout>
      <c:lineChart>
        <c:grouping val="standard"/>
        <c:varyColors val="0"/>
        <c:ser>
          <c:idx val="2"/>
          <c:order val="0"/>
          <c:tx>
            <c:strRef>
              <c:f>Hoja1!$N$22</c:f>
              <c:strCache>
                <c:ptCount val="1"/>
                <c:pt idx="0">
                  <c:v>Kernel 3</c:v>
                </c:pt>
              </c:strCache>
            </c:strRef>
          </c:tx>
          <c:marker>
            <c:symbol val="none"/>
          </c:marker>
          <c:cat>
            <c:numRef>
              <c:f>Hoja1!$M$23:$M$27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Hoja1!$N$23:$N$27</c:f>
              <c:numCache>
                <c:formatCode>General</c:formatCode>
                <c:ptCount val="5"/>
                <c:pt idx="0">
                  <c:v>0.99524674942880231</c:v>
                </c:pt>
                <c:pt idx="1">
                  <c:v>1.0965898690083908</c:v>
                </c:pt>
                <c:pt idx="2">
                  <c:v>1.1140774770970376</c:v>
                </c:pt>
                <c:pt idx="3">
                  <c:v>1.1205827363038325</c:v>
                </c:pt>
                <c:pt idx="4">
                  <c:v>1.110803473806403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5-4805-8992-9807893568C9}"/>
            </c:ext>
          </c:extLst>
        </c:ser>
        <c:ser>
          <c:idx val="3"/>
          <c:order val="1"/>
          <c:tx>
            <c:strRef>
              <c:f>Hoja1!$O$22</c:f>
              <c:strCache>
                <c:ptCount val="1"/>
                <c:pt idx="0">
                  <c:v>Kernel 5</c:v>
                </c:pt>
              </c:strCache>
            </c:strRef>
          </c:tx>
          <c:marker>
            <c:symbol val="none"/>
          </c:marker>
          <c:cat>
            <c:numRef>
              <c:f>Hoja1!$M$23:$M$27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Hoja1!$O$23:$O$27</c:f>
              <c:numCache>
                <c:formatCode>General</c:formatCode>
                <c:ptCount val="5"/>
                <c:pt idx="0">
                  <c:v>0.99919942566247699</c:v>
                </c:pt>
                <c:pt idx="1">
                  <c:v>1.4417905494120737</c:v>
                </c:pt>
                <c:pt idx="2">
                  <c:v>1.4737900175402416</c:v>
                </c:pt>
                <c:pt idx="3">
                  <c:v>1.4720069279225965</c:v>
                </c:pt>
                <c:pt idx="4">
                  <c:v>1.4515811763723818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5-4805-8992-9807893568C9}"/>
            </c:ext>
          </c:extLst>
        </c:ser>
        <c:ser>
          <c:idx val="1"/>
          <c:order val="2"/>
          <c:tx>
            <c:strRef>
              <c:f>Hoja1!$P$22</c:f>
              <c:strCache>
                <c:ptCount val="1"/>
                <c:pt idx="0">
                  <c:v>Kernel 7</c:v>
                </c:pt>
              </c:strCache>
            </c:strRef>
          </c:tx>
          <c:marker>
            <c:symbol val="none"/>
          </c:marker>
          <c:cat>
            <c:numRef>
              <c:f>Hoja1!$M$23:$M$27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Hoja1!$P$23:$P$27</c:f>
              <c:numCache>
                <c:formatCode>General</c:formatCode>
                <c:ptCount val="5"/>
                <c:pt idx="0">
                  <c:v>0.99849166667353328</c:v>
                </c:pt>
                <c:pt idx="1">
                  <c:v>1.8388961882940771</c:v>
                </c:pt>
                <c:pt idx="2">
                  <c:v>1.908022161754964</c:v>
                </c:pt>
                <c:pt idx="3">
                  <c:v>1.9900274618728377</c:v>
                </c:pt>
                <c:pt idx="4">
                  <c:v>1.8884221207684591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35-4805-8992-9807893568C9}"/>
            </c:ext>
          </c:extLst>
        </c:ser>
        <c:ser>
          <c:idx val="0"/>
          <c:order val="3"/>
          <c:tx>
            <c:strRef>
              <c:f>Hoja1!$Q$22</c:f>
              <c:strCache>
                <c:ptCount val="1"/>
                <c:pt idx="0">
                  <c:v>Kernel 9</c:v>
                </c:pt>
              </c:strCache>
            </c:strRef>
          </c:tx>
          <c:marker>
            <c:symbol val="none"/>
          </c:marker>
          <c:cat>
            <c:numRef>
              <c:f>Hoja1!$M$23:$M$27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Hoja1!$Q$23:$Q$27</c:f>
              <c:numCache>
                <c:formatCode>General</c:formatCode>
                <c:ptCount val="5"/>
                <c:pt idx="0">
                  <c:v>0.99285455746460627</c:v>
                </c:pt>
                <c:pt idx="1">
                  <c:v>2.6095244511210995</c:v>
                </c:pt>
                <c:pt idx="2">
                  <c:v>2.5945636246266925</c:v>
                </c:pt>
                <c:pt idx="3">
                  <c:v>2.6632885735548784</c:v>
                </c:pt>
                <c:pt idx="4">
                  <c:v>2.4360687600614082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35-4805-8992-9807893568C9}"/>
            </c:ext>
          </c:extLst>
        </c:ser>
        <c:ser>
          <c:idx val="4"/>
          <c:order val="4"/>
          <c:tx>
            <c:strRef>
              <c:f>Hoja1!$R$22</c:f>
              <c:strCache>
                <c:ptCount val="1"/>
                <c:pt idx="0">
                  <c:v>Kernel 11</c:v>
                </c:pt>
              </c:strCache>
            </c:strRef>
          </c:tx>
          <c:marker>
            <c:symbol val="none"/>
          </c:marker>
          <c:cat>
            <c:numRef>
              <c:f>Hoja1!$M$23:$M$27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Hoja1!$R$23:$R$27</c:f>
              <c:numCache>
                <c:formatCode>General</c:formatCode>
                <c:ptCount val="5"/>
                <c:pt idx="0">
                  <c:v>0.99969950412855968</c:v>
                </c:pt>
                <c:pt idx="1">
                  <c:v>2.9759659397579599</c:v>
                </c:pt>
                <c:pt idx="2">
                  <c:v>3.4770873198296717</c:v>
                </c:pt>
                <c:pt idx="3">
                  <c:v>3.1468003552588795</c:v>
                </c:pt>
                <c:pt idx="4">
                  <c:v>3.2919427791747542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35-4805-8992-9807893568C9}"/>
            </c:ext>
          </c:extLst>
        </c:ser>
        <c:ser>
          <c:idx val="5"/>
          <c:order val="5"/>
          <c:tx>
            <c:strRef>
              <c:f>Hoja1!$S$22</c:f>
              <c:strCache>
                <c:ptCount val="1"/>
                <c:pt idx="0">
                  <c:v>Kernel 13</c:v>
                </c:pt>
              </c:strCache>
            </c:strRef>
          </c:tx>
          <c:marker>
            <c:symbol val="none"/>
          </c:marker>
          <c:cat>
            <c:numRef>
              <c:f>Hoja1!$M$23:$M$27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Hoja1!$S$23:$S$27</c:f>
              <c:numCache>
                <c:formatCode>General</c:formatCode>
                <c:ptCount val="5"/>
                <c:pt idx="0">
                  <c:v>0.99058639310368268</c:v>
                </c:pt>
                <c:pt idx="1">
                  <c:v>3.9568503002941973</c:v>
                </c:pt>
                <c:pt idx="2">
                  <c:v>4.1861593170750648</c:v>
                </c:pt>
                <c:pt idx="3">
                  <c:v>4.0576331674701951</c:v>
                </c:pt>
                <c:pt idx="4">
                  <c:v>4.0081036591241039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35-4805-8992-9807893568C9}"/>
            </c:ext>
          </c:extLst>
        </c:ser>
        <c:ser>
          <c:idx val="6"/>
          <c:order val="6"/>
          <c:tx>
            <c:strRef>
              <c:f>Hoja1!$T$22</c:f>
              <c:strCache>
                <c:ptCount val="1"/>
                <c:pt idx="0">
                  <c:v>Kernel 15</c:v>
                </c:pt>
              </c:strCache>
            </c:strRef>
          </c:tx>
          <c:marker>
            <c:symbol val="none"/>
          </c:marker>
          <c:cat>
            <c:numRef>
              <c:f>Hoja1!$M$23:$M$27</c:f>
              <c:numCache>
                <c:formatCode>General</c:formatCode>
                <c:ptCount val="5"/>
                <c:pt idx="0">
                  <c:v>1</c:v>
                </c:pt>
                <c:pt idx="1">
                  <c:v>640</c:v>
                </c:pt>
                <c:pt idx="2">
                  <c:v>1280</c:v>
                </c:pt>
                <c:pt idx="3">
                  <c:v>2560</c:v>
                </c:pt>
                <c:pt idx="4">
                  <c:v>5120</c:v>
                </c:pt>
              </c:numCache>
            </c:numRef>
          </c:cat>
          <c:val>
            <c:numRef>
              <c:f>Hoja1!$T$23:$T$27</c:f>
              <c:numCache>
                <c:formatCode>General</c:formatCode>
                <c:ptCount val="5"/>
                <c:pt idx="0">
                  <c:v>0.9990710483722397</c:v>
                </c:pt>
                <c:pt idx="1">
                  <c:v>4.7605258922422795</c:v>
                </c:pt>
                <c:pt idx="2">
                  <c:v>4.601057529125403</c:v>
                </c:pt>
                <c:pt idx="3">
                  <c:v>5.2315181616947246</c:v>
                </c:pt>
                <c:pt idx="4">
                  <c:v>5.1108552509410199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35-4805-8992-980789356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13839"/>
        <c:axId val="1403876991"/>
      </c:lineChart>
      <c:catAx>
        <c:axId val="1346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76991"/>
        <c:crosses val="autoZero"/>
        <c:auto val="1"/>
        <c:lblAlgn val="ctr"/>
        <c:lblOffset val="100"/>
        <c:noMultiLvlLbl val="0"/>
      </c:catAx>
      <c:valAx>
        <c:axId val="14038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813839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127918698743972"/>
          <c:y val="0.87591655618387942"/>
          <c:w val="0.57744162602512061"/>
          <c:h val="0.1240834438161205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681470</xdr:colOff>
      <xdr:row>29</xdr:row>
      <xdr:rowOff>143306</xdr:rowOff>
    </xdr:from>
    <xdr:to>
      <xdr:col>8</xdr:col>
      <xdr:colOff>90920</xdr:colOff>
      <xdr:row>48</xdr:row>
      <xdr:rowOff>71870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1411454-C637-48CE-8FCA-09C38651B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23379</xdr:colOff>
      <xdr:row>50</xdr:row>
      <xdr:rowOff>182707</xdr:rowOff>
    </xdr:from>
    <xdr:to>
      <xdr:col>8</xdr:col>
      <xdr:colOff>194829</xdr:colOff>
      <xdr:row>69</xdr:row>
      <xdr:rowOff>111271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E070AD4-CA88-476C-A224-193C8951C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752475</xdr:colOff>
      <xdr:row>71</xdr:row>
      <xdr:rowOff>82262</xdr:rowOff>
    </xdr:from>
    <xdr:to>
      <xdr:col>8</xdr:col>
      <xdr:colOff>161925</xdr:colOff>
      <xdr:row>90</xdr:row>
      <xdr:rowOff>10826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9A7CFD9-62DC-407F-8337-0A95D6BEE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257735</xdr:colOff>
      <xdr:row>28</xdr:row>
      <xdr:rowOff>156882</xdr:rowOff>
    </xdr:from>
    <xdr:to>
      <xdr:col>19</xdr:col>
      <xdr:colOff>571501</xdr:colOff>
      <xdr:row>47</xdr:row>
      <xdr:rowOff>85446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8BAC5B8-6BBE-4EE0-A05A-7C6856D85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437029</xdr:colOff>
      <xdr:row>49</xdr:row>
      <xdr:rowOff>156882</xdr:rowOff>
    </xdr:from>
    <xdr:to>
      <xdr:col>19</xdr:col>
      <xdr:colOff>608479</xdr:colOff>
      <xdr:row>68</xdr:row>
      <xdr:rowOff>85446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D6E1A2B-57FD-4F9D-A689-EB4DA8320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425823</xdr:colOff>
      <xdr:row>70</xdr:row>
      <xdr:rowOff>89647</xdr:rowOff>
    </xdr:from>
    <xdr:to>
      <xdr:col>19</xdr:col>
      <xdr:colOff>597273</xdr:colOff>
      <xdr:row>89</xdr:row>
      <xdr:rowOff>18211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A674F66-6FD0-4ABC-9D74-98A849933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D018-017E-4E18-9BA9-FC62CA480E72}">
  <dimension ref="A1:AD103"/>
  <sheetViews>
    <sheetView tabSelected="1" zoomScaleNormal="100" workbookViewId="0">
      <selection activeCell="W3" sqref="W3:AD8"/>
    </sheetView>
  </sheetViews>
  <sheetFormatPr baseColWidth="10" defaultRowHeight="15" x14ac:dyDescent="0.25"/>
  <cols>
    <col min="30" max="30" width="9.42578125" customWidth="1"/>
  </cols>
  <sheetData>
    <row r="1" spans="1:30" ht="15.75" thickBot="1" x14ac:dyDescent="0.3">
      <c r="B1">
        <v>720</v>
      </c>
      <c r="C1" s="14" t="s">
        <v>1</v>
      </c>
      <c r="D1" s="14"/>
      <c r="E1" s="14"/>
      <c r="F1" s="14"/>
      <c r="G1" s="14"/>
      <c r="H1" s="14"/>
      <c r="I1" s="14"/>
    </row>
    <row r="2" spans="1:30" x14ac:dyDescent="0.25"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3" t="s">
        <v>13</v>
      </c>
      <c r="K2" t="s">
        <v>3</v>
      </c>
      <c r="M2" s="1"/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3" t="s">
        <v>13</v>
      </c>
    </row>
    <row r="3" spans="1:30" x14ac:dyDescent="0.25">
      <c r="B3" s="4">
        <v>1</v>
      </c>
      <c r="C3" s="5">
        <f>AVERAGE(Hoja2!C4,Hoja2!C13,Hoja2!C22)</f>
        <v>0.11816066666666668</v>
      </c>
      <c r="D3" s="5">
        <f>AVERAGE(Hoja2!D4,Hoja2!D13,Hoja2!D22)</f>
        <v>0.15524000000000002</v>
      </c>
      <c r="E3" s="5">
        <f>AVERAGE(Hoja2!E4,Hoja2!E13,Hoja2!E22)</f>
        <v>0.20871600000000001</v>
      </c>
      <c r="F3" s="5">
        <f>AVERAGE(Hoja2!F4,Hoja2!F13,Hoja2!F22)</f>
        <v>0.27754800000000002</v>
      </c>
      <c r="G3" s="5">
        <f>AVERAGE(Hoja2!G4,Hoja2!G13,Hoja2!G22)</f>
        <v>0.36436099999999999</v>
      </c>
      <c r="H3" s="5">
        <f>AVERAGE(Hoja2!H4,Hoja2!H13,Hoja2!H22)</f>
        <v>0.47165499999999999</v>
      </c>
      <c r="I3" s="6">
        <f>AVERAGE(Hoja2!I4,Hoja2!I13,Hoja2!I22)</f>
        <v>0.58890999999999993</v>
      </c>
      <c r="M3" s="4">
        <v>1</v>
      </c>
      <c r="N3" s="5">
        <f>Hoja2!U15</f>
        <v>0.95984563391088962</v>
      </c>
      <c r="O3" s="5">
        <f>Hoja2!V15</f>
        <v>0.99724942025251218</v>
      </c>
      <c r="P3" s="5">
        <f>Hoja2!W15</f>
        <v>0.98731769485808463</v>
      </c>
      <c r="Q3" s="5">
        <f>Hoja2!X15</f>
        <v>0.99114027123236326</v>
      </c>
      <c r="R3" s="5">
        <f>Hoja2!Y15</f>
        <v>0.99591888264660589</v>
      </c>
      <c r="S3" s="5">
        <f>Hoja2!Z15</f>
        <v>0.98952412250479704</v>
      </c>
      <c r="T3" s="6">
        <f>Hoja2!AA15</f>
        <v>0.99929530828140134</v>
      </c>
      <c r="W3" s="18"/>
      <c r="X3" s="18"/>
      <c r="Y3" s="18"/>
      <c r="Z3" s="18"/>
      <c r="AA3" s="18"/>
      <c r="AB3" s="18"/>
      <c r="AC3" s="18"/>
      <c r="AD3" s="18"/>
    </row>
    <row r="4" spans="1:30" x14ac:dyDescent="0.25">
      <c r="A4" s="15" t="s">
        <v>2</v>
      </c>
      <c r="B4" s="4">
        <v>640</v>
      </c>
      <c r="C4" s="5">
        <f>AVERAGE(Hoja2!C5,Hoja2!C14,Hoja2!C23)</f>
        <v>0.13841799999999999</v>
      </c>
      <c r="D4" s="5">
        <f>AVERAGE(Hoja2!D5,Hoja2!D14,Hoja2!D23)</f>
        <v>0.14344199999999999</v>
      </c>
      <c r="E4" s="5">
        <f>AVERAGE(Hoja2!E5,Hoja2!E14,Hoja2!E23)</f>
        <v>0.15034733333333333</v>
      </c>
      <c r="F4" s="5">
        <f>AVERAGE(Hoja2!F5,Hoja2!F14,Hoja2!F23)</f>
        <v>0.16366800000000001</v>
      </c>
      <c r="G4" s="5">
        <f>AVERAGE(Hoja2!G5,Hoja2!G14,Hoja2!G23)</f>
        <v>0.16463366666666668</v>
      </c>
      <c r="H4" s="5">
        <f>AVERAGE(Hoja2!H5,Hoja2!H14,Hoja2!H23)</f>
        <v>0.15435499999999999</v>
      </c>
      <c r="I4" s="6">
        <f>AVERAGE(Hoja2!I5,Hoja2!I14,Hoja2!I23)</f>
        <v>0.16779066666666664</v>
      </c>
      <c r="K4">
        <f>AVERAGE(C4:I4)</f>
        <v>0.15466495238095238</v>
      </c>
      <c r="M4" s="4">
        <v>640</v>
      </c>
      <c r="N4" s="5">
        <f>Hoja2!U16</f>
        <v>0.81937320290713644</v>
      </c>
      <c r="O4" s="5">
        <f>Hoja2!V16</f>
        <v>1.0792724585546773</v>
      </c>
      <c r="P4" s="5">
        <f>Hoja2!W16</f>
        <v>1.3706195875328684</v>
      </c>
      <c r="Q4" s="5">
        <f>Hoja2!X16</f>
        <v>1.6807744947088006</v>
      </c>
      <c r="R4" s="5">
        <f>Hoja2!Y16</f>
        <v>2.2041299774651191</v>
      </c>
      <c r="S4" s="5">
        <f>Hoja2!Z16</f>
        <v>3.0236403096757476</v>
      </c>
      <c r="T4" s="6">
        <f>Hoja2!AA16</f>
        <v>3.5073166564687752</v>
      </c>
      <c r="W4" s="18"/>
      <c r="X4" s="18"/>
      <c r="Y4" s="18"/>
      <c r="Z4" s="18"/>
      <c r="AA4" s="18"/>
      <c r="AB4" s="18"/>
      <c r="AC4" s="18"/>
      <c r="AD4" s="18"/>
    </row>
    <row r="5" spans="1:30" x14ac:dyDescent="0.25">
      <c r="A5" s="15"/>
      <c r="B5" s="4">
        <v>1280</v>
      </c>
      <c r="C5" s="5">
        <f>AVERAGE(Hoja2!C6,Hoja2!C15,Hoja2!C24)</f>
        <v>0.14226899999999998</v>
      </c>
      <c r="D5" s="5">
        <f>AVERAGE(Hoja2!D6,Hoja2!D15,Hoja2!D24)</f>
        <v>0.146504</v>
      </c>
      <c r="E5" s="5">
        <f>AVERAGE(Hoja2!E6,Hoja2!E15,Hoja2!E24)</f>
        <v>0.14615966666666669</v>
      </c>
      <c r="F5" s="5">
        <f>AVERAGE(Hoja2!F6,Hoja2!F15,Hoja2!F24)</f>
        <v>0.14750733333333335</v>
      </c>
      <c r="G5" s="5">
        <f>AVERAGE(Hoja2!G6,Hoja2!G15,Hoja2!G24)</f>
        <v>0.14859933333333333</v>
      </c>
      <c r="H5" s="5">
        <f>AVERAGE(Hoja2!H6,Hoja2!H15,Hoja2!H24)</f>
        <v>0.15275433333333335</v>
      </c>
      <c r="I5" s="6">
        <f>AVERAGE(Hoja2!I6,Hoja2!I15,Hoja2!I24)</f>
        <v>0.15344733333333335</v>
      </c>
      <c r="K5">
        <f>AVERAGE(C5:I5)</f>
        <v>0.14817728571428571</v>
      </c>
      <c r="M5" s="4">
        <v>1280</v>
      </c>
      <c r="N5" s="5">
        <f>Hoja2!U17</f>
        <v>0.79719404789518467</v>
      </c>
      <c r="O5" s="5">
        <f>Hoja2!V17</f>
        <v>1.0567151750122865</v>
      </c>
      <c r="P5" s="5">
        <f>Hoja2!W17</f>
        <v>1.4098896412370945</v>
      </c>
      <c r="Q5" s="5">
        <f>Hoja2!X17</f>
        <v>1.8649174504318424</v>
      </c>
      <c r="R5" s="5">
        <f>Hoja2!Y17</f>
        <v>2.4419625031965149</v>
      </c>
      <c r="S5" s="5">
        <f>Hoja2!Z17</f>
        <v>3.0553241261022599</v>
      </c>
      <c r="T5" s="6">
        <f>Hoja2!AA17</f>
        <v>3.8351595118411956</v>
      </c>
      <c r="W5" s="18"/>
      <c r="X5" s="18"/>
      <c r="Y5" s="18"/>
      <c r="Z5" s="18"/>
      <c r="AA5" s="18"/>
      <c r="AB5" s="18"/>
      <c r="AC5" s="18"/>
      <c r="AD5" s="18"/>
    </row>
    <row r="6" spans="1:30" x14ac:dyDescent="0.25">
      <c r="A6" s="15"/>
      <c r="B6" s="4">
        <v>2560</v>
      </c>
      <c r="C6" s="5">
        <f>AVERAGE(Hoja2!C7,Hoja2!C16,Hoja2!C25)</f>
        <v>0.14252100000000001</v>
      </c>
      <c r="D6" s="5">
        <f>AVERAGE(Hoja2!D7,Hoja2!D16,Hoja2!D25)</f>
        <v>0.14749066666666666</v>
      </c>
      <c r="E6" s="5">
        <f>AVERAGE(Hoja2!E7,Hoja2!E16,Hoja2!E25)</f>
        <v>0.13611200000000001</v>
      </c>
      <c r="F6" s="5">
        <f>AVERAGE(Hoja2!F7,Hoja2!F16,Hoja2!F25)</f>
        <v>0.14069733333333331</v>
      </c>
      <c r="G6" s="5">
        <f>AVERAGE(Hoja2!G7,Hoja2!G16,Hoja2!G25)</f>
        <v>0.14812466666666665</v>
      </c>
      <c r="H6" s="5">
        <f>AVERAGE(Hoja2!H7,Hoja2!H16,Hoja2!H25)</f>
        <v>0.14582366666666668</v>
      </c>
      <c r="I6" s="6">
        <f>AVERAGE(Hoja2!I7,Hoja2!I16,Hoja2!I25)</f>
        <v>0.14782966666666666</v>
      </c>
      <c r="K6">
        <f>AVERAGE(C6:I6)</f>
        <v>0.14408557142857142</v>
      </c>
      <c r="M6" s="4">
        <v>2560</v>
      </c>
      <c r="N6" s="5">
        <f>Hoja2!U18</f>
        <v>0.79578448088351894</v>
      </c>
      <c r="O6" s="5">
        <f>Hoja2!V18</f>
        <v>1.0496460792999331</v>
      </c>
      <c r="P6" s="5">
        <f>Hoja2!W18</f>
        <v>1.5139664394028447</v>
      </c>
      <c r="Q6" s="5">
        <f>Hoja2!X18</f>
        <v>1.9551827563659108</v>
      </c>
      <c r="R6" s="5">
        <f>Hoja2!Y18</f>
        <v>2.4497877913649315</v>
      </c>
      <c r="S6" s="5">
        <f>Hoja2!Z18</f>
        <v>3.2005367212912397</v>
      </c>
      <c r="T6" s="6">
        <f>Hoja2!AA18</f>
        <v>3.9808991880294662</v>
      </c>
      <c r="W6" s="18"/>
      <c r="X6" s="18"/>
      <c r="Y6" s="18"/>
      <c r="Z6" s="18"/>
      <c r="AA6" s="18"/>
      <c r="AB6" s="18"/>
      <c r="AC6" s="18"/>
      <c r="AD6" s="18"/>
    </row>
    <row r="7" spans="1:30" x14ac:dyDescent="0.25">
      <c r="A7" s="15"/>
      <c r="B7" s="4">
        <v>5120</v>
      </c>
      <c r="C7" s="5">
        <f>AVERAGE(Hoja2!C8,Hoja2!C17,Hoja2!C26)</f>
        <v>0.13509699999999999</v>
      </c>
      <c r="D7" s="5">
        <f>AVERAGE(Hoja2!D8,Hoja2!D17,Hoja2!D26)</f>
        <v>0.14133233333333337</v>
      </c>
      <c r="E7" s="5">
        <f>AVERAGE(Hoja2!E8,Hoja2!E17,Hoja2!E26)</f>
        <v>0.13711233333333331</v>
      </c>
      <c r="F7" s="5">
        <f>AVERAGE(Hoja2!F8,Hoja2!F17,Hoja2!F26)</f>
        <v>0.142489</v>
      </c>
      <c r="G7" s="5">
        <f>AVERAGE(Hoja2!G8,Hoja2!G17,Hoja2!G26)</f>
        <v>0.141788</v>
      </c>
      <c r="H7" s="5">
        <f>AVERAGE(Hoja2!H8,Hoja2!H17,Hoja2!H26)</f>
        <v>0.14808533333333332</v>
      </c>
      <c r="I7" s="6">
        <f>AVERAGE(Hoja2!I8,Hoja2!I17,Hoja2!I26)</f>
        <v>0.15474933333333332</v>
      </c>
      <c r="K7">
        <f>AVERAGE(C7:I7)</f>
        <v>0.14295047619047621</v>
      </c>
      <c r="M7" s="4">
        <v>5120</v>
      </c>
      <c r="N7" s="5">
        <f>Hoja2!U19</f>
        <v>0.83951531122082657</v>
      </c>
      <c r="O7" s="5">
        <f>Hoja2!V19</f>
        <v>1.0953827503496485</v>
      </c>
      <c r="P7" s="5">
        <f>Hoja2!W19</f>
        <v>1.5029209626170272</v>
      </c>
      <c r="Q7" s="5">
        <f>Hoja2!X19</f>
        <v>1.9305981514362509</v>
      </c>
      <c r="R7" s="5">
        <f>Hoja2!Y19</f>
        <v>2.5592715885688491</v>
      </c>
      <c r="S7" s="5">
        <f>Hoja2!Z19</f>
        <v>3.1516558020600738</v>
      </c>
      <c r="T7" s="6">
        <f>Hoja2!AA19</f>
        <v>3.802891988764626</v>
      </c>
      <c r="W7" s="18"/>
      <c r="X7" s="18"/>
      <c r="Y7" s="18"/>
      <c r="Z7" s="18"/>
      <c r="AA7" s="18"/>
      <c r="AB7" s="18"/>
      <c r="AC7" s="18"/>
      <c r="AD7" s="18"/>
    </row>
    <row r="8" spans="1:30" ht="15.75" thickBot="1" x14ac:dyDescent="0.3">
      <c r="A8" s="15"/>
      <c r="B8" s="7"/>
      <c r="C8" s="8"/>
      <c r="D8" s="8"/>
      <c r="E8" s="8"/>
      <c r="F8" s="8"/>
      <c r="G8" s="8"/>
      <c r="H8" s="8"/>
      <c r="I8" s="9"/>
      <c r="M8" s="7"/>
      <c r="N8" s="8"/>
      <c r="O8" s="8"/>
      <c r="P8" s="8"/>
      <c r="Q8" s="8"/>
      <c r="R8" s="8"/>
      <c r="S8" s="8"/>
      <c r="T8" s="9"/>
      <c r="W8" s="18"/>
      <c r="X8" s="18"/>
      <c r="Y8" s="18"/>
      <c r="Z8" s="18"/>
      <c r="AA8" s="18"/>
      <c r="AB8" s="18"/>
      <c r="AC8" s="18"/>
      <c r="AD8" s="18"/>
    </row>
    <row r="11" spans="1:30" ht="15.75" thickBot="1" x14ac:dyDescent="0.3">
      <c r="B11">
        <v>1080</v>
      </c>
      <c r="C11" s="14" t="s">
        <v>1</v>
      </c>
      <c r="D11" s="14"/>
      <c r="E11" s="14"/>
      <c r="F11" s="14"/>
      <c r="G11" s="14"/>
      <c r="H11" s="14"/>
      <c r="I11" s="14"/>
    </row>
    <row r="12" spans="1:30" x14ac:dyDescent="0.25">
      <c r="B12" s="1"/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3" t="s">
        <v>13</v>
      </c>
      <c r="K12" t="s">
        <v>3</v>
      </c>
      <c r="M12" s="1"/>
      <c r="N12" s="2" t="s">
        <v>7</v>
      </c>
      <c r="O12" s="2" t="s">
        <v>8</v>
      </c>
      <c r="P12" s="2" t="s">
        <v>9</v>
      </c>
      <c r="Q12" s="2" t="s">
        <v>10</v>
      </c>
      <c r="R12" s="2" t="s">
        <v>11</v>
      </c>
      <c r="S12" s="2" t="s">
        <v>12</v>
      </c>
      <c r="T12" s="3" t="s">
        <v>13</v>
      </c>
    </row>
    <row r="13" spans="1:30" x14ac:dyDescent="0.25">
      <c r="B13" s="4">
        <v>1</v>
      </c>
      <c r="C13" s="5">
        <f>AVERAGE(Hoja2!C31,Hoja2!C40,Hoja2!C49)</f>
        <v>1.4191803333333333</v>
      </c>
      <c r="D13" s="5">
        <f>AVERAGE(Hoja2!D31,Hoja2!D40,Hoja2!D49)</f>
        <v>1.9072043333333333</v>
      </c>
      <c r="E13" s="5">
        <f>AVERAGE(Hoja2!E31,Hoja2!E40,Hoja2!E49)</f>
        <v>2.6731836666666666</v>
      </c>
      <c r="F13" s="5">
        <f>AVERAGE(Hoja2!F31,Hoja2!F40,Hoja2!F49)</f>
        <v>3.6559626666666669</v>
      </c>
      <c r="G13" s="5">
        <f>AVERAGE(Hoja2!G31,Hoja2!G40,Hoja2!G49)</f>
        <v>4.8906396666666661</v>
      </c>
      <c r="H13" s="5">
        <f>AVERAGE(Hoja2!H31,Hoja2!H40,Hoja2!H49)</f>
        <v>6.366924</v>
      </c>
      <c r="I13" s="6">
        <f>AVERAGE(Hoja2!I31,Hoja2!I40,Hoja2!I49)</f>
        <v>8.086642666666668</v>
      </c>
      <c r="M13" s="4">
        <v>1</v>
      </c>
      <c r="N13" s="5">
        <f>Hoja2!U42</f>
        <v>0.99292244044156008</v>
      </c>
      <c r="O13" s="5">
        <f>Hoja2!V42</f>
        <v>0.99888195863648943</v>
      </c>
      <c r="P13" s="5">
        <f>Hoja2!W42</f>
        <v>0.99508950064660728</v>
      </c>
      <c r="Q13" s="5">
        <f>Hoja2!X42</f>
        <v>0.99950610363636094</v>
      </c>
      <c r="R13" s="5">
        <f>Hoja2!Y42</f>
        <v>0.99953755197258132</v>
      </c>
      <c r="S13" s="5">
        <f>Hoja2!Z42</f>
        <v>0.99863246365120739</v>
      </c>
      <c r="T13" s="6">
        <f>Hoja2!AA42</f>
        <v>0.99862035864244925</v>
      </c>
    </row>
    <row r="14" spans="1:30" x14ac:dyDescent="0.25">
      <c r="A14" s="15" t="s">
        <v>2</v>
      </c>
      <c r="B14" s="4">
        <v>640</v>
      </c>
      <c r="C14" s="5">
        <f>AVERAGE(Hoja2!C32,Hoja2!C41,Hoja2!C50)</f>
        <v>1.3031426666666668</v>
      </c>
      <c r="D14" s="5">
        <f>AVERAGE(Hoja2!D32,Hoja2!D41,Hoja2!D50)</f>
        <v>1.3257986666666668</v>
      </c>
      <c r="E14" s="5">
        <f>AVERAGE(Hoja2!E32,Hoja2!E41,Hoja2!E50)</f>
        <v>1.3740810000000001</v>
      </c>
      <c r="F14" s="5">
        <f>AVERAGE(Hoja2!F32,Hoja2!F41,Hoja2!F50)</f>
        <v>1.3869930000000001</v>
      </c>
      <c r="G14" s="5">
        <f>AVERAGE(Hoja2!G32,Hoja2!G41,Hoja2!G50)</f>
        <v>1.4733073333333333</v>
      </c>
      <c r="H14" s="5">
        <f>AVERAGE(Hoja2!H32,Hoja2!H41,Hoja2!H50)</f>
        <v>1.5017846666666668</v>
      </c>
      <c r="I14" s="6">
        <f>AVERAGE(Hoja2!I32,Hoja2!I41,Hoja2!I50)</f>
        <v>1.6338326666666667</v>
      </c>
      <c r="K14">
        <f>AVERAGE(C14:I14)</f>
        <v>1.4284200000000002</v>
      </c>
      <c r="M14" s="4">
        <v>640</v>
      </c>
      <c r="N14" s="5">
        <f>Hoja2!U43</f>
        <v>1.0813367070579121</v>
      </c>
      <c r="O14" s="5">
        <f>Hoja2!V43</f>
        <v>1.4369240578509155</v>
      </c>
      <c r="P14" s="5">
        <f>Hoja2!W43</f>
        <v>1.9358807814095385</v>
      </c>
      <c r="Q14" s="5">
        <f>Hoja2!X43</f>
        <v>2.6345893598597829</v>
      </c>
      <c r="R14" s="5">
        <f>Hoja2!Y43</f>
        <v>3.3179621721831292</v>
      </c>
      <c r="S14" s="5">
        <f>Hoja2!Z43</f>
        <v>4.2337740830132322</v>
      </c>
      <c r="T14" s="6">
        <f>Hoja2!AA43</f>
        <v>4.942664059028484</v>
      </c>
    </row>
    <row r="15" spans="1:30" x14ac:dyDescent="0.25">
      <c r="A15" s="15"/>
      <c r="B15" s="4">
        <v>1280</v>
      </c>
      <c r="C15" s="5">
        <f>AVERAGE(Hoja2!C33,Hoja2!C42,Hoja2!C51)</f>
        <v>1.2789273333333335</v>
      </c>
      <c r="D15" s="5">
        <f>AVERAGE(Hoja2!D33,Hoja2!D42,Hoja2!D51)</f>
        <v>1.2893586666666665</v>
      </c>
      <c r="E15" s="5">
        <f>AVERAGE(Hoja2!E33,Hoja2!E42,Hoja2!E51)</f>
        <v>1.3094409999999999</v>
      </c>
      <c r="F15" s="5">
        <f>AVERAGE(Hoja2!F33,Hoja2!F42,Hoja2!F51)</f>
        <v>1.31013</v>
      </c>
      <c r="G15" s="5">
        <f>AVERAGE(Hoja2!G33,Hoja2!G42,Hoja2!G51)</f>
        <v>1.3738130000000002</v>
      </c>
      <c r="H15" s="5">
        <f>AVERAGE(Hoja2!H33,Hoja2!H42,Hoja2!H51)</f>
        <v>1.4003206666666668</v>
      </c>
      <c r="I15" s="6">
        <f>AVERAGE(Hoja2!I33,Hoja2!I42,Hoja2!I51)</f>
        <v>1.4860226666666667</v>
      </c>
      <c r="K15">
        <f>AVERAGE(C15:I15)</f>
        <v>1.3497161904761905</v>
      </c>
      <c r="M15" s="4">
        <v>1280</v>
      </c>
      <c r="N15" s="5">
        <f>Hoja2!U44</f>
        <v>1.1018108404386799</v>
      </c>
      <c r="O15" s="5">
        <f>Hoja2!V44</f>
        <v>1.4775345675731295</v>
      </c>
      <c r="P15" s="5">
        <f>Hoja2!W44</f>
        <v>2.0314447157222055</v>
      </c>
      <c r="Q15" s="5">
        <f>Hoja2!X44</f>
        <v>2.7891560379504323</v>
      </c>
      <c r="R15" s="5">
        <f>Hoja2!Y44</f>
        <v>3.5582557451414418</v>
      </c>
      <c r="S15" s="5">
        <f>Hoja2!Z44</f>
        <v>4.5405435707345125</v>
      </c>
      <c r="T15" s="6">
        <f>Hoja2!AA44</f>
        <v>5.4342953046028004</v>
      </c>
    </row>
    <row r="16" spans="1:30" x14ac:dyDescent="0.25">
      <c r="A16" s="15"/>
      <c r="B16" s="4">
        <v>2560</v>
      </c>
      <c r="C16" s="5">
        <f>AVERAGE(Hoja2!C34,Hoja2!C43,Hoja2!C52)</f>
        <v>1.2670329999999999</v>
      </c>
      <c r="D16" s="5">
        <f>AVERAGE(Hoja2!D34,Hoja2!D43,Hoja2!D52)</f>
        <v>1.2762406666666666</v>
      </c>
      <c r="E16" s="5">
        <f>AVERAGE(Hoja2!E34,Hoja2!E43,Hoja2!E52)</f>
        <v>1.2947296666666668</v>
      </c>
      <c r="F16" s="5">
        <f>AVERAGE(Hoja2!F34,Hoja2!F43,Hoja2!F52)</f>
        <v>1.3170033333333333</v>
      </c>
      <c r="G16" s="5">
        <f>AVERAGE(Hoja2!G34,Hoja2!G43,Hoja2!G52)</f>
        <v>1.344195</v>
      </c>
      <c r="H16" s="5">
        <f>AVERAGE(Hoja2!H41,Hoja2!H43,Hoja2!H52)</f>
        <v>1.4197476666666666</v>
      </c>
      <c r="I16" s="6">
        <f>AVERAGE(Hoja2!I34,Hoja2!I43,Hoja2!I52)</f>
        <v>1.4234179999999999</v>
      </c>
      <c r="K16">
        <f>AVERAGE(C16:I16)</f>
        <v>1.3346239047619046</v>
      </c>
      <c r="M16" s="4">
        <v>2560</v>
      </c>
      <c r="N16" s="5">
        <f>Hoja2!U45</f>
        <v>1.1121541427887041</v>
      </c>
      <c r="O16" s="5">
        <f>Hoja2!V45</f>
        <v>1.492721592217978</v>
      </c>
      <c r="P16" s="5">
        <f>Hoja2!W45</f>
        <v>2.0545269553052128</v>
      </c>
      <c r="Q16" s="5">
        <f>Hoja2!X45</f>
        <v>2.774599659327615</v>
      </c>
      <c r="R16" s="5">
        <f>Hoja2!Y45</f>
        <v>3.6366583717392196</v>
      </c>
      <c r="S16" s="5">
        <f>Hoja2!Z45</f>
        <v>4.4784134175955677</v>
      </c>
      <c r="T16" s="6">
        <f>Hoja2!AA45</f>
        <v>5.6733060843687522</v>
      </c>
    </row>
    <row r="17" spans="1:20" x14ac:dyDescent="0.25">
      <c r="A17" s="15"/>
      <c r="B17" s="4">
        <v>5120</v>
      </c>
      <c r="C17" s="5">
        <f>AVERAGE(Hoja2!C35,Hoja2!C44,Hoja2!C53)</f>
        <v>1.2800696666666667</v>
      </c>
      <c r="D17" s="5">
        <f>AVERAGE(Hoja2!D35,Hoja2!D44,Hoja2!D53)</f>
        <v>1.2949619999999999</v>
      </c>
      <c r="E17" s="5">
        <f>AVERAGE(Hoja2!E35,Hoja2!E44,Hoja2!E53)</f>
        <v>1.3010930000000001</v>
      </c>
      <c r="F17" s="5">
        <f>AVERAGE(Hoja2!F35,Hoja2!F44,Hoja2!F53)</f>
        <v>1.3110280000000001</v>
      </c>
      <c r="G17" s="5">
        <f>AVERAGE(Hoja2!G35,Hoja2!G44,Hoja2!G53)</f>
        <v>1.3336740000000002</v>
      </c>
      <c r="H17" s="5">
        <f>AVERAGE(Hoja2!H35,Hoja2!H44,Hoja2!H53)</f>
        <v>1.3685303333333334</v>
      </c>
      <c r="I17" s="6">
        <f>AVERAGE(Hoja2!I35,Hoja2!I44,Hoja2!I53)</f>
        <v>1.4063836666666667</v>
      </c>
      <c r="K17">
        <f>AVERAGE(C17:I17)</f>
        <v>1.3279629523809524</v>
      </c>
      <c r="M17" s="4">
        <v>5120</v>
      </c>
      <c r="N17" s="5">
        <f>Hoja2!U46</f>
        <v>1.1008275851652864</v>
      </c>
      <c r="O17" s="5">
        <f>Hoja2!V46</f>
        <v>1.4711412381212732</v>
      </c>
      <c r="P17" s="5">
        <f>Hoja2!W46</f>
        <v>2.0444787574754457</v>
      </c>
      <c r="Q17" s="5">
        <f>Hoja2!X46</f>
        <v>2.7872455813300707</v>
      </c>
      <c r="R17" s="5">
        <f>Hoja2!Y46</f>
        <v>3.6653470038405183</v>
      </c>
      <c r="S17" s="5">
        <f>Hoja2!Z46</f>
        <v>4.6460183198959655</v>
      </c>
      <c r="T17" s="6">
        <f>Hoja2!AA46</f>
        <v>5.7420220323946687</v>
      </c>
    </row>
    <row r="18" spans="1:20" ht="15.75" thickBot="1" x14ac:dyDescent="0.3">
      <c r="A18" s="15"/>
      <c r="B18" s="7"/>
      <c r="C18" s="8"/>
      <c r="D18" s="8"/>
      <c r="E18" s="8"/>
      <c r="F18" s="8"/>
      <c r="G18" s="8"/>
      <c r="H18" s="8"/>
      <c r="I18" s="9"/>
      <c r="M18" s="7"/>
      <c r="N18" s="8"/>
      <c r="O18" s="8"/>
      <c r="P18" s="8"/>
      <c r="Q18" s="8"/>
      <c r="R18" s="8"/>
      <c r="S18" s="8"/>
      <c r="T18" s="9"/>
    </row>
    <row r="21" spans="1:20" ht="15.75" thickBot="1" x14ac:dyDescent="0.3">
      <c r="B21" t="s">
        <v>0</v>
      </c>
      <c r="C21" s="14" t="s">
        <v>1</v>
      </c>
      <c r="D21" s="14"/>
      <c r="E21" s="14"/>
      <c r="F21" s="14"/>
      <c r="G21" s="14"/>
      <c r="H21" s="14"/>
      <c r="I21" s="14"/>
    </row>
    <row r="22" spans="1:20" x14ac:dyDescent="0.25">
      <c r="B22" s="1"/>
      <c r="C22" s="2" t="s">
        <v>7</v>
      </c>
      <c r="D22" s="2" t="s">
        <v>8</v>
      </c>
      <c r="E22" s="2" t="s">
        <v>9</v>
      </c>
      <c r="F22" s="2" t="s">
        <v>10</v>
      </c>
      <c r="G22" s="2" t="s">
        <v>11</v>
      </c>
      <c r="H22" s="2" t="s">
        <v>12</v>
      </c>
      <c r="I22" s="3" t="s">
        <v>13</v>
      </c>
      <c r="K22" t="s">
        <v>3</v>
      </c>
      <c r="M22" s="1"/>
      <c r="N22" s="2" t="s">
        <v>7</v>
      </c>
      <c r="O22" s="2" t="s">
        <v>8</v>
      </c>
      <c r="P22" s="2" t="s">
        <v>9</v>
      </c>
      <c r="Q22" s="2" t="s">
        <v>10</v>
      </c>
      <c r="R22" s="2" t="s">
        <v>11</v>
      </c>
      <c r="S22" s="2" t="s">
        <v>12</v>
      </c>
      <c r="T22" s="3" t="s">
        <v>13</v>
      </c>
    </row>
    <row r="23" spans="1:20" x14ac:dyDescent="0.25">
      <c r="B23" s="4">
        <v>1</v>
      </c>
      <c r="C23" s="5">
        <f>AVERAGE(Hoja2!C59,Hoja2!C68,Hoja2!C77)</f>
        <v>5.9890243333333331</v>
      </c>
      <c r="D23" s="5">
        <f>AVERAGE(Hoja2!D59,Hoja2!D68,Hoja2!D77)</f>
        <v>7.9126526666666663</v>
      </c>
      <c r="E23" s="5">
        <f>AVERAGE(Hoja2!E59,Hoja2!E68,Hoja2!E77)</f>
        <v>10.921989000000002</v>
      </c>
      <c r="F23" s="5">
        <f>AVERAGE(Hoja2!F59,Hoja2!F68,Hoja2!F77)</f>
        <v>14.994499333333332</v>
      </c>
      <c r="G23" s="5">
        <f>AVERAGE(Hoja2!G59,Hoja2!G68,Hoja2!G77)</f>
        <v>19.717409</v>
      </c>
      <c r="H23" s="5">
        <f>AVERAGE(Hoja2!H59,Hoja2!H68,Hoja2!H77)</f>
        <v>25.909905666666663</v>
      </c>
      <c r="I23" s="6">
        <f>AVERAGE(Hoja2!I59,Hoja2!I68,Hoja2!I77)</f>
        <v>32.506895333333333</v>
      </c>
      <c r="M23" s="4">
        <v>1</v>
      </c>
      <c r="N23" s="5">
        <f>Hoja2!U70</f>
        <v>0.99524674942880231</v>
      </c>
      <c r="O23" s="5">
        <f>Hoja2!V70</f>
        <v>0.99919942566247699</v>
      </c>
      <c r="P23" s="5">
        <f>Hoja2!W70</f>
        <v>0.99849166667353328</v>
      </c>
      <c r="Q23" s="5">
        <f>Hoja2!X70</f>
        <v>0.99285455746460627</v>
      </c>
      <c r="R23" s="5">
        <f>Hoja2!Y70</f>
        <v>0.99969950412855968</v>
      </c>
      <c r="S23" s="5">
        <f>Hoja2!Z70</f>
        <v>0.99058639310368268</v>
      </c>
      <c r="T23" s="6">
        <f>Hoja2!AA70</f>
        <v>0.9990710483722397</v>
      </c>
    </row>
    <row r="24" spans="1:20" x14ac:dyDescent="0.25">
      <c r="A24" s="15" t="s">
        <v>2</v>
      </c>
      <c r="B24" s="4">
        <v>640</v>
      </c>
      <c r="C24" s="5">
        <f>AVERAGE(Hoja2!C60,Hoja2!C69,Hoja2!C78)</f>
        <v>5.4355389999999995</v>
      </c>
      <c r="D24" s="5">
        <f>AVERAGE(Hoja2!D60,Hoja2!D69,Hoja2!D78)</f>
        <v>5.4836799999999997</v>
      </c>
      <c r="E24" s="5">
        <f>AVERAGE(Hoja2!E60,Hoja2!E69,Hoja2!E78)</f>
        <v>5.9304680000000003</v>
      </c>
      <c r="F24" s="5">
        <f>AVERAGE(Hoja2!F60,Hoja2!F69,Hoja2!F78)</f>
        <v>5.7050076666666669</v>
      </c>
      <c r="G24" s="5">
        <f>AVERAGE(Hoja2!G60,Hoja2!G69,Hoja2!G78)</f>
        <v>6.6235583333333325</v>
      </c>
      <c r="H24" s="5">
        <f>AVERAGE(Hoja2!H60,Hoja2!H69,Hoja2!H78)</f>
        <v>6.4864723333333325</v>
      </c>
      <c r="I24" s="6">
        <f>AVERAGE(Hoja2!I60,Hoja2!I69,Hoja2!I78)</f>
        <v>6.8220820000000009</v>
      </c>
      <c r="K24">
        <f>AVERAGE(C24:I24)</f>
        <v>6.0695439047619049</v>
      </c>
      <c r="M24" s="4">
        <v>640</v>
      </c>
      <c r="N24" s="5">
        <f>Hoja2!U71</f>
        <v>1.0965898690083908</v>
      </c>
      <c r="O24" s="5">
        <f>Hoja2!V71</f>
        <v>1.4417905494120737</v>
      </c>
      <c r="P24" s="5">
        <f>Hoja2!W71</f>
        <v>1.8388961882940771</v>
      </c>
      <c r="Q24" s="5">
        <f>Hoja2!X71</f>
        <v>2.6095244511210995</v>
      </c>
      <c r="R24" s="5">
        <f>Hoja2!Y71</f>
        <v>2.9759659397579599</v>
      </c>
      <c r="S24" s="5">
        <f>Hoja2!Z71</f>
        <v>3.9568503002941973</v>
      </c>
      <c r="T24" s="6">
        <f>Hoja2!AA71</f>
        <v>4.7605258922422795</v>
      </c>
    </row>
    <row r="25" spans="1:20" x14ac:dyDescent="0.25">
      <c r="A25" s="15"/>
      <c r="B25" s="4">
        <v>1280</v>
      </c>
      <c r="C25" s="5">
        <f>AVERAGE(Hoja2!C61,Hoja2!C70,Hoja2!C79)</f>
        <v>5.3502176666666665</v>
      </c>
      <c r="D25" s="5">
        <f>AVERAGE(Hoja2!D61,Hoja2!D70,Hoja2!D79)</f>
        <v>5.3646163333333332</v>
      </c>
      <c r="E25" s="5">
        <f>AVERAGE(Hoja2!E61,Hoja2!E70,Hoja2!E79)</f>
        <v>5.7156123333333326</v>
      </c>
      <c r="F25" s="5">
        <f>AVERAGE(Hoja2!F61,Hoja2!F70,Hoja2!F79)</f>
        <v>5.7379040000000003</v>
      </c>
      <c r="G25" s="5">
        <f>AVERAGE(Hoja2!G61,Hoja2!G70,Hoja2!G79)</f>
        <v>5.6689643333333324</v>
      </c>
      <c r="H25" s="5">
        <f>AVERAGE(Hoja2!H61,Hoja2!H70,Hoja2!H79)</f>
        <v>6.1311569999999991</v>
      </c>
      <c r="I25" s="6">
        <f>AVERAGE(Hoja2!I61,Hoja2!I70,Hoja2!I79)</f>
        <v>7.0585290000000001</v>
      </c>
      <c r="K25">
        <f>AVERAGE(C25:I25)</f>
        <v>5.8610000952380954</v>
      </c>
      <c r="M25" s="4">
        <v>1280</v>
      </c>
      <c r="N25" s="5">
        <f>Hoja2!U72</f>
        <v>1.1140774770970376</v>
      </c>
      <c r="O25" s="5">
        <f>Hoja2!V72</f>
        <v>1.4737900175402416</v>
      </c>
      <c r="P25" s="5">
        <f>Hoja2!W72</f>
        <v>1.908022161754964</v>
      </c>
      <c r="Q25" s="5">
        <f>Hoja2!X72</f>
        <v>2.5945636246266925</v>
      </c>
      <c r="R25" s="5">
        <f>Hoja2!Y72</f>
        <v>3.4770873198296717</v>
      </c>
      <c r="S25" s="5">
        <f>Hoja2!Z72</f>
        <v>4.1861593170750648</v>
      </c>
      <c r="T25" s="6">
        <f>Hoja2!AA72</f>
        <v>4.601057529125403</v>
      </c>
    </row>
    <row r="26" spans="1:20" x14ac:dyDescent="0.25">
      <c r="A26" s="15"/>
      <c r="B26" s="4">
        <v>2560</v>
      </c>
      <c r="C26" s="5">
        <f>AVERAGE(Hoja2!C62,Hoja2!C71,Hoja2!C80)</f>
        <v>5.3191583333333332</v>
      </c>
      <c r="D26" s="5">
        <f>AVERAGE(Hoja2!D62,Hoja2!D71,Hoja2!D80)</f>
        <v>5.3711146666666663</v>
      </c>
      <c r="E26" s="5">
        <f>AVERAGE(Hoja2!E62,Hoja2!E71,Hoja2!E80)</f>
        <v>5.4800826666666671</v>
      </c>
      <c r="F26" s="5">
        <f>AVERAGE(Hoja2!F62,Hoja2!F71,Hoja2!F80)</f>
        <v>5.5898399999999997</v>
      </c>
      <c r="G26" s="5">
        <f>AVERAGE(Hoja2!G62,Hoja2!G71,Hoja2!G80)</f>
        <v>6.2639766666666672</v>
      </c>
      <c r="H26" s="5">
        <f>AVERAGE(Hoja2!H62,Hoja2!H71,Hoja2!H80)</f>
        <v>6.3253623333333335</v>
      </c>
      <c r="I26" s="6">
        <f>AVERAGE(Hoja2!I62,Hoja2!I71,Hoja2!I80)</f>
        <v>6.2078916666666659</v>
      </c>
      <c r="K26">
        <f>AVERAGE(C26:I26)</f>
        <v>5.7939180476190471</v>
      </c>
      <c r="M26" s="4">
        <v>2560</v>
      </c>
      <c r="N26" s="5">
        <f>Hoja2!U73</f>
        <v>1.1205827363038325</v>
      </c>
      <c r="O26" s="5">
        <f>Hoja2!V73</f>
        <v>1.4720069279225965</v>
      </c>
      <c r="P26" s="5">
        <f>Hoja2!W73</f>
        <v>1.9900274618728377</v>
      </c>
      <c r="Q26" s="5">
        <f>Hoja2!X73</f>
        <v>2.6632885735548784</v>
      </c>
      <c r="R26" s="5">
        <f>Hoja2!Y73</f>
        <v>3.1468003552588795</v>
      </c>
      <c r="S26" s="5">
        <f>Hoja2!Z73</f>
        <v>4.0576331674701951</v>
      </c>
      <c r="T26" s="6">
        <f>Hoja2!AA73</f>
        <v>5.2315181616947246</v>
      </c>
    </row>
    <row r="27" spans="1:20" x14ac:dyDescent="0.25">
      <c r="A27" s="15"/>
      <c r="B27" s="4">
        <v>5120</v>
      </c>
      <c r="C27" s="5">
        <f>AVERAGE(Hoja2!C63,Hoja2!C72,Hoja2!C81)</f>
        <v>5.3659870000000005</v>
      </c>
      <c r="D27" s="5">
        <f>AVERAGE(Hoja2!D63,Hoja2!D72,Hoja2!D81)</f>
        <v>5.4466936666666657</v>
      </c>
      <c r="E27" s="5">
        <f>AVERAGE(Hoja2!E63,Hoja2!E72,Hoja2!E81)</f>
        <v>5.7749349999999993</v>
      </c>
      <c r="F27" s="5">
        <f>AVERAGE(Hoja2!F63,Hoja2!F72,Hoja2!F81)</f>
        <v>6.1112220000000006</v>
      </c>
      <c r="G27" s="5">
        <f>AVERAGE(Hoja2!G63,Hoja2!G72,Hoja2!G81)</f>
        <v>5.9877966666666671</v>
      </c>
      <c r="H27" s="5">
        <f>AVERAGE(Hoja2!H63,Hoja2!H72,Hoja2!H81)</f>
        <v>6.4035270000000004</v>
      </c>
      <c r="I27" s="6">
        <f>AVERAGE(Hoja2!I63,Hoja2!I72,Hoja2!I81)</f>
        <v>6.3544546666666664</v>
      </c>
      <c r="K27">
        <f>AVERAGE(C27:I27)</f>
        <v>5.9206594285714287</v>
      </c>
      <c r="M27" s="4">
        <v>5120</v>
      </c>
      <c r="N27" s="5">
        <f>Hoja2!U74</f>
        <v>1.110803473806403</v>
      </c>
      <c r="O27" s="5">
        <f>Hoja2!V74</f>
        <v>1.4515811763723818</v>
      </c>
      <c r="P27" s="5">
        <f>Hoja2!W74</f>
        <v>1.8884221207684591</v>
      </c>
      <c r="Q27" s="5">
        <f>Hoja2!X74</f>
        <v>2.4360687600614082</v>
      </c>
      <c r="R27" s="5">
        <f>Hoja2!Y74</f>
        <v>3.2919427791747542</v>
      </c>
      <c r="S27" s="5">
        <f>Hoja2!Z74</f>
        <v>4.0081036591241039</v>
      </c>
      <c r="T27" s="6">
        <f>Hoja2!AA74</f>
        <v>5.1108552509410199</v>
      </c>
    </row>
    <row r="28" spans="1:20" ht="15.75" thickBot="1" x14ac:dyDescent="0.3">
      <c r="A28" s="15"/>
      <c r="B28" s="7"/>
      <c r="C28" s="8"/>
      <c r="D28" s="8"/>
      <c r="E28" s="8"/>
      <c r="F28" s="8"/>
      <c r="G28" s="8"/>
      <c r="H28" s="8"/>
      <c r="I28" s="9"/>
      <c r="M28" s="7"/>
      <c r="N28" s="8"/>
      <c r="O28" s="8"/>
      <c r="P28" s="8"/>
      <c r="Q28" s="8"/>
      <c r="R28" s="8"/>
      <c r="S28" s="8"/>
      <c r="T28" s="9"/>
    </row>
    <row r="98" spans="6:13" x14ac:dyDescent="0.25">
      <c r="F98" s="15" t="s">
        <v>21</v>
      </c>
      <c r="G98" s="15"/>
      <c r="H98" s="15"/>
      <c r="I98" s="15"/>
      <c r="J98" s="15"/>
      <c r="K98" s="15"/>
      <c r="L98" s="15"/>
      <c r="M98" s="15"/>
    </row>
    <row r="99" spans="6:13" x14ac:dyDescent="0.25">
      <c r="F99" s="15"/>
      <c r="G99" s="15"/>
      <c r="H99" s="15"/>
      <c r="I99" s="15"/>
      <c r="J99" s="15"/>
      <c r="K99" s="15"/>
      <c r="L99" s="15"/>
      <c r="M99" s="15"/>
    </row>
    <row r="100" spans="6:13" x14ac:dyDescent="0.25">
      <c r="F100" s="15"/>
      <c r="G100" s="15"/>
      <c r="H100" s="15"/>
      <c r="I100" s="15"/>
      <c r="J100" s="15"/>
      <c r="K100" s="15"/>
      <c r="L100" s="15"/>
      <c r="M100" s="15"/>
    </row>
    <row r="101" spans="6:13" x14ac:dyDescent="0.25">
      <c r="F101" s="15"/>
      <c r="G101" s="15"/>
      <c r="H101" s="15"/>
      <c r="I101" s="15"/>
      <c r="J101" s="15"/>
      <c r="K101" s="15"/>
      <c r="L101" s="15"/>
      <c r="M101" s="15"/>
    </row>
    <row r="102" spans="6:13" x14ac:dyDescent="0.25">
      <c r="F102" s="15"/>
      <c r="G102" s="15"/>
      <c r="H102" s="15"/>
      <c r="I102" s="15"/>
      <c r="J102" s="15"/>
      <c r="K102" s="15"/>
      <c r="L102" s="15"/>
      <c r="M102" s="15"/>
    </row>
    <row r="103" spans="6:13" x14ac:dyDescent="0.25">
      <c r="F103" s="15"/>
      <c r="G103" s="15"/>
      <c r="H103" s="15"/>
      <c r="I103" s="15"/>
      <c r="J103" s="15"/>
      <c r="K103" s="15"/>
      <c r="L103" s="15"/>
      <c r="M103" s="15"/>
    </row>
  </sheetData>
  <mergeCells count="7">
    <mergeCell ref="F98:M103"/>
    <mergeCell ref="C1:I1"/>
    <mergeCell ref="A4:A8"/>
    <mergeCell ref="A14:A18"/>
    <mergeCell ref="A24:A28"/>
    <mergeCell ref="C11:I11"/>
    <mergeCell ref="C21:I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B4F8-33EE-4023-A53D-176EC479AEC8}">
  <dimension ref="A1:AB82"/>
  <sheetViews>
    <sheetView topLeftCell="A46" workbookViewId="0">
      <selection activeCell="K80" sqref="K80"/>
    </sheetView>
  </sheetViews>
  <sheetFormatPr baseColWidth="10" defaultRowHeight="15" x14ac:dyDescent="0.25"/>
  <sheetData>
    <row r="1" spans="1:28" ht="15.75" thickBot="1" x14ac:dyDescent="0.3"/>
    <row r="2" spans="1:28" ht="15.75" thickBot="1" x14ac:dyDescent="0.3">
      <c r="B2" s="1" t="s">
        <v>4</v>
      </c>
      <c r="C2" s="2">
        <v>720</v>
      </c>
      <c r="D2" s="2"/>
      <c r="E2" s="2"/>
      <c r="F2" s="2"/>
      <c r="G2" s="2"/>
      <c r="H2" s="2"/>
      <c r="I2" s="3"/>
      <c r="K2" s="1"/>
      <c r="L2" s="16" t="s">
        <v>15</v>
      </c>
      <c r="M2" s="16"/>
      <c r="N2" s="16"/>
      <c r="O2" s="16"/>
      <c r="P2" s="16"/>
      <c r="Q2" s="16"/>
      <c r="R2" s="17"/>
    </row>
    <row r="3" spans="1:28" x14ac:dyDescent="0.25">
      <c r="B3" s="4"/>
      <c r="C3" s="5">
        <v>3</v>
      </c>
      <c r="D3" s="5">
        <v>5</v>
      </c>
      <c r="E3" s="5">
        <v>7</v>
      </c>
      <c r="F3" s="5">
        <v>9</v>
      </c>
      <c r="G3" s="5">
        <v>11</v>
      </c>
      <c r="H3" s="5">
        <v>13</v>
      </c>
      <c r="I3" s="6">
        <v>15</v>
      </c>
      <c r="K3" s="4"/>
      <c r="L3" s="5"/>
      <c r="M3" s="5"/>
      <c r="N3" s="5"/>
      <c r="O3" s="5"/>
      <c r="P3" s="5"/>
      <c r="Q3" s="5"/>
      <c r="R3" s="6"/>
      <c r="T3" s="1" t="s">
        <v>17</v>
      </c>
      <c r="U3" s="2" t="s">
        <v>18</v>
      </c>
      <c r="V3">
        <v>0.113416</v>
      </c>
      <c r="W3">
        <v>0.15509400000000001</v>
      </c>
      <c r="X3">
        <v>0.20746800000000001</v>
      </c>
      <c r="Y3">
        <v>0.27945900000000001</v>
      </c>
      <c r="Z3">
        <v>0.36475999999999997</v>
      </c>
      <c r="AA3">
        <v>0.46671400000000002</v>
      </c>
      <c r="AB3" s="6">
        <v>0.58960299999999999</v>
      </c>
    </row>
    <row r="4" spans="1:28" x14ac:dyDescent="0.25">
      <c r="B4" s="4">
        <v>1</v>
      </c>
      <c r="C4">
        <v>0.113416</v>
      </c>
      <c r="D4">
        <v>0.15509400000000001</v>
      </c>
      <c r="E4">
        <v>0.20746800000000001</v>
      </c>
      <c r="F4">
        <v>0.27945900000000001</v>
      </c>
      <c r="G4">
        <v>0.36475999999999997</v>
      </c>
      <c r="H4">
        <v>0.46671400000000002</v>
      </c>
      <c r="I4" s="6">
        <v>0.58960299999999999</v>
      </c>
      <c r="K4" s="4"/>
      <c r="L4" s="5"/>
      <c r="M4" s="5"/>
      <c r="N4" s="5"/>
      <c r="O4" s="5"/>
      <c r="P4" s="5"/>
      <c r="Q4" s="5"/>
      <c r="R4" s="6"/>
      <c r="T4" s="4"/>
      <c r="U4" t="s">
        <v>19</v>
      </c>
      <c r="V4">
        <v>0.120116</v>
      </c>
      <c r="W4">
        <v>0.15581300000000001</v>
      </c>
      <c r="X4">
        <v>0.206069</v>
      </c>
      <c r="Y4">
        <v>0.27508899999999997</v>
      </c>
      <c r="Z4">
        <v>0.36544900000000002</v>
      </c>
      <c r="AA4">
        <v>0.47878500000000002</v>
      </c>
      <c r="AB4" s="6">
        <v>0.58863200000000004</v>
      </c>
    </row>
    <row r="5" spans="1:28" ht="15.75" thickBot="1" x14ac:dyDescent="0.3">
      <c r="A5" s="15" t="s">
        <v>2</v>
      </c>
      <c r="B5" s="4">
        <v>640</v>
      </c>
      <c r="C5" s="5">
        <v>0.13850399999999999</v>
      </c>
      <c r="D5" s="5">
        <v>0.15229000000000001</v>
      </c>
      <c r="E5" s="5">
        <v>0.145986</v>
      </c>
      <c r="F5" s="5">
        <v>0.17463899999999999</v>
      </c>
      <c r="G5" s="5">
        <v>0.16339200000000001</v>
      </c>
      <c r="H5" s="5">
        <v>0.15671499999999999</v>
      </c>
      <c r="I5" s="6">
        <v>0.172457</v>
      </c>
      <c r="K5" s="4"/>
      <c r="L5" s="5">
        <v>3</v>
      </c>
      <c r="M5" s="5">
        <v>5</v>
      </c>
      <c r="N5" s="5">
        <v>7</v>
      </c>
      <c r="O5" s="5">
        <v>9</v>
      </c>
      <c r="P5" s="5">
        <v>11</v>
      </c>
      <c r="Q5" s="5">
        <v>13</v>
      </c>
      <c r="R5" s="6">
        <v>15</v>
      </c>
      <c r="T5" s="7"/>
      <c r="U5" s="8" t="s">
        <v>20</v>
      </c>
      <c r="V5">
        <v>0.12095</v>
      </c>
      <c r="W5">
        <v>0.15481300000000001</v>
      </c>
      <c r="X5">
        <v>0.21261099999999999</v>
      </c>
      <c r="Y5">
        <v>0.27809600000000001</v>
      </c>
      <c r="Z5">
        <v>0.36287399999999997</v>
      </c>
      <c r="AA5">
        <v>0.46946599999999999</v>
      </c>
      <c r="AB5" s="6">
        <v>0.58849499999999999</v>
      </c>
    </row>
    <row r="6" spans="1:28" x14ac:dyDescent="0.25">
      <c r="A6" s="15"/>
      <c r="B6" s="4">
        <v>1280</v>
      </c>
      <c r="C6" s="5">
        <v>0.15099099999999999</v>
      </c>
      <c r="D6" s="5">
        <v>0.16247700000000001</v>
      </c>
      <c r="E6" s="5">
        <v>0.150898</v>
      </c>
      <c r="F6" s="5">
        <v>0.13963999999999999</v>
      </c>
      <c r="G6" s="5">
        <v>0.14380100000000001</v>
      </c>
      <c r="H6" s="5">
        <v>0.160548</v>
      </c>
      <c r="I6" s="6">
        <v>0.14960200000000001</v>
      </c>
      <c r="K6" s="4">
        <v>1</v>
      </c>
      <c r="L6" s="5">
        <f>MIN(C4,C13,C22)</f>
        <v>0.113416</v>
      </c>
      <c r="M6" s="5">
        <f t="shared" ref="M6:R6" si="0">MIN(D4,D13,D22)</f>
        <v>0.15481300000000001</v>
      </c>
      <c r="N6" s="5">
        <f t="shared" si="0"/>
        <v>0.206069</v>
      </c>
      <c r="O6" s="5">
        <f t="shared" si="0"/>
        <v>0.27508899999999997</v>
      </c>
      <c r="P6" s="5">
        <f t="shared" ref="P6:Q10" si="1">MIN(G4,G13,G22)</f>
        <v>0.36287399999999997</v>
      </c>
      <c r="Q6" s="5">
        <f t="shared" si="1"/>
        <v>0.46671400000000002</v>
      </c>
      <c r="R6" s="6">
        <f t="shared" si="0"/>
        <v>0.58849499999999999</v>
      </c>
    </row>
    <row r="7" spans="1:28" x14ac:dyDescent="0.25">
      <c r="A7" s="15"/>
      <c r="B7" s="4">
        <v>2560</v>
      </c>
      <c r="C7" s="5">
        <v>0.13355600000000001</v>
      </c>
      <c r="D7">
        <v>0.15574499999999999</v>
      </c>
      <c r="E7">
        <v>0.134495</v>
      </c>
      <c r="F7" s="5">
        <v>0.13611699999999999</v>
      </c>
      <c r="G7" s="5">
        <v>0.14194999999999999</v>
      </c>
      <c r="H7" s="5">
        <v>0.158558</v>
      </c>
      <c r="I7" s="6">
        <v>0.14346900000000001</v>
      </c>
      <c r="K7" s="4">
        <v>640</v>
      </c>
      <c r="L7" s="5">
        <f>MIN(C5,C14,C23)</f>
        <v>0.13823099999999999</v>
      </c>
      <c r="M7" s="5">
        <f t="shared" ref="M7:O8" si="2">MIN(D5,D14,D23)</f>
        <v>0.138514</v>
      </c>
      <c r="N7" s="5">
        <f t="shared" si="2"/>
        <v>0.145986</v>
      </c>
      <c r="O7" s="5">
        <f t="shared" si="2"/>
        <v>0.156803</v>
      </c>
      <c r="P7" s="5">
        <f t="shared" si="1"/>
        <v>0.16250200000000001</v>
      </c>
      <c r="Q7" s="5">
        <f t="shared" si="1"/>
        <v>0.15154200000000001</v>
      </c>
      <c r="R7" s="6">
        <f>MIN(I5,I14,I23)</f>
        <v>0.16078999999999999</v>
      </c>
    </row>
    <row r="8" spans="1:28" x14ac:dyDescent="0.25">
      <c r="A8" s="15"/>
      <c r="B8" s="4">
        <v>5120</v>
      </c>
      <c r="C8" s="5">
        <v>0.13436999999999999</v>
      </c>
      <c r="D8" s="5">
        <v>0.13777</v>
      </c>
      <c r="E8">
        <v>0.13537199999999999</v>
      </c>
      <c r="F8" s="5">
        <v>0.13550799999999999</v>
      </c>
      <c r="G8" s="5">
        <v>0.15040999999999999</v>
      </c>
      <c r="H8" s="5">
        <v>0.161685</v>
      </c>
      <c r="I8" s="6">
        <v>0.150952</v>
      </c>
      <c r="K8" s="4">
        <v>1280</v>
      </c>
      <c r="L8" s="5">
        <f>MIN(C6,C15,C24)</f>
        <v>0.1343</v>
      </c>
      <c r="M8" s="5">
        <f t="shared" si="2"/>
        <v>0.135935</v>
      </c>
      <c r="N8" s="5">
        <f t="shared" si="2"/>
        <v>0.13881499999999999</v>
      </c>
      <c r="O8" s="5">
        <f t="shared" si="2"/>
        <v>0.13963999999999999</v>
      </c>
      <c r="P8" s="5">
        <f t="shared" si="1"/>
        <v>0.14360200000000001</v>
      </c>
      <c r="Q8" s="5">
        <f t="shared" si="1"/>
        <v>0.14207900000000001</v>
      </c>
      <c r="R8" s="6">
        <f>MIN(I6,I15,I24)</f>
        <v>0.14960200000000001</v>
      </c>
    </row>
    <row r="9" spans="1:28" x14ac:dyDescent="0.25">
      <c r="A9" s="15"/>
      <c r="B9" s="4"/>
      <c r="C9" s="5"/>
      <c r="D9" s="5"/>
      <c r="E9" s="5"/>
      <c r="F9" s="5"/>
      <c r="G9" s="5"/>
      <c r="I9" s="6"/>
      <c r="K9" s="4">
        <v>2560</v>
      </c>
      <c r="L9" s="5">
        <f>MIN(C7,C16,C25)</f>
        <v>0.13355600000000001</v>
      </c>
      <c r="M9" s="5">
        <f>MIN(D7,D16,D25)</f>
        <v>0.136715</v>
      </c>
      <c r="N9" s="5">
        <f>MIN(E15,E16,E25)</f>
        <v>0.13490199999999999</v>
      </c>
      <c r="O9" s="5">
        <f>MIN(F7,F16,F25)</f>
        <v>0.13611699999999999</v>
      </c>
      <c r="P9" s="5">
        <f t="shared" si="1"/>
        <v>0.14194999999999999</v>
      </c>
      <c r="Q9" s="5">
        <f t="shared" si="1"/>
        <v>0.13891600000000001</v>
      </c>
      <c r="R9" s="6">
        <f>MIN(I7,I16,I25)</f>
        <v>0.14346900000000001</v>
      </c>
    </row>
    <row r="10" spans="1:28" ht="15.75" thickBot="1" x14ac:dyDescent="0.3">
      <c r="B10" s="4"/>
      <c r="C10" s="5"/>
      <c r="D10" s="5"/>
      <c r="E10" s="5"/>
      <c r="F10" s="5"/>
      <c r="G10" s="5"/>
      <c r="H10" s="5"/>
      <c r="I10" s="6"/>
      <c r="K10" s="7">
        <v>5120</v>
      </c>
      <c r="L10" s="8">
        <f>MIN(C8,C17,C26)</f>
        <v>0.13436999999999999</v>
      </c>
      <c r="M10" s="8">
        <f>MIN(D8,D17,D26)</f>
        <v>0.134661</v>
      </c>
      <c r="N10" s="8">
        <f>MIN(E8,E17,E26)</f>
        <v>0.133802</v>
      </c>
      <c r="O10" s="8">
        <f>MIN(F8,F17,F26)</f>
        <v>0.13509399999999999</v>
      </c>
      <c r="P10" s="8">
        <f t="shared" si="1"/>
        <v>0.13703199999999999</v>
      </c>
      <c r="Q10" s="8">
        <f t="shared" si="1"/>
        <v>0.14014699999999999</v>
      </c>
      <c r="R10" s="9">
        <f>MIN(I8,I17,I26)</f>
        <v>0.150952</v>
      </c>
    </row>
    <row r="11" spans="1:28" ht="15.75" thickBot="1" x14ac:dyDescent="0.3">
      <c r="B11" s="4" t="s">
        <v>5</v>
      </c>
      <c r="C11" s="5">
        <v>720</v>
      </c>
      <c r="D11" s="5"/>
      <c r="E11" s="5"/>
      <c r="F11" s="5"/>
      <c r="G11" s="5"/>
      <c r="H11" s="5"/>
      <c r="I11" s="6"/>
    </row>
    <row r="12" spans="1:28" x14ac:dyDescent="0.25">
      <c r="B12" s="4"/>
      <c r="C12" s="5">
        <v>3</v>
      </c>
      <c r="D12" s="5">
        <v>5</v>
      </c>
      <c r="E12" s="5">
        <v>7</v>
      </c>
      <c r="F12" s="5">
        <v>9</v>
      </c>
      <c r="G12" s="5">
        <v>11</v>
      </c>
      <c r="H12" s="5">
        <v>13</v>
      </c>
      <c r="I12" s="6">
        <v>15</v>
      </c>
      <c r="K12" s="1"/>
      <c r="L12" s="16" t="s">
        <v>16</v>
      </c>
      <c r="M12" s="16"/>
      <c r="N12" s="16"/>
      <c r="O12" s="16"/>
      <c r="P12" s="16"/>
      <c r="Q12" s="16"/>
      <c r="R12" s="17"/>
      <c r="T12" s="1"/>
      <c r="U12" s="16" t="s">
        <v>14</v>
      </c>
      <c r="V12" s="16"/>
      <c r="W12" s="16"/>
      <c r="X12" s="16"/>
      <c r="Y12" s="16"/>
      <c r="Z12" s="16"/>
      <c r="AA12" s="17"/>
    </row>
    <row r="13" spans="1:28" x14ac:dyDescent="0.25">
      <c r="B13" s="4">
        <v>1</v>
      </c>
      <c r="C13">
        <v>0.120116</v>
      </c>
      <c r="D13">
        <v>0.15581300000000001</v>
      </c>
      <c r="E13">
        <v>0.206069</v>
      </c>
      <c r="F13">
        <v>0.27508899999999997</v>
      </c>
      <c r="G13">
        <v>0.36544900000000002</v>
      </c>
      <c r="H13">
        <v>0.47878500000000002</v>
      </c>
      <c r="I13" s="6">
        <v>0.58863200000000004</v>
      </c>
      <c r="K13" s="4"/>
      <c r="L13" s="12"/>
      <c r="M13" s="12"/>
      <c r="N13" s="12"/>
      <c r="O13" s="12"/>
      <c r="P13" s="12"/>
      <c r="Q13" s="12"/>
      <c r="R13" s="13"/>
      <c r="T13" s="4"/>
      <c r="U13" s="12"/>
      <c r="V13" s="12"/>
      <c r="W13" s="12"/>
      <c r="X13" s="12"/>
      <c r="Y13" s="12"/>
      <c r="Z13" s="12"/>
      <c r="AA13" s="13"/>
    </row>
    <row r="14" spans="1:28" x14ac:dyDescent="0.25">
      <c r="B14" s="4">
        <v>640</v>
      </c>
      <c r="C14" s="5">
        <v>0.13823099999999999</v>
      </c>
      <c r="D14" s="5">
        <v>0.13952200000000001</v>
      </c>
      <c r="E14" s="5">
        <v>0.15712000000000001</v>
      </c>
      <c r="F14" s="5">
        <v>0.15956200000000001</v>
      </c>
      <c r="G14" s="5">
        <v>0.16250200000000001</v>
      </c>
      <c r="H14" s="5">
        <v>0.15154200000000001</v>
      </c>
      <c r="I14" s="6">
        <v>0.16078999999999999</v>
      </c>
      <c r="K14" s="4"/>
      <c r="L14" s="5">
        <v>3</v>
      </c>
      <c r="M14" s="5">
        <v>5</v>
      </c>
      <c r="N14" s="5">
        <v>7</v>
      </c>
      <c r="O14" s="5">
        <v>9</v>
      </c>
      <c r="P14" s="5">
        <v>11</v>
      </c>
      <c r="Q14" s="5">
        <v>13</v>
      </c>
      <c r="R14" s="6">
        <v>15</v>
      </c>
      <c r="T14" s="4"/>
      <c r="U14" s="5">
        <v>3</v>
      </c>
      <c r="V14" s="5">
        <v>5</v>
      </c>
      <c r="W14" s="5">
        <v>7</v>
      </c>
      <c r="X14" s="5">
        <v>9</v>
      </c>
      <c r="Y14" s="5">
        <v>11</v>
      </c>
      <c r="Z14" s="5">
        <v>13</v>
      </c>
      <c r="AA14" s="6">
        <v>15</v>
      </c>
    </row>
    <row r="15" spans="1:28" x14ac:dyDescent="0.25">
      <c r="B15" s="4">
        <v>1280</v>
      </c>
      <c r="C15" s="5">
        <v>0.1343</v>
      </c>
      <c r="D15" s="5">
        <v>0.135935</v>
      </c>
      <c r="E15">
        <v>0.14876600000000001</v>
      </c>
      <c r="F15" s="5">
        <v>0.142267</v>
      </c>
      <c r="G15" s="5">
        <v>0.14360200000000001</v>
      </c>
      <c r="H15" s="5">
        <v>0.155636</v>
      </c>
      <c r="I15" s="6">
        <v>0.15290200000000001</v>
      </c>
      <c r="K15" s="4">
        <v>1</v>
      </c>
      <c r="L15" s="5">
        <f>Hoja1!C3</f>
        <v>0.11816066666666668</v>
      </c>
      <c r="M15" s="5">
        <f>Hoja1!D3</f>
        <v>0.15524000000000002</v>
      </c>
      <c r="N15" s="5">
        <f>Hoja1!E3</f>
        <v>0.20871600000000001</v>
      </c>
      <c r="O15" s="5">
        <f>Hoja1!F3</f>
        <v>0.27754800000000002</v>
      </c>
      <c r="P15" s="5">
        <f>Hoja1!G3</f>
        <v>0.36436099999999999</v>
      </c>
      <c r="Q15" s="5">
        <f>Hoja1!H3</f>
        <v>0.47165499999999999</v>
      </c>
      <c r="R15" s="6">
        <f>Hoja1!I3</f>
        <v>0.58890999999999993</v>
      </c>
      <c r="T15" s="4">
        <v>1</v>
      </c>
      <c r="U15" s="5">
        <f>$L$6/L15</f>
        <v>0.95984563391088962</v>
      </c>
      <c r="V15" s="5">
        <f>$M$6/M15</f>
        <v>0.99724942025251218</v>
      </c>
      <c r="W15" s="5">
        <f>$N$6/N15</f>
        <v>0.98731769485808463</v>
      </c>
      <c r="X15" s="5">
        <f>$O$6/O15</f>
        <v>0.99114027123236326</v>
      </c>
      <c r="Y15" s="5">
        <f>$P$6/P15</f>
        <v>0.99591888264660589</v>
      </c>
      <c r="Z15" s="5">
        <f>$Q$6/Q15</f>
        <v>0.98952412250479704</v>
      </c>
      <c r="AA15" s="6">
        <f>$R$6/R15</f>
        <v>0.99929530828140134</v>
      </c>
    </row>
    <row r="16" spans="1:28" x14ac:dyDescent="0.25">
      <c r="B16" s="4">
        <v>2560</v>
      </c>
      <c r="C16" s="5">
        <v>0.15801100000000001</v>
      </c>
      <c r="D16" s="5">
        <v>0.15001200000000001</v>
      </c>
      <c r="E16" s="5">
        <v>0.13893900000000001</v>
      </c>
      <c r="F16" s="5">
        <v>0.14793799999999999</v>
      </c>
      <c r="G16" s="5">
        <v>0.15085499999999999</v>
      </c>
      <c r="H16" s="5">
        <v>0.13999700000000001</v>
      </c>
      <c r="I16" s="6">
        <v>0.145843</v>
      </c>
      <c r="K16" s="4">
        <v>640</v>
      </c>
      <c r="L16" s="5">
        <f>Hoja1!C4</f>
        <v>0.13841799999999999</v>
      </c>
      <c r="M16" s="5">
        <f>Hoja1!D4</f>
        <v>0.14344199999999999</v>
      </c>
      <c r="N16" s="5">
        <f>Hoja1!E4</f>
        <v>0.15034733333333333</v>
      </c>
      <c r="O16" s="5">
        <f>Hoja1!F4</f>
        <v>0.16366800000000001</v>
      </c>
      <c r="P16" s="5">
        <f>Hoja1!G4</f>
        <v>0.16463366666666668</v>
      </c>
      <c r="Q16" s="5">
        <f>Hoja1!H4</f>
        <v>0.15435499999999999</v>
      </c>
      <c r="R16" s="6">
        <f>Hoja1!I4</f>
        <v>0.16779066666666664</v>
      </c>
      <c r="T16" s="4">
        <v>640</v>
      </c>
      <c r="U16" s="5">
        <f t="shared" ref="U16:U19" si="3">$L$6/L16</f>
        <v>0.81937320290713644</v>
      </c>
      <c r="V16" s="5">
        <f t="shared" ref="V16:V19" si="4">$M$6/M16</f>
        <v>1.0792724585546773</v>
      </c>
      <c r="W16" s="5">
        <f t="shared" ref="W16:W19" si="5">$N$6/N16</f>
        <v>1.3706195875328684</v>
      </c>
      <c r="X16" s="5">
        <f t="shared" ref="X16:X19" si="6">$O$6/O16</f>
        <v>1.6807744947088006</v>
      </c>
      <c r="Y16" s="5">
        <f t="shared" ref="Y16:Y19" si="7">$P$6/P16</f>
        <v>2.2041299774651191</v>
      </c>
      <c r="Z16" s="5">
        <f t="shared" ref="Z16:Z19" si="8">$Q$6/Q16</f>
        <v>3.0236403096757476</v>
      </c>
      <c r="AA16" s="6">
        <f t="shared" ref="AA16:AA19" si="9">$R$6/R16</f>
        <v>3.5073166564687752</v>
      </c>
    </row>
    <row r="17" spans="1:28" x14ac:dyDescent="0.25">
      <c r="B17" s="4">
        <v>5120</v>
      </c>
      <c r="C17" s="5">
        <v>0.13463600000000001</v>
      </c>
      <c r="D17" s="5">
        <v>0.15156600000000001</v>
      </c>
      <c r="E17" s="5">
        <v>0.14216300000000001</v>
      </c>
      <c r="F17" s="5">
        <v>0.156865</v>
      </c>
      <c r="G17" s="5">
        <v>0.13703199999999999</v>
      </c>
      <c r="H17" s="5">
        <v>0.142424</v>
      </c>
      <c r="I17" s="6">
        <v>0.15879699999999999</v>
      </c>
      <c r="K17" s="4">
        <v>1280</v>
      </c>
      <c r="L17" s="5">
        <f>Hoja1!C5</f>
        <v>0.14226899999999998</v>
      </c>
      <c r="M17" s="5">
        <f>Hoja1!D5</f>
        <v>0.146504</v>
      </c>
      <c r="N17" s="5">
        <f>Hoja1!E5</f>
        <v>0.14615966666666669</v>
      </c>
      <c r="O17" s="5">
        <f>Hoja1!F5</f>
        <v>0.14750733333333335</v>
      </c>
      <c r="P17" s="5">
        <f>Hoja1!G5</f>
        <v>0.14859933333333333</v>
      </c>
      <c r="Q17" s="5">
        <f>Hoja1!H5</f>
        <v>0.15275433333333335</v>
      </c>
      <c r="R17" s="6">
        <f>Hoja1!I5</f>
        <v>0.15344733333333335</v>
      </c>
      <c r="T17" s="4">
        <v>1280</v>
      </c>
      <c r="U17" s="5">
        <f t="shared" si="3"/>
        <v>0.79719404789518467</v>
      </c>
      <c r="V17" s="5">
        <f t="shared" si="4"/>
        <v>1.0567151750122865</v>
      </c>
      <c r="W17" s="5">
        <f t="shared" si="5"/>
        <v>1.4098896412370945</v>
      </c>
      <c r="X17" s="5">
        <f t="shared" si="6"/>
        <v>1.8649174504318424</v>
      </c>
      <c r="Y17" s="5">
        <f t="shared" si="7"/>
        <v>2.4419625031965149</v>
      </c>
      <c r="Z17" s="5">
        <f t="shared" si="8"/>
        <v>3.0553241261022599</v>
      </c>
      <c r="AA17" s="6">
        <f t="shared" si="9"/>
        <v>3.8351595118411956</v>
      </c>
    </row>
    <row r="18" spans="1:28" x14ac:dyDescent="0.25">
      <c r="B18" s="4"/>
      <c r="C18" s="5"/>
      <c r="D18" s="5"/>
      <c r="E18" s="5"/>
      <c r="F18" s="5"/>
      <c r="G18" s="5"/>
      <c r="H18" s="5"/>
      <c r="I18" s="6"/>
      <c r="K18" s="4">
        <v>2560</v>
      </c>
      <c r="L18" s="5">
        <f>Hoja1!C6</f>
        <v>0.14252100000000001</v>
      </c>
      <c r="M18" s="5">
        <f>Hoja1!D6</f>
        <v>0.14749066666666666</v>
      </c>
      <c r="N18" s="5">
        <f>Hoja1!E6</f>
        <v>0.13611200000000001</v>
      </c>
      <c r="O18" s="5">
        <f>Hoja1!F6</f>
        <v>0.14069733333333331</v>
      </c>
      <c r="P18" s="5">
        <f>Hoja1!G6</f>
        <v>0.14812466666666665</v>
      </c>
      <c r="Q18" s="5">
        <f>Hoja1!H6</f>
        <v>0.14582366666666668</v>
      </c>
      <c r="R18" s="6">
        <f>Hoja1!I6</f>
        <v>0.14782966666666666</v>
      </c>
      <c r="T18" s="4">
        <v>2560</v>
      </c>
      <c r="U18" s="5">
        <f t="shared" si="3"/>
        <v>0.79578448088351894</v>
      </c>
      <c r="V18" s="5">
        <f t="shared" si="4"/>
        <v>1.0496460792999331</v>
      </c>
      <c r="W18" s="5">
        <f t="shared" si="5"/>
        <v>1.5139664394028447</v>
      </c>
      <c r="X18" s="5">
        <f t="shared" si="6"/>
        <v>1.9551827563659108</v>
      </c>
      <c r="Y18" s="5">
        <f t="shared" si="7"/>
        <v>2.4497877913649315</v>
      </c>
      <c r="Z18" s="5">
        <f t="shared" si="8"/>
        <v>3.2005367212912397</v>
      </c>
      <c r="AA18" s="6">
        <f t="shared" si="9"/>
        <v>3.9808991880294662</v>
      </c>
    </row>
    <row r="19" spans="1:28" ht="15.75" thickBot="1" x14ac:dyDescent="0.3">
      <c r="B19" s="4"/>
      <c r="C19" s="5"/>
      <c r="D19" s="5"/>
      <c r="E19" s="5"/>
      <c r="F19" s="5"/>
      <c r="G19" s="5"/>
      <c r="H19" s="5"/>
      <c r="I19" s="6"/>
      <c r="K19" s="7">
        <v>5120</v>
      </c>
      <c r="L19" s="8">
        <f>Hoja1!C7</f>
        <v>0.13509699999999999</v>
      </c>
      <c r="M19" s="8">
        <f>Hoja1!D7</f>
        <v>0.14133233333333337</v>
      </c>
      <c r="N19" s="8">
        <f>Hoja1!E7</f>
        <v>0.13711233333333331</v>
      </c>
      <c r="O19" s="8">
        <f>Hoja1!F7</f>
        <v>0.142489</v>
      </c>
      <c r="P19" s="8">
        <f>Hoja1!G7</f>
        <v>0.141788</v>
      </c>
      <c r="Q19" s="8">
        <f>Hoja1!H7</f>
        <v>0.14808533333333332</v>
      </c>
      <c r="R19" s="9">
        <f>Hoja1!I7</f>
        <v>0.15474933333333332</v>
      </c>
      <c r="T19" s="7">
        <v>5120</v>
      </c>
      <c r="U19" s="8">
        <f t="shared" si="3"/>
        <v>0.83951531122082657</v>
      </c>
      <c r="V19" s="8">
        <f t="shared" si="4"/>
        <v>1.0953827503496485</v>
      </c>
      <c r="W19" s="8">
        <f t="shared" si="5"/>
        <v>1.5029209626170272</v>
      </c>
      <c r="X19" s="8">
        <f t="shared" si="6"/>
        <v>1.9305981514362509</v>
      </c>
      <c r="Y19" s="8">
        <f t="shared" si="7"/>
        <v>2.5592715885688491</v>
      </c>
      <c r="Z19" s="8">
        <f t="shared" si="8"/>
        <v>3.1516558020600738</v>
      </c>
      <c r="AA19" s="9">
        <f t="shared" si="9"/>
        <v>3.802891988764626</v>
      </c>
    </row>
    <row r="20" spans="1:28" x14ac:dyDescent="0.25">
      <c r="B20" s="4" t="s">
        <v>6</v>
      </c>
      <c r="C20" s="5"/>
      <c r="D20" s="5"/>
      <c r="E20" s="5"/>
      <c r="F20" s="5"/>
      <c r="G20" s="5"/>
      <c r="H20" s="5"/>
      <c r="I20" s="6"/>
    </row>
    <row r="21" spans="1:28" x14ac:dyDescent="0.25">
      <c r="B21" s="4"/>
      <c r="C21" s="5">
        <v>3</v>
      </c>
      <c r="D21" s="5">
        <v>5</v>
      </c>
      <c r="E21" s="5">
        <v>7</v>
      </c>
      <c r="F21" s="5">
        <v>9</v>
      </c>
      <c r="G21" s="5">
        <v>11</v>
      </c>
      <c r="H21" s="5">
        <v>13</v>
      </c>
      <c r="I21" s="6">
        <v>15</v>
      </c>
    </row>
    <row r="22" spans="1:28" x14ac:dyDescent="0.25">
      <c r="B22" s="4">
        <v>1</v>
      </c>
      <c r="C22">
        <v>0.12095</v>
      </c>
      <c r="D22">
        <v>0.15481300000000001</v>
      </c>
      <c r="E22">
        <v>0.21261099999999999</v>
      </c>
      <c r="F22">
        <v>0.27809600000000001</v>
      </c>
      <c r="G22">
        <v>0.36287399999999997</v>
      </c>
      <c r="H22">
        <v>0.46946599999999999</v>
      </c>
      <c r="I22" s="6">
        <v>0.58849499999999999</v>
      </c>
    </row>
    <row r="23" spans="1:28" x14ac:dyDescent="0.25">
      <c r="B23" s="4">
        <v>640</v>
      </c>
      <c r="C23" s="5">
        <v>0.138519</v>
      </c>
      <c r="D23" s="5">
        <v>0.138514</v>
      </c>
      <c r="E23" s="5">
        <v>0.14793600000000001</v>
      </c>
      <c r="F23" s="5">
        <v>0.156803</v>
      </c>
      <c r="G23" s="5">
        <v>0.16800699999999999</v>
      </c>
      <c r="H23" s="5">
        <v>0.154808</v>
      </c>
      <c r="I23" s="6">
        <v>0.170125</v>
      </c>
    </row>
    <row r="24" spans="1:28" x14ac:dyDescent="0.25">
      <c r="B24" s="4">
        <v>1280</v>
      </c>
      <c r="C24" s="5">
        <v>0.141516</v>
      </c>
      <c r="D24" s="5">
        <v>0.1411</v>
      </c>
      <c r="E24" s="5">
        <v>0.13881499999999999</v>
      </c>
      <c r="F24" s="5">
        <v>0.16061500000000001</v>
      </c>
      <c r="G24" s="5">
        <v>0.15839500000000001</v>
      </c>
      <c r="H24" s="5">
        <v>0.14207900000000001</v>
      </c>
      <c r="I24" s="6">
        <v>0.15783800000000001</v>
      </c>
    </row>
    <row r="25" spans="1:28" x14ac:dyDescent="0.25">
      <c r="B25" s="4">
        <v>2560</v>
      </c>
      <c r="C25" s="5">
        <v>0.13599600000000001</v>
      </c>
      <c r="D25" s="5">
        <v>0.136715</v>
      </c>
      <c r="E25" s="5">
        <v>0.13490199999999999</v>
      </c>
      <c r="F25" s="5">
        <v>0.13803699999999999</v>
      </c>
      <c r="G25" s="5">
        <v>0.15156900000000001</v>
      </c>
      <c r="H25" s="5">
        <v>0.13891600000000001</v>
      </c>
      <c r="I25" s="6">
        <v>0.15417700000000001</v>
      </c>
    </row>
    <row r="26" spans="1:28" x14ac:dyDescent="0.25">
      <c r="B26" s="4">
        <v>5120</v>
      </c>
      <c r="C26" s="5">
        <v>0.13628499999999999</v>
      </c>
      <c r="D26" s="5">
        <v>0.134661</v>
      </c>
      <c r="E26" s="5">
        <v>0.133802</v>
      </c>
      <c r="F26" s="5">
        <v>0.13509399999999999</v>
      </c>
      <c r="G26" s="5">
        <v>0.13792199999999999</v>
      </c>
      <c r="H26" s="5">
        <v>0.14014699999999999</v>
      </c>
      <c r="I26" s="6">
        <v>0.154499</v>
      </c>
    </row>
    <row r="27" spans="1:28" ht="15.75" thickBot="1" x14ac:dyDescent="0.3">
      <c r="B27" s="7"/>
      <c r="C27" s="8"/>
      <c r="D27" s="8"/>
      <c r="E27" s="8"/>
      <c r="F27" s="8"/>
      <c r="G27" s="8"/>
      <c r="H27" s="8"/>
      <c r="I27" s="9"/>
    </row>
    <row r="28" spans="1:28" ht="15.75" thickBot="1" x14ac:dyDescent="0.3"/>
    <row r="29" spans="1:28" x14ac:dyDescent="0.25">
      <c r="B29" s="1" t="s">
        <v>4</v>
      </c>
      <c r="C29" s="2">
        <v>1080</v>
      </c>
      <c r="D29" s="2"/>
      <c r="E29" s="2"/>
      <c r="F29" s="2"/>
      <c r="G29" s="2"/>
      <c r="H29" s="2"/>
      <c r="I29" s="3"/>
      <c r="K29" s="1"/>
      <c r="L29" s="16" t="s">
        <v>15</v>
      </c>
      <c r="M29" s="16"/>
      <c r="N29" s="16"/>
      <c r="O29" s="16"/>
      <c r="P29" s="16"/>
      <c r="Q29" s="16"/>
      <c r="R29" s="17"/>
      <c r="T29" s="1" t="s">
        <v>17</v>
      </c>
      <c r="U29" s="2" t="s">
        <v>18</v>
      </c>
      <c r="V29">
        <v>1.4091359999999999</v>
      </c>
      <c r="W29">
        <v>1.905243</v>
      </c>
      <c r="X29">
        <v>2.6600570000000001</v>
      </c>
      <c r="Y29">
        <v>3.6541570000000001</v>
      </c>
      <c r="Z29">
        <v>4.8883780000000003</v>
      </c>
      <c r="AA29">
        <v>6.3756830000000004</v>
      </c>
      <c r="AB29" s="6">
        <v>8.0906070000000003</v>
      </c>
    </row>
    <row r="30" spans="1:28" x14ac:dyDescent="0.25">
      <c r="B30" s="4"/>
      <c r="C30" s="5">
        <v>3</v>
      </c>
      <c r="D30" s="5">
        <v>5</v>
      </c>
      <c r="E30" s="5">
        <v>7</v>
      </c>
      <c r="F30" s="5">
        <v>9</v>
      </c>
      <c r="G30" s="5">
        <v>11</v>
      </c>
      <c r="H30" s="5">
        <v>13</v>
      </c>
      <c r="I30" s="6">
        <v>15</v>
      </c>
      <c r="K30" s="4"/>
      <c r="L30" s="5"/>
      <c r="M30" s="5"/>
      <c r="N30" s="5"/>
      <c r="O30" s="5"/>
      <c r="P30" s="5"/>
      <c r="Q30" s="5"/>
      <c r="R30" s="6"/>
      <c r="T30" s="4"/>
      <c r="U30" t="s">
        <v>19</v>
      </c>
      <c r="V30">
        <v>1.4183159999999999</v>
      </c>
      <c r="W30">
        <v>1.9050720000000001</v>
      </c>
      <c r="X30">
        <v>2.6895859999999998</v>
      </c>
      <c r="Y30">
        <v>3.6546940000000001</v>
      </c>
      <c r="Z30">
        <v>4.8895109999999997</v>
      </c>
      <c r="AA30">
        <v>6.3582169999999998</v>
      </c>
      <c r="AB30" s="6">
        <v>8.0754859999999997</v>
      </c>
    </row>
    <row r="31" spans="1:28" ht="15.75" thickBot="1" x14ac:dyDescent="0.3">
      <c r="B31" s="4">
        <v>1</v>
      </c>
      <c r="C31">
        <v>1.4091359999999999</v>
      </c>
      <c r="D31">
        <v>1.905243</v>
      </c>
      <c r="E31">
        <v>2.6600570000000001</v>
      </c>
      <c r="F31">
        <v>3.6541570000000001</v>
      </c>
      <c r="G31">
        <v>4.8883780000000003</v>
      </c>
      <c r="H31">
        <v>6.3756830000000004</v>
      </c>
      <c r="I31" s="6">
        <v>8.0906070000000003</v>
      </c>
      <c r="K31" s="4"/>
      <c r="L31" s="5"/>
      <c r="M31" s="5"/>
      <c r="N31" s="5"/>
      <c r="O31" s="5"/>
      <c r="P31" s="5"/>
      <c r="Q31" s="5"/>
      <c r="R31" s="6"/>
      <c r="T31" s="7"/>
      <c r="U31" s="8" t="s">
        <v>20</v>
      </c>
      <c r="V31">
        <v>1.4300889999999999</v>
      </c>
      <c r="W31">
        <v>1.9112979999999999</v>
      </c>
      <c r="X31">
        <v>2.6699079999999999</v>
      </c>
      <c r="Y31">
        <v>3.6590370000000001</v>
      </c>
      <c r="Z31">
        <v>4.8940299999999999</v>
      </c>
      <c r="AA31">
        <v>6.3668719999999999</v>
      </c>
      <c r="AB31" s="6">
        <v>8.0938350000000003</v>
      </c>
    </row>
    <row r="32" spans="1:28" x14ac:dyDescent="0.25">
      <c r="A32" s="15" t="s">
        <v>2</v>
      </c>
      <c r="B32" s="4">
        <v>640</v>
      </c>
      <c r="C32" s="5">
        <v>1.309302</v>
      </c>
      <c r="D32" s="5">
        <v>1.3196950000000001</v>
      </c>
      <c r="E32" s="5">
        <v>1.3772519999999999</v>
      </c>
      <c r="F32" s="5">
        <v>1.397243</v>
      </c>
      <c r="G32" s="5">
        <v>1.4688749999999999</v>
      </c>
      <c r="H32" s="5">
        <v>1.4999990000000001</v>
      </c>
      <c r="I32" s="6">
        <v>1.635211</v>
      </c>
      <c r="K32" s="4"/>
      <c r="L32" s="5">
        <v>3</v>
      </c>
      <c r="M32" s="5">
        <v>5</v>
      </c>
      <c r="N32" s="5">
        <v>7</v>
      </c>
      <c r="O32" s="5">
        <v>9</v>
      </c>
      <c r="P32" s="5">
        <v>11</v>
      </c>
      <c r="Q32" s="5">
        <v>13</v>
      </c>
      <c r="R32" s="6">
        <v>15</v>
      </c>
    </row>
    <row r="33" spans="1:27" x14ac:dyDescent="0.25">
      <c r="A33" s="15"/>
      <c r="B33" s="4">
        <v>1280</v>
      </c>
      <c r="C33" s="5">
        <v>1.2788539999999999</v>
      </c>
      <c r="D33" s="5">
        <v>1.285819</v>
      </c>
      <c r="E33" s="5">
        <v>1.308244</v>
      </c>
      <c r="F33" s="5">
        <v>1.310092</v>
      </c>
      <c r="G33">
        <v>1.3727990000000001</v>
      </c>
      <c r="H33">
        <v>1.398968</v>
      </c>
      <c r="I33" s="6">
        <v>1.483592</v>
      </c>
      <c r="K33" s="4">
        <v>1</v>
      </c>
      <c r="L33" s="5">
        <f>MIN(C31,C40,C49)</f>
        <v>1.4091359999999999</v>
      </c>
      <c r="M33" s="5">
        <f t="shared" ref="M33:Q33" si="10">MIN(D31,D40,D49)</f>
        <v>1.9050720000000001</v>
      </c>
      <c r="N33" s="5">
        <f t="shared" si="10"/>
        <v>2.6600570000000001</v>
      </c>
      <c r="O33" s="5">
        <f t="shared" si="10"/>
        <v>3.6541570000000001</v>
      </c>
      <c r="P33" s="5">
        <f t="shared" si="10"/>
        <v>4.8883780000000003</v>
      </c>
      <c r="Q33" s="5">
        <f t="shared" si="10"/>
        <v>6.3582169999999998</v>
      </c>
      <c r="R33" s="6">
        <f>MIN(I31,I40,I49)</f>
        <v>8.0754859999999997</v>
      </c>
    </row>
    <row r="34" spans="1:27" x14ac:dyDescent="0.25">
      <c r="A34" s="15"/>
      <c r="B34" s="4">
        <v>2560</v>
      </c>
      <c r="C34" s="5">
        <v>1.268521</v>
      </c>
      <c r="D34" s="5">
        <v>1.2756160000000001</v>
      </c>
      <c r="E34" s="5">
        <v>1.2931809999999999</v>
      </c>
      <c r="F34" s="5">
        <v>1.3158989999999999</v>
      </c>
      <c r="G34" s="5">
        <v>1.3413600000000001</v>
      </c>
      <c r="H34">
        <v>1.378287</v>
      </c>
      <c r="I34" s="6">
        <v>1.435527</v>
      </c>
      <c r="K34" s="4">
        <v>640</v>
      </c>
      <c r="L34" s="5">
        <f>MIN(C32,C41,C50)</f>
        <v>1.2995719999999999</v>
      </c>
      <c r="M34" s="5">
        <f t="shared" ref="M34:Q35" si="11">MIN(D32,D41,D50)</f>
        <v>1.3196950000000001</v>
      </c>
      <c r="N34" s="5">
        <f t="shared" si="11"/>
        <v>1.3704190000000001</v>
      </c>
      <c r="O34" s="5">
        <f t="shared" si="11"/>
        <v>1.3817170000000001</v>
      </c>
      <c r="P34" s="5">
        <f t="shared" si="11"/>
        <v>1.4688749999999999</v>
      </c>
      <c r="Q34" s="5">
        <f t="shared" si="11"/>
        <v>1.4999990000000001</v>
      </c>
      <c r="R34" s="6">
        <f>MIN(I32,I41,I50)</f>
        <v>1.6312150000000001</v>
      </c>
    </row>
    <row r="35" spans="1:27" x14ac:dyDescent="0.25">
      <c r="A35" s="15"/>
      <c r="B35" s="4">
        <v>5120</v>
      </c>
      <c r="C35" s="5">
        <v>1.2783070000000001</v>
      </c>
      <c r="D35" s="5">
        <v>1.3063629999999999</v>
      </c>
      <c r="E35">
        <v>1.301963</v>
      </c>
      <c r="F35" s="5">
        <v>1.3129139999999999</v>
      </c>
      <c r="G35" s="5">
        <v>1.3323780000000001</v>
      </c>
      <c r="H35" s="5">
        <v>1.369707</v>
      </c>
      <c r="I35" s="6">
        <v>1.4030819999999999</v>
      </c>
      <c r="K35" s="4">
        <v>1280</v>
      </c>
      <c r="L35" s="5">
        <f>MIN(C33,C42,C51)</f>
        <v>1.2741290000000001</v>
      </c>
      <c r="M35" s="5">
        <f t="shared" si="11"/>
        <v>1.285819</v>
      </c>
      <c r="N35" s="5">
        <f t="shared" si="11"/>
        <v>1.308244</v>
      </c>
      <c r="O35" s="5">
        <f t="shared" si="11"/>
        <v>1.3095680000000001</v>
      </c>
      <c r="P35" s="5">
        <f t="shared" si="11"/>
        <v>1.3727990000000001</v>
      </c>
      <c r="Q35" s="5">
        <f t="shared" si="11"/>
        <v>1.3986000000000001</v>
      </c>
      <c r="R35" s="6">
        <f>MIN(I33,I42,I51)</f>
        <v>1.483592</v>
      </c>
    </row>
    <row r="36" spans="1:27" x14ac:dyDescent="0.25">
      <c r="A36" s="15"/>
      <c r="B36" s="4"/>
      <c r="C36" s="5"/>
      <c r="D36" s="5"/>
      <c r="F36" s="5"/>
      <c r="G36" s="5"/>
      <c r="H36" s="5"/>
      <c r="I36" s="6"/>
      <c r="K36" s="4">
        <v>2560</v>
      </c>
      <c r="L36" s="5">
        <f>MIN(C34,C43,C52)</f>
        <v>1.266167</v>
      </c>
      <c r="M36" s="5">
        <f t="shared" ref="M36:P37" si="12">MIN(D34,D43,D52)</f>
        <v>1.2728950000000001</v>
      </c>
      <c r="N36" s="5">
        <f t="shared" si="12"/>
        <v>1.2931809999999999</v>
      </c>
      <c r="O36" s="5">
        <f t="shared" si="12"/>
        <v>1.3158989999999999</v>
      </c>
      <c r="P36" s="5">
        <f t="shared" si="12"/>
        <v>1.3413600000000001</v>
      </c>
      <c r="Q36" s="5">
        <f>MIN(H41,H43,H52)</f>
        <v>1.376798</v>
      </c>
      <c r="R36" s="6">
        <f>MIN(I34,I43,I52)</f>
        <v>1.415592</v>
      </c>
    </row>
    <row r="37" spans="1:27" ht="15.75" thickBot="1" x14ac:dyDescent="0.3">
      <c r="B37" s="4"/>
      <c r="C37" s="5"/>
      <c r="D37" s="5"/>
      <c r="E37" s="5"/>
      <c r="F37" s="5"/>
      <c r="G37" s="5"/>
      <c r="H37" s="5"/>
      <c r="I37" s="6"/>
      <c r="K37" s="7">
        <v>5120</v>
      </c>
      <c r="L37" s="8">
        <f>MIN(C35,C44,C53)</f>
        <v>1.2783070000000001</v>
      </c>
      <c r="M37" s="8">
        <f t="shared" si="12"/>
        <v>1.28711</v>
      </c>
      <c r="N37" s="8">
        <f t="shared" si="12"/>
        <v>1.297957</v>
      </c>
      <c r="O37" s="8">
        <f t="shared" si="12"/>
        <v>1.307107</v>
      </c>
      <c r="P37" s="8">
        <f t="shared" si="12"/>
        <v>1.3323780000000001</v>
      </c>
      <c r="Q37" s="8">
        <f>MIN(H35,H44,H53)</f>
        <v>1.3670770000000001</v>
      </c>
      <c r="R37" s="9">
        <f>MIN(I35,I44,I53)</f>
        <v>1.4030819999999999</v>
      </c>
    </row>
    <row r="38" spans="1:27" ht="15.75" thickBot="1" x14ac:dyDescent="0.3">
      <c r="B38" s="4" t="s">
        <v>5</v>
      </c>
      <c r="C38" s="2">
        <v>1080</v>
      </c>
      <c r="D38" s="5"/>
      <c r="E38" s="5"/>
      <c r="F38" s="5"/>
      <c r="G38" s="5"/>
      <c r="H38" s="5"/>
      <c r="I38" s="6"/>
    </row>
    <row r="39" spans="1:27" ht="15.75" thickBot="1" x14ac:dyDescent="0.3">
      <c r="B39" s="4"/>
      <c r="C39" s="5">
        <v>3</v>
      </c>
      <c r="D39" s="5">
        <v>5</v>
      </c>
      <c r="E39" s="5">
        <v>7</v>
      </c>
      <c r="F39" s="5">
        <v>9</v>
      </c>
      <c r="G39" s="5">
        <v>11</v>
      </c>
      <c r="H39" s="5">
        <v>13</v>
      </c>
      <c r="I39" s="6">
        <v>15</v>
      </c>
      <c r="K39" s="1"/>
      <c r="L39" s="16" t="s">
        <v>16</v>
      </c>
      <c r="M39" s="16"/>
      <c r="N39" s="16"/>
      <c r="O39" s="16"/>
      <c r="P39" s="16"/>
      <c r="Q39" s="16"/>
      <c r="R39" s="17"/>
      <c r="T39" s="1"/>
      <c r="U39" s="16" t="s">
        <v>14</v>
      </c>
      <c r="V39" s="16"/>
      <c r="W39" s="16"/>
      <c r="X39" s="16"/>
      <c r="Y39" s="16"/>
      <c r="Z39" s="16"/>
      <c r="AA39" s="17"/>
    </row>
    <row r="40" spans="1:27" ht="15.75" thickBot="1" x14ac:dyDescent="0.3">
      <c r="B40" s="4">
        <v>1</v>
      </c>
      <c r="C40">
        <v>1.4183159999999999</v>
      </c>
      <c r="D40">
        <v>1.9050720000000001</v>
      </c>
      <c r="E40">
        <v>2.6895859999999998</v>
      </c>
      <c r="F40">
        <v>3.6546940000000001</v>
      </c>
      <c r="G40">
        <v>4.8895109999999997</v>
      </c>
      <c r="H40">
        <v>6.3582169999999998</v>
      </c>
      <c r="I40" s="6">
        <v>8.0754859999999997</v>
      </c>
      <c r="K40" s="4"/>
      <c r="L40" s="12"/>
      <c r="M40" s="12"/>
      <c r="N40" s="12"/>
      <c r="O40" s="12"/>
      <c r="P40" s="12"/>
      <c r="Q40" s="12"/>
      <c r="R40" s="13"/>
      <c r="T40" s="1"/>
      <c r="U40" s="10"/>
      <c r="V40" s="10"/>
      <c r="W40" s="10"/>
      <c r="X40" s="10"/>
      <c r="Y40" s="10"/>
      <c r="Z40" s="10"/>
      <c r="AA40" s="11"/>
    </row>
    <row r="41" spans="1:27" x14ac:dyDescent="0.25">
      <c r="B41" s="4">
        <v>640</v>
      </c>
      <c r="C41" s="5">
        <v>1.2995719999999999</v>
      </c>
      <c r="D41" s="5">
        <v>1.3220369999999999</v>
      </c>
      <c r="E41" s="5">
        <v>1.3745719999999999</v>
      </c>
      <c r="F41" s="5">
        <v>1.3817170000000001</v>
      </c>
      <c r="G41" s="5">
        <v>1.47637</v>
      </c>
      <c r="H41" s="5">
        <v>1.503741</v>
      </c>
      <c r="I41" s="6">
        <v>1.6350720000000001</v>
      </c>
      <c r="K41" s="4"/>
      <c r="L41" s="5">
        <v>3</v>
      </c>
      <c r="M41" s="5">
        <v>5</v>
      </c>
      <c r="N41" s="5">
        <v>7</v>
      </c>
      <c r="O41" s="5">
        <v>9</v>
      </c>
      <c r="P41" s="5">
        <v>11</v>
      </c>
      <c r="Q41" s="5">
        <v>13</v>
      </c>
      <c r="R41" s="6">
        <v>15</v>
      </c>
      <c r="T41" s="1"/>
      <c r="U41" s="2">
        <v>3</v>
      </c>
      <c r="V41" s="2">
        <v>5</v>
      </c>
      <c r="W41" s="2">
        <v>7</v>
      </c>
      <c r="X41" s="2">
        <v>9</v>
      </c>
      <c r="Y41" s="2">
        <v>11</v>
      </c>
      <c r="Z41" s="2">
        <v>13</v>
      </c>
      <c r="AA41" s="3">
        <v>15</v>
      </c>
    </row>
    <row r="42" spans="1:27" x14ac:dyDescent="0.25">
      <c r="B42" s="4">
        <v>1280</v>
      </c>
      <c r="C42" s="5">
        <v>1.2741290000000001</v>
      </c>
      <c r="D42" s="5">
        <v>1.287005</v>
      </c>
      <c r="E42" s="5">
        <v>1.3110759999999999</v>
      </c>
      <c r="F42" s="5">
        <v>1.3095680000000001</v>
      </c>
      <c r="G42" s="5">
        <v>1.3750830000000001</v>
      </c>
      <c r="H42" s="5">
        <v>1.403394</v>
      </c>
      <c r="I42" s="6">
        <v>1.4873989999999999</v>
      </c>
      <c r="K42" s="4">
        <v>1</v>
      </c>
      <c r="L42" s="5">
        <f>Hoja1!C13</f>
        <v>1.4191803333333333</v>
      </c>
      <c r="M42" s="5">
        <f>Hoja1!D13</f>
        <v>1.9072043333333333</v>
      </c>
      <c r="N42" s="5">
        <f>Hoja1!E13</f>
        <v>2.6731836666666666</v>
      </c>
      <c r="O42" s="5">
        <f>Hoja1!F13</f>
        <v>3.6559626666666669</v>
      </c>
      <c r="P42" s="5">
        <f>Hoja1!G13</f>
        <v>4.8906396666666661</v>
      </c>
      <c r="Q42" s="5">
        <f>Hoja1!H13</f>
        <v>6.366924</v>
      </c>
      <c r="R42" s="6">
        <f>Hoja1!I13</f>
        <v>8.086642666666668</v>
      </c>
      <c r="T42" s="4">
        <v>1</v>
      </c>
      <c r="U42" s="5">
        <f>$L$33/L42</f>
        <v>0.99292244044156008</v>
      </c>
      <c r="V42" s="5">
        <f>$M$33/M42</f>
        <v>0.99888195863648943</v>
      </c>
      <c r="W42" s="5">
        <f>$N$33/N42</f>
        <v>0.99508950064660728</v>
      </c>
      <c r="X42" s="5">
        <f>$O$33/O42</f>
        <v>0.99950610363636094</v>
      </c>
      <c r="Y42" s="5">
        <f>$P$33/P42</f>
        <v>0.99953755197258132</v>
      </c>
      <c r="Z42" s="5">
        <f>$Q$33/Q42</f>
        <v>0.99863246365120739</v>
      </c>
      <c r="AA42" s="6">
        <f>$R$33/R42</f>
        <v>0.99862035864244925</v>
      </c>
    </row>
    <row r="43" spans="1:27" x14ac:dyDescent="0.25">
      <c r="B43" s="4">
        <v>2560</v>
      </c>
      <c r="C43" s="5">
        <v>1.266167</v>
      </c>
      <c r="D43" s="5">
        <v>1.280211</v>
      </c>
      <c r="E43" s="5">
        <v>1.2964720000000001</v>
      </c>
      <c r="F43" s="5">
        <v>1.318098</v>
      </c>
      <c r="G43" s="5">
        <v>1.346635</v>
      </c>
      <c r="H43" s="5">
        <v>1.3787039999999999</v>
      </c>
      <c r="I43" s="6">
        <v>1.415592</v>
      </c>
      <c r="K43" s="4">
        <v>640</v>
      </c>
      <c r="L43" s="5">
        <f>Hoja1!C14</f>
        <v>1.3031426666666668</v>
      </c>
      <c r="M43" s="5">
        <f>Hoja1!D14</f>
        <v>1.3257986666666668</v>
      </c>
      <c r="N43" s="5">
        <f>Hoja1!E14</f>
        <v>1.3740810000000001</v>
      </c>
      <c r="O43" s="5">
        <f>Hoja1!F14</f>
        <v>1.3869930000000001</v>
      </c>
      <c r="P43" s="5">
        <f>Hoja1!G14</f>
        <v>1.4733073333333333</v>
      </c>
      <c r="Q43" s="5">
        <f>Hoja1!H14</f>
        <v>1.5017846666666668</v>
      </c>
      <c r="R43" s="6">
        <f>Hoja1!I14</f>
        <v>1.6338326666666667</v>
      </c>
      <c r="T43" s="4">
        <v>640</v>
      </c>
      <c r="U43" s="5">
        <f t="shared" ref="U43:U46" si="13">$L$33/L43</f>
        <v>1.0813367070579121</v>
      </c>
      <c r="V43" s="5">
        <f t="shared" ref="V43:V46" si="14">$M$33/M43</f>
        <v>1.4369240578509155</v>
      </c>
      <c r="W43" s="5">
        <f t="shared" ref="W43:W46" si="15">$N$33/N43</f>
        <v>1.9358807814095385</v>
      </c>
      <c r="X43" s="5">
        <f t="shared" ref="X43:X46" si="16">$O$33/O43</f>
        <v>2.6345893598597829</v>
      </c>
      <c r="Y43" s="5">
        <f t="shared" ref="Y43:Y46" si="17">$P$33/P43</f>
        <v>3.3179621721831292</v>
      </c>
      <c r="Z43" s="5">
        <f t="shared" ref="Z43:Z46" si="18">$Q$33/Q43</f>
        <v>4.2337740830132322</v>
      </c>
      <c r="AA43" s="6">
        <f>$R$33/R43</f>
        <v>4.942664059028484</v>
      </c>
    </row>
    <row r="44" spans="1:27" x14ac:dyDescent="0.25">
      <c r="B44" s="4">
        <v>5120</v>
      </c>
      <c r="C44" s="5">
        <v>1.282437</v>
      </c>
      <c r="D44" s="5">
        <v>1.2914129999999999</v>
      </c>
      <c r="E44" s="5">
        <v>1.297957</v>
      </c>
      <c r="F44" s="5">
        <v>1.307107</v>
      </c>
      <c r="G44" s="5">
        <v>1.334784</v>
      </c>
      <c r="H44" s="5">
        <v>1.3688070000000001</v>
      </c>
      <c r="I44" s="6">
        <v>1.4080980000000001</v>
      </c>
      <c r="K44" s="4">
        <v>1280</v>
      </c>
      <c r="L44" s="5">
        <f>Hoja1!C15</f>
        <v>1.2789273333333335</v>
      </c>
      <c r="M44" s="5">
        <f>Hoja1!D15</f>
        <v>1.2893586666666665</v>
      </c>
      <c r="N44" s="5">
        <f>Hoja1!E15</f>
        <v>1.3094409999999999</v>
      </c>
      <c r="O44" s="5">
        <f>Hoja1!F15</f>
        <v>1.31013</v>
      </c>
      <c r="P44" s="5">
        <f>Hoja1!G15</f>
        <v>1.3738130000000002</v>
      </c>
      <c r="Q44" s="5">
        <f>Hoja1!H15</f>
        <v>1.4003206666666668</v>
      </c>
      <c r="R44" s="6">
        <f>Hoja1!I15</f>
        <v>1.4860226666666667</v>
      </c>
      <c r="T44" s="4">
        <v>1280</v>
      </c>
      <c r="U44" s="5">
        <f t="shared" si="13"/>
        <v>1.1018108404386799</v>
      </c>
      <c r="V44" s="5">
        <f t="shared" si="14"/>
        <v>1.4775345675731295</v>
      </c>
      <c r="W44" s="5">
        <f t="shared" si="15"/>
        <v>2.0314447157222055</v>
      </c>
      <c r="X44" s="5">
        <f t="shared" si="16"/>
        <v>2.7891560379504323</v>
      </c>
      <c r="Y44" s="5">
        <f t="shared" si="17"/>
        <v>3.5582557451414418</v>
      </c>
      <c r="Z44" s="5">
        <f t="shared" si="18"/>
        <v>4.5405435707345125</v>
      </c>
      <c r="AA44" s="6">
        <f>$R$33/R44</f>
        <v>5.4342953046028004</v>
      </c>
    </row>
    <row r="45" spans="1:27" x14ac:dyDescent="0.25">
      <c r="B45" s="4"/>
      <c r="C45" s="5"/>
      <c r="D45" s="5"/>
      <c r="E45" s="5"/>
      <c r="F45" s="5"/>
      <c r="G45" s="5"/>
      <c r="H45" s="5"/>
      <c r="I45" s="6"/>
      <c r="K45" s="4">
        <v>2560</v>
      </c>
      <c r="L45" s="5">
        <f>Hoja1!C16</f>
        <v>1.2670329999999999</v>
      </c>
      <c r="M45" s="5">
        <f>Hoja1!D16</f>
        <v>1.2762406666666666</v>
      </c>
      <c r="N45" s="5">
        <f>Hoja1!E16</f>
        <v>1.2947296666666668</v>
      </c>
      <c r="O45" s="5">
        <f>Hoja1!F16</f>
        <v>1.3170033333333333</v>
      </c>
      <c r="P45" s="5">
        <f>Hoja1!G16</f>
        <v>1.344195</v>
      </c>
      <c r="Q45" s="5">
        <f>Hoja1!H16</f>
        <v>1.4197476666666666</v>
      </c>
      <c r="R45" s="6">
        <f>Hoja1!I16</f>
        <v>1.4234179999999999</v>
      </c>
      <c r="T45" s="4">
        <v>2560</v>
      </c>
      <c r="U45" s="5">
        <f t="shared" si="13"/>
        <v>1.1121541427887041</v>
      </c>
      <c r="V45" s="5">
        <f t="shared" si="14"/>
        <v>1.492721592217978</v>
      </c>
      <c r="W45" s="5">
        <f t="shared" si="15"/>
        <v>2.0545269553052128</v>
      </c>
      <c r="X45" s="5">
        <f t="shared" si="16"/>
        <v>2.774599659327615</v>
      </c>
      <c r="Y45" s="5">
        <f t="shared" si="17"/>
        <v>3.6366583717392196</v>
      </c>
      <c r="Z45" s="5">
        <f t="shared" si="18"/>
        <v>4.4784134175955677</v>
      </c>
      <c r="AA45" s="6">
        <f>$R$33/R45</f>
        <v>5.6733060843687522</v>
      </c>
    </row>
    <row r="46" spans="1:27" ht="15.75" thickBot="1" x14ac:dyDescent="0.3">
      <c r="B46" s="4"/>
      <c r="C46" s="5"/>
      <c r="D46" s="5"/>
      <c r="E46" s="5"/>
      <c r="F46" s="5"/>
      <c r="G46" s="5"/>
      <c r="H46" s="5"/>
      <c r="I46" s="6"/>
      <c r="K46" s="7">
        <v>5120</v>
      </c>
      <c r="L46" s="8">
        <f>Hoja1!C17</f>
        <v>1.2800696666666667</v>
      </c>
      <c r="M46" s="8">
        <f>Hoja1!D17</f>
        <v>1.2949619999999999</v>
      </c>
      <c r="N46" s="8">
        <f>Hoja1!E17</f>
        <v>1.3010930000000001</v>
      </c>
      <c r="O46" s="8">
        <f>Hoja1!F17</f>
        <v>1.3110280000000001</v>
      </c>
      <c r="P46" s="8">
        <f>Hoja1!G17</f>
        <v>1.3336740000000002</v>
      </c>
      <c r="Q46" s="8">
        <f>Hoja1!H17</f>
        <v>1.3685303333333334</v>
      </c>
      <c r="R46" s="9">
        <f>Hoja1!I17</f>
        <v>1.4063836666666667</v>
      </c>
      <c r="T46" s="7">
        <v>5120</v>
      </c>
      <c r="U46" s="8">
        <f t="shared" si="13"/>
        <v>1.1008275851652864</v>
      </c>
      <c r="V46" s="8">
        <f t="shared" si="14"/>
        <v>1.4711412381212732</v>
      </c>
      <c r="W46" s="8">
        <f t="shared" si="15"/>
        <v>2.0444787574754457</v>
      </c>
      <c r="X46" s="8">
        <f t="shared" si="16"/>
        <v>2.7872455813300707</v>
      </c>
      <c r="Y46" s="8">
        <f t="shared" si="17"/>
        <v>3.6653470038405183</v>
      </c>
      <c r="Z46" s="8">
        <f t="shared" si="18"/>
        <v>4.6460183198959655</v>
      </c>
      <c r="AA46" s="9">
        <f>$R$33/R46</f>
        <v>5.7420220323946687</v>
      </c>
    </row>
    <row r="47" spans="1:27" x14ac:dyDescent="0.25">
      <c r="B47" s="4" t="s">
        <v>6</v>
      </c>
      <c r="C47" s="5"/>
      <c r="D47" s="5"/>
      <c r="E47" s="5"/>
      <c r="F47" s="5"/>
      <c r="G47" s="5"/>
      <c r="H47" s="5"/>
      <c r="I47" s="6"/>
    </row>
    <row r="48" spans="1:27" x14ac:dyDescent="0.25">
      <c r="B48" s="4"/>
      <c r="C48" s="5">
        <v>3</v>
      </c>
      <c r="D48" s="5">
        <v>5</v>
      </c>
      <c r="E48" s="5">
        <v>7</v>
      </c>
      <c r="F48" s="5">
        <v>9</v>
      </c>
      <c r="G48" s="5">
        <v>11</v>
      </c>
      <c r="H48" s="5">
        <v>13</v>
      </c>
      <c r="I48" s="6">
        <v>15</v>
      </c>
    </row>
    <row r="49" spans="2:28" x14ac:dyDescent="0.25">
      <c r="B49" s="4">
        <v>1</v>
      </c>
      <c r="C49">
        <v>1.4300889999999999</v>
      </c>
      <c r="D49">
        <v>1.9112979999999999</v>
      </c>
      <c r="E49">
        <v>2.6699079999999999</v>
      </c>
      <c r="F49">
        <v>3.6590370000000001</v>
      </c>
      <c r="G49">
        <v>4.8940299999999999</v>
      </c>
      <c r="H49">
        <v>6.3668719999999999</v>
      </c>
      <c r="I49" s="6">
        <v>8.0938350000000003</v>
      </c>
    </row>
    <row r="50" spans="2:28" x14ac:dyDescent="0.25">
      <c r="B50" s="4">
        <v>640</v>
      </c>
      <c r="C50" s="5">
        <v>1.300554</v>
      </c>
      <c r="D50" s="5">
        <v>1.335664</v>
      </c>
      <c r="E50" s="5">
        <v>1.3704190000000001</v>
      </c>
      <c r="F50" s="5">
        <v>1.3820190000000001</v>
      </c>
      <c r="G50" s="5">
        <v>1.474677</v>
      </c>
      <c r="H50" s="5">
        <v>1.501614</v>
      </c>
      <c r="I50" s="6">
        <v>1.6312150000000001</v>
      </c>
    </row>
    <row r="51" spans="2:28" x14ac:dyDescent="0.25">
      <c r="B51" s="4">
        <v>1280</v>
      </c>
      <c r="C51" s="5">
        <v>1.2837989999999999</v>
      </c>
      <c r="D51" s="5">
        <v>1.2952520000000001</v>
      </c>
      <c r="E51" s="5">
        <v>1.3090029999999999</v>
      </c>
      <c r="F51" s="5">
        <v>1.31073</v>
      </c>
      <c r="G51" s="5">
        <v>1.3735569999999999</v>
      </c>
      <c r="H51" s="5">
        <v>1.3986000000000001</v>
      </c>
      <c r="I51" s="6">
        <v>1.487077</v>
      </c>
    </row>
    <row r="52" spans="2:28" x14ac:dyDescent="0.25">
      <c r="B52" s="4">
        <v>2560</v>
      </c>
      <c r="C52" s="5">
        <v>1.266411</v>
      </c>
      <c r="D52" s="5">
        <v>1.2728950000000001</v>
      </c>
      <c r="E52" s="5">
        <v>1.2945359999999999</v>
      </c>
      <c r="F52" s="5">
        <v>1.317013</v>
      </c>
      <c r="G52" s="5">
        <v>1.34459</v>
      </c>
      <c r="H52" s="5">
        <v>1.376798</v>
      </c>
      <c r="I52" s="6">
        <v>1.419135</v>
      </c>
    </row>
    <row r="53" spans="2:28" x14ac:dyDescent="0.25">
      <c r="B53" s="4">
        <v>5120</v>
      </c>
      <c r="C53" s="5">
        <v>1.2794650000000001</v>
      </c>
      <c r="D53" s="5">
        <v>1.28711</v>
      </c>
      <c r="E53" s="5">
        <v>1.3033589999999999</v>
      </c>
      <c r="F53" s="5">
        <v>1.3130630000000001</v>
      </c>
      <c r="G53" s="5">
        <v>1.33386</v>
      </c>
      <c r="H53" s="5">
        <v>1.3670770000000001</v>
      </c>
      <c r="I53" s="6">
        <v>1.4079710000000001</v>
      </c>
    </row>
    <row r="54" spans="2:28" ht="15.75" thickBot="1" x14ac:dyDescent="0.3">
      <c r="B54" s="7"/>
      <c r="C54" s="8"/>
      <c r="D54" s="8"/>
      <c r="E54" s="8"/>
      <c r="F54" s="8"/>
      <c r="G54" s="8"/>
      <c r="H54" s="8"/>
      <c r="I54" s="9"/>
    </row>
    <row r="56" spans="2:28" ht="15.75" thickBot="1" x14ac:dyDescent="0.3"/>
    <row r="57" spans="2:28" x14ac:dyDescent="0.25">
      <c r="B57" s="1" t="s">
        <v>4</v>
      </c>
      <c r="C57" s="2" t="s">
        <v>0</v>
      </c>
      <c r="D57" s="2"/>
      <c r="E57" s="2"/>
      <c r="F57" s="2"/>
      <c r="G57" s="2"/>
      <c r="H57" s="2"/>
      <c r="I57" s="3"/>
      <c r="K57" s="1"/>
      <c r="L57" s="16" t="s">
        <v>15</v>
      </c>
      <c r="M57" s="16"/>
      <c r="N57" s="16"/>
      <c r="O57" s="16"/>
      <c r="P57" s="16"/>
      <c r="Q57" s="16"/>
      <c r="R57" s="17"/>
      <c r="T57" s="1" t="s">
        <v>17</v>
      </c>
      <c r="U57" s="2" t="s">
        <v>18</v>
      </c>
      <c r="V57">
        <v>5.9605569999999997</v>
      </c>
      <c r="W57">
        <v>7.9063179999999997</v>
      </c>
      <c r="X57">
        <v>10.949415</v>
      </c>
      <c r="Y57">
        <v>14.887357</v>
      </c>
      <c r="Z57">
        <v>19.711483999999999</v>
      </c>
      <c r="AA57">
        <v>26.123391000000002</v>
      </c>
      <c r="AB57" s="6">
        <v>32.476697999999999</v>
      </c>
    </row>
    <row r="58" spans="2:28" x14ac:dyDescent="0.25">
      <c r="B58" s="4"/>
      <c r="C58" s="5">
        <v>3</v>
      </c>
      <c r="D58" s="5">
        <v>5</v>
      </c>
      <c r="E58" s="5">
        <v>7</v>
      </c>
      <c r="F58" s="5">
        <v>9</v>
      </c>
      <c r="G58" s="5">
        <v>11</v>
      </c>
      <c r="H58" s="5">
        <v>13</v>
      </c>
      <c r="I58" s="6">
        <v>15</v>
      </c>
      <c r="K58" s="4"/>
      <c r="L58" s="5"/>
      <c r="M58" s="5"/>
      <c r="N58" s="5"/>
      <c r="O58" s="5"/>
      <c r="P58" s="5"/>
      <c r="Q58" s="5"/>
      <c r="R58" s="6"/>
      <c r="T58" s="4"/>
      <c r="U58" t="s">
        <v>19</v>
      </c>
      <c r="V58">
        <v>5.9906470000000001</v>
      </c>
      <c r="W58">
        <v>7.9213430000000002</v>
      </c>
      <c r="X58">
        <v>10.905514999999999</v>
      </c>
      <c r="Y58">
        <v>15.076601999999999</v>
      </c>
      <c r="Z58">
        <v>19.726102999999998</v>
      </c>
      <c r="AA58">
        <v>25.940325999999999</v>
      </c>
      <c r="AB58" s="6">
        <v>32.518613000000002</v>
      </c>
    </row>
    <row r="59" spans="2:28" ht="15.75" thickBot="1" x14ac:dyDescent="0.3">
      <c r="B59" s="4">
        <v>1</v>
      </c>
      <c r="C59">
        <v>5.9605569999999997</v>
      </c>
      <c r="D59">
        <v>7.9063179999999997</v>
      </c>
      <c r="E59">
        <v>10.949415</v>
      </c>
      <c r="F59">
        <v>14.887357</v>
      </c>
      <c r="G59">
        <v>19.711483999999999</v>
      </c>
      <c r="H59">
        <v>26.123391000000002</v>
      </c>
      <c r="I59" s="6">
        <v>32.476697999999999</v>
      </c>
      <c r="K59" s="4"/>
      <c r="L59" s="5"/>
      <c r="M59" s="5"/>
      <c r="N59" s="5"/>
      <c r="O59" s="5"/>
      <c r="P59" s="5"/>
      <c r="Q59" s="5"/>
      <c r="R59" s="6"/>
      <c r="T59" s="7"/>
      <c r="U59" s="8" t="s">
        <v>20</v>
      </c>
      <c r="V59">
        <v>6.0158690000000004</v>
      </c>
      <c r="W59">
        <v>7.9102969999999999</v>
      </c>
      <c r="X59">
        <v>10.911037</v>
      </c>
      <c r="Y59">
        <v>15.019539</v>
      </c>
      <c r="Z59">
        <v>19.714639999999999</v>
      </c>
      <c r="AA59">
        <v>25.666</v>
      </c>
      <c r="AB59" s="6">
        <v>32.525374999999997</v>
      </c>
    </row>
    <row r="60" spans="2:28" x14ac:dyDescent="0.25">
      <c r="B60" s="4">
        <v>640</v>
      </c>
      <c r="C60" s="5">
        <v>5.4220930000000003</v>
      </c>
      <c r="D60" s="5">
        <v>5.4565239999999999</v>
      </c>
      <c r="E60" s="5">
        <v>5.6599089999999999</v>
      </c>
      <c r="F60" s="5">
        <v>5.6975699999999998</v>
      </c>
      <c r="G60" s="5">
        <v>6.0570170000000001</v>
      </c>
      <c r="H60" s="5">
        <v>6.2271809999999999</v>
      </c>
      <c r="I60" s="6">
        <v>6.8193840000000003</v>
      </c>
      <c r="K60" s="4"/>
      <c r="L60" s="5">
        <v>3</v>
      </c>
      <c r="M60" s="5">
        <v>5</v>
      </c>
      <c r="N60" s="5">
        <v>7</v>
      </c>
      <c r="O60" s="5">
        <v>9</v>
      </c>
      <c r="P60" s="5">
        <v>11</v>
      </c>
      <c r="Q60" s="5">
        <v>13</v>
      </c>
      <c r="R60" s="6">
        <v>15</v>
      </c>
    </row>
    <row r="61" spans="2:28" x14ac:dyDescent="0.25">
      <c r="B61" s="4">
        <v>1280</v>
      </c>
      <c r="C61" s="5">
        <v>5.3487390000000001</v>
      </c>
      <c r="D61" s="5">
        <v>5.3556439999999998</v>
      </c>
      <c r="E61" s="5">
        <v>5.4393479999999998</v>
      </c>
      <c r="F61" s="5">
        <v>5.4699450000000001</v>
      </c>
      <c r="G61" s="5">
        <v>5.64459</v>
      </c>
      <c r="H61" s="5">
        <v>5.8164899999999999</v>
      </c>
      <c r="I61" s="6">
        <v>8.3283570000000005</v>
      </c>
      <c r="K61" s="4">
        <v>1</v>
      </c>
      <c r="L61" s="5">
        <f>MIN(C59,C68,C77)</f>
        <v>5.9605569999999997</v>
      </c>
      <c r="M61" s="5">
        <f t="shared" ref="M61:R61" si="19">MIN(D59,D68,D77)</f>
        <v>7.9063179999999997</v>
      </c>
      <c r="N61" s="5">
        <f t="shared" si="19"/>
        <v>10.905514999999999</v>
      </c>
      <c r="O61" s="5">
        <f t="shared" si="19"/>
        <v>14.887357</v>
      </c>
      <c r="P61" s="5">
        <f t="shared" si="19"/>
        <v>19.711483999999999</v>
      </c>
      <c r="Q61" s="5">
        <f t="shared" si="19"/>
        <v>25.666</v>
      </c>
      <c r="R61" s="6">
        <f t="shared" si="19"/>
        <v>32.476697999999999</v>
      </c>
    </row>
    <row r="62" spans="2:28" x14ac:dyDescent="0.25">
      <c r="B62" s="4">
        <v>2560</v>
      </c>
      <c r="C62" s="5">
        <v>5.3461999999999996</v>
      </c>
      <c r="D62">
        <v>5.3680219999999998</v>
      </c>
      <c r="E62" s="5">
        <v>5.5008189999999999</v>
      </c>
      <c r="F62" s="5">
        <v>5.5847810000000004</v>
      </c>
      <c r="G62" s="5">
        <v>6.5320479999999996</v>
      </c>
      <c r="H62" s="5">
        <v>6.1209689999999997</v>
      </c>
      <c r="I62" s="6">
        <v>6.0574190000000003</v>
      </c>
      <c r="K62" s="4">
        <v>640</v>
      </c>
      <c r="L62" s="5">
        <f>MIN(C60,C69,C78)</f>
        <v>5.4220930000000003</v>
      </c>
      <c r="M62" s="5">
        <f t="shared" ref="M62:R65" si="20">MIN(D60,D69,D78)</f>
        <v>5.4565239999999999</v>
      </c>
      <c r="N62" s="5">
        <f t="shared" si="20"/>
        <v>5.6568680000000002</v>
      </c>
      <c r="O62" s="5">
        <f t="shared" si="20"/>
        <v>5.6975699999999998</v>
      </c>
      <c r="P62" s="5">
        <f t="shared" si="20"/>
        <v>6.0570170000000001</v>
      </c>
      <c r="Q62" s="5">
        <f t="shared" si="20"/>
        <v>6.1928359999999998</v>
      </c>
      <c r="R62" s="6">
        <f t="shared" si="20"/>
        <v>6.8161160000000001</v>
      </c>
    </row>
    <row r="63" spans="2:28" x14ac:dyDescent="0.25">
      <c r="B63" s="4">
        <v>5120</v>
      </c>
      <c r="C63" s="5">
        <v>5.3654679999999999</v>
      </c>
      <c r="D63" s="5">
        <v>5.4421309999999998</v>
      </c>
      <c r="E63" s="5">
        <v>6.3055469999999998</v>
      </c>
      <c r="F63" s="5">
        <v>6.3893979999999999</v>
      </c>
      <c r="G63" s="5">
        <v>5.6845530000000002</v>
      </c>
      <c r="H63" s="5">
        <v>5.8790500000000003</v>
      </c>
      <c r="I63" s="6">
        <v>6.4606430000000001</v>
      </c>
      <c r="K63" s="4">
        <v>1280</v>
      </c>
      <c r="L63" s="5">
        <f>MIN(C61,C70,C79)</f>
        <v>5.3427800000000003</v>
      </c>
      <c r="M63" s="5">
        <f t="shared" si="20"/>
        <v>5.3556439999999998</v>
      </c>
      <c r="N63" s="5">
        <f t="shared" si="20"/>
        <v>5.4393479999999998</v>
      </c>
      <c r="O63" s="5">
        <f t="shared" si="20"/>
        <v>5.463082</v>
      </c>
      <c r="P63" s="5">
        <f t="shared" si="20"/>
        <v>5.64459</v>
      </c>
      <c r="Q63" s="5">
        <f t="shared" si="20"/>
        <v>5.8164899999999999</v>
      </c>
      <c r="R63" s="6">
        <f t="shared" si="20"/>
        <v>6.1554880000000001</v>
      </c>
    </row>
    <row r="64" spans="2:28" x14ac:dyDescent="0.25">
      <c r="B64" s="4"/>
      <c r="C64" s="5"/>
      <c r="D64" s="5"/>
      <c r="E64" s="5"/>
      <c r="F64" s="5"/>
      <c r="G64" s="5"/>
      <c r="H64" s="5"/>
      <c r="I64" s="6"/>
      <c r="K64" s="4">
        <v>2560</v>
      </c>
      <c r="L64" s="5">
        <f>MIN(C62,C71,C80)</f>
        <v>5.2979060000000002</v>
      </c>
      <c r="M64" s="5">
        <f t="shared" si="20"/>
        <v>5.3680219999999998</v>
      </c>
      <c r="N64" s="5">
        <f t="shared" si="20"/>
        <v>5.4607380000000001</v>
      </c>
      <c r="O64" s="5">
        <f t="shared" si="20"/>
        <v>5.5847810000000004</v>
      </c>
      <c r="P64" s="5">
        <f t="shared" si="20"/>
        <v>5.7086100000000002</v>
      </c>
      <c r="Q64" s="5">
        <f t="shared" si="20"/>
        <v>6.0961819999999998</v>
      </c>
      <c r="R64" s="6">
        <f t="shared" si="20"/>
        <v>6.0574190000000003</v>
      </c>
    </row>
    <row r="65" spans="2:27" ht="15.75" thickBot="1" x14ac:dyDescent="0.3">
      <c r="B65" s="4"/>
      <c r="C65" s="5"/>
      <c r="D65" s="5"/>
      <c r="E65" s="5"/>
      <c r="F65" s="5"/>
      <c r="G65" s="5"/>
      <c r="H65" s="5"/>
      <c r="I65" s="6"/>
      <c r="K65" s="7">
        <v>5120</v>
      </c>
      <c r="L65" s="8">
        <f>MIN(C63,C72,C81)</f>
        <v>5.3654679999999999</v>
      </c>
      <c r="M65" s="8">
        <f t="shared" si="20"/>
        <v>5.4331860000000001</v>
      </c>
      <c r="N65" s="8">
        <f t="shared" si="20"/>
        <v>5.4885279999999996</v>
      </c>
      <c r="O65" s="8">
        <f t="shared" si="20"/>
        <v>5.5646319999999996</v>
      </c>
      <c r="P65" s="8">
        <f t="shared" si="20"/>
        <v>5.6732240000000003</v>
      </c>
      <c r="Q65" s="8">
        <f t="shared" si="20"/>
        <v>5.8790500000000003</v>
      </c>
      <c r="R65" s="9">
        <f t="shared" si="20"/>
        <v>6.0254659999999998</v>
      </c>
    </row>
    <row r="66" spans="2:27" ht="15.75" thickBot="1" x14ac:dyDescent="0.3">
      <c r="B66" s="4" t="s">
        <v>5</v>
      </c>
      <c r="C66" s="2" t="s">
        <v>0</v>
      </c>
      <c r="D66" s="5"/>
      <c r="E66" s="5"/>
      <c r="F66" s="5"/>
      <c r="G66" s="5"/>
      <c r="H66" s="5"/>
      <c r="I66" s="6"/>
    </row>
    <row r="67" spans="2:27" x14ac:dyDescent="0.25">
      <c r="B67" s="4"/>
      <c r="C67" s="5">
        <v>3</v>
      </c>
      <c r="D67" s="5">
        <v>5</v>
      </c>
      <c r="E67" s="5">
        <v>7</v>
      </c>
      <c r="F67" s="5">
        <v>9</v>
      </c>
      <c r="G67" s="5">
        <v>11</v>
      </c>
      <c r="H67" s="5">
        <v>13</v>
      </c>
      <c r="I67" s="6">
        <v>15</v>
      </c>
      <c r="K67" s="1"/>
      <c r="L67" s="16" t="s">
        <v>16</v>
      </c>
      <c r="M67" s="16"/>
      <c r="N67" s="16"/>
      <c r="O67" s="16"/>
      <c r="P67" s="16"/>
      <c r="Q67" s="16"/>
      <c r="R67" s="17"/>
      <c r="T67" s="1"/>
      <c r="U67" s="16" t="s">
        <v>14</v>
      </c>
      <c r="V67" s="16"/>
      <c r="W67" s="16"/>
      <c r="X67" s="16"/>
      <c r="Y67" s="16"/>
      <c r="Z67" s="16"/>
      <c r="AA67" s="17"/>
    </row>
    <row r="68" spans="2:27" ht="15.75" thickBot="1" x14ac:dyDescent="0.3">
      <c r="B68" s="4">
        <v>1</v>
      </c>
      <c r="C68">
        <v>5.9906470000000001</v>
      </c>
      <c r="D68">
        <v>7.9213430000000002</v>
      </c>
      <c r="E68">
        <v>10.905514999999999</v>
      </c>
      <c r="F68">
        <v>15.076601999999999</v>
      </c>
      <c r="G68">
        <v>19.726102999999998</v>
      </c>
      <c r="H68">
        <v>25.940325999999999</v>
      </c>
      <c r="I68" s="6">
        <v>32.518613000000002</v>
      </c>
      <c r="K68" s="4"/>
      <c r="L68" s="12"/>
      <c r="M68" s="12"/>
      <c r="N68" s="12"/>
      <c r="O68" s="12"/>
      <c r="P68" s="12"/>
      <c r="Q68" s="12"/>
      <c r="R68" s="13"/>
      <c r="T68" s="4"/>
      <c r="U68" s="12"/>
      <c r="V68" s="12"/>
      <c r="W68" s="12"/>
      <c r="X68" s="12"/>
      <c r="Y68" s="12"/>
      <c r="Z68" s="12"/>
      <c r="AA68" s="13"/>
    </row>
    <row r="69" spans="2:27" x14ac:dyDescent="0.25">
      <c r="B69" s="4">
        <v>640</v>
      </c>
      <c r="C69" s="5">
        <v>5.4602370000000002</v>
      </c>
      <c r="D69" s="5">
        <v>5.4678800000000001</v>
      </c>
      <c r="E69" s="5">
        <v>5.6568680000000002</v>
      </c>
      <c r="F69" s="5">
        <v>5.704377</v>
      </c>
      <c r="G69" s="5">
        <v>6.9034019999999998</v>
      </c>
      <c r="H69" s="5">
        <v>7.0393999999999997</v>
      </c>
      <c r="I69" s="6">
        <v>6.8161160000000001</v>
      </c>
      <c r="K69" s="4"/>
      <c r="L69" s="5">
        <v>3</v>
      </c>
      <c r="M69" s="5">
        <v>5</v>
      </c>
      <c r="N69" s="5">
        <v>7</v>
      </c>
      <c r="O69" s="5">
        <v>9</v>
      </c>
      <c r="P69" s="5">
        <v>11</v>
      </c>
      <c r="Q69" s="5">
        <v>13</v>
      </c>
      <c r="R69" s="6">
        <v>15</v>
      </c>
      <c r="T69" s="1"/>
      <c r="U69" s="2">
        <v>3</v>
      </c>
      <c r="V69" s="2">
        <v>5</v>
      </c>
      <c r="W69" s="2">
        <v>7</v>
      </c>
      <c r="X69" s="2">
        <v>9</v>
      </c>
      <c r="Y69" s="2">
        <v>11</v>
      </c>
      <c r="Z69" s="2">
        <v>13</v>
      </c>
      <c r="AA69" s="3">
        <v>15</v>
      </c>
    </row>
    <row r="70" spans="2:27" x14ac:dyDescent="0.25">
      <c r="B70" s="4">
        <v>1280</v>
      </c>
      <c r="C70" s="5">
        <v>5.3427800000000003</v>
      </c>
      <c r="D70" s="5">
        <v>5.3606829999999999</v>
      </c>
      <c r="E70" s="5">
        <v>6.2549219999999996</v>
      </c>
      <c r="F70" s="5">
        <v>6.2806850000000001</v>
      </c>
      <c r="G70" s="5">
        <v>5.6827839999999998</v>
      </c>
      <c r="H70" s="5">
        <v>6.694661</v>
      </c>
      <c r="I70" s="6">
        <v>6.1554880000000001</v>
      </c>
      <c r="K70" s="4">
        <v>1</v>
      </c>
      <c r="L70" s="5">
        <f>Hoja1!C23</f>
        <v>5.9890243333333331</v>
      </c>
      <c r="M70" s="5">
        <f>Hoja1!D23</f>
        <v>7.9126526666666663</v>
      </c>
      <c r="N70" s="5">
        <f>Hoja1!E23</f>
        <v>10.921989000000002</v>
      </c>
      <c r="O70" s="5">
        <f>Hoja1!F23</f>
        <v>14.994499333333332</v>
      </c>
      <c r="P70" s="5">
        <f>Hoja1!G23</f>
        <v>19.717409</v>
      </c>
      <c r="Q70" s="5">
        <f>Hoja1!H23</f>
        <v>25.909905666666663</v>
      </c>
      <c r="R70" s="6">
        <f>Hoja1!I23</f>
        <v>32.506895333333333</v>
      </c>
      <c r="T70" s="4">
        <v>1</v>
      </c>
      <c r="U70" s="5">
        <f>$L$61/L70</f>
        <v>0.99524674942880231</v>
      </c>
      <c r="V70" s="5">
        <f>$M$61/M70</f>
        <v>0.99919942566247699</v>
      </c>
      <c r="W70" s="5">
        <f>$N$61/N70</f>
        <v>0.99849166667353328</v>
      </c>
      <c r="X70" s="5">
        <f>$O$61/O70</f>
        <v>0.99285455746460627</v>
      </c>
      <c r="Y70" s="5">
        <f>$P$61/P70</f>
        <v>0.99969950412855968</v>
      </c>
      <c r="Z70" s="5">
        <f>$Q$61/Q70</f>
        <v>0.99058639310368268</v>
      </c>
      <c r="AA70" s="6">
        <f>$R$61/R70</f>
        <v>0.9990710483722397</v>
      </c>
    </row>
    <row r="71" spans="2:27" x14ac:dyDescent="0.25">
      <c r="B71" s="4">
        <v>2560</v>
      </c>
      <c r="C71" s="5">
        <v>5.3133689999999998</v>
      </c>
      <c r="D71" s="5">
        <v>5.372058</v>
      </c>
      <c r="E71" s="5">
        <v>5.4786910000000004</v>
      </c>
      <c r="F71" s="5">
        <v>5.595783</v>
      </c>
      <c r="G71" s="5">
        <v>6.551272</v>
      </c>
      <c r="H71" s="5">
        <v>6.7589360000000003</v>
      </c>
      <c r="I71" s="6">
        <v>6.5003330000000004</v>
      </c>
      <c r="K71" s="4">
        <v>640</v>
      </c>
      <c r="L71" s="5">
        <f>Hoja1!C24</f>
        <v>5.4355389999999995</v>
      </c>
      <c r="M71" s="5">
        <f>Hoja1!D24</f>
        <v>5.4836799999999997</v>
      </c>
      <c r="N71" s="5">
        <f>Hoja1!E24</f>
        <v>5.9304680000000003</v>
      </c>
      <c r="O71" s="5">
        <f>Hoja1!F24</f>
        <v>5.7050076666666669</v>
      </c>
      <c r="P71" s="5">
        <f>Hoja1!G24</f>
        <v>6.6235583333333325</v>
      </c>
      <c r="Q71" s="5">
        <f>Hoja1!H24</f>
        <v>6.4864723333333325</v>
      </c>
      <c r="R71" s="6">
        <f>Hoja1!I24</f>
        <v>6.8220820000000009</v>
      </c>
      <c r="T71" s="4">
        <v>640</v>
      </c>
      <c r="U71" s="5">
        <f t="shared" ref="U71:U74" si="21">$L$61/L71</f>
        <v>1.0965898690083908</v>
      </c>
      <c r="V71" s="5">
        <f t="shared" ref="V71:V74" si="22">$M$61/M71</f>
        <v>1.4417905494120737</v>
      </c>
      <c r="W71" s="5">
        <f t="shared" ref="W71:W74" si="23">$N$61/N71</f>
        <v>1.8388961882940771</v>
      </c>
      <c r="X71" s="5">
        <f t="shared" ref="X71:X74" si="24">$O$61/O71</f>
        <v>2.6095244511210995</v>
      </c>
      <c r="Y71" s="5">
        <f t="shared" ref="Y71:Y74" si="25">$P$61/P71</f>
        <v>2.9759659397579599</v>
      </c>
      <c r="Z71" s="5">
        <f t="shared" ref="Z71:Z74" si="26">$Q$61/Q71</f>
        <v>3.9568503002941973</v>
      </c>
      <c r="AA71" s="6">
        <f t="shared" ref="AA71:AA74" si="27">$R$61/R71</f>
        <v>4.7605258922422795</v>
      </c>
    </row>
    <row r="72" spans="2:27" x14ac:dyDescent="0.25">
      <c r="B72" s="4">
        <v>5120</v>
      </c>
      <c r="C72" s="5">
        <v>5.3657700000000004</v>
      </c>
      <c r="D72" s="5">
        <v>5.4331860000000001</v>
      </c>
      <c r="E72" s="5">
        <v>5.5307300000000001</v>
      </c>
      <c r="F72" s="5">
        <v>6.3796359999999996</v>
      </c>
      <c r="G72" s="5">
        <v>5.6732240000000003</v>
      </c>
      <c r="H72" s="5">
        <v>6.9321890000000002</v>
      </c>
      <c r="I72" s="6">
        <v>6.0254659999999998</v>
      </c>
      <c r="K72" s="4">
        <v>1280</v>
      </c>
      <c r="L72" s="5">
        <f>Hoja1!C25</f>
        <v>5.3502176666666665</v>
      </c>
      <c r="M72" s="5">
        <f>Hoja1!D25</f>
        <v>5.3646163333333332</v>
      </c>
      <c r="N72" s="5">
        <f>Hoja1!E25</f>
        <v>5.7156123333333326</v>
      </c>
      <c r="O72" s="5">
        <f>Hoja1!F25</f>
        <v>5.7379040000000003</v>
      </c>
      <c r="P72" s="5">
        <f>Hoja1!G25</f>
        <v>5.6689643333333324</v>
      </c>
      <c r="Q72" s="5">
        <f>Hoja1!H25</f>
        <v>6.1311569999999991</v>
      </c>
      <c r="R72" s="6">
        <f>Hoja1!I25</f>
        <v>7.0585290000000001</v>
      </c>
      <c r="T72" s="4">
        <v>1280</v>
      </c>
      <c r="U72" s="5">
        <f t="shared" si="21"/>
        <v>1.1140774770970376</v>
      </c>
      <c r="V72" s="5">
        <f t="shared" si="22"/>
        <v>1.4737900175402416</v>
      </c>
      <c r="W72" s="5">
        <f t="shared" si="23"/>
        <v>1.908022161754964</v>
      </c>
      <c r="X72" s="5">
        <f t="shared" si="24"/>
        <v>2.5945636246266925</v>
      </c>
      <c r="Y72" s="5">
        <f t="shared" si="25"/>
        <v>3.4770873198296717</v>
      </c>
      <c r="Z72" s="5">
        <f t="shared" si="26"/>
        <v>4.1861593170750648</v>
      </c>
      <c r="AA72" s="6">
        <f t="shared" si="27"/>
        <v>4.601057529125403</v>
      </c>
    </row>
    <row r="73" spans="2:27" x14ac:dyDescent="0.25">
      <c r="B73" s="4"/>
      <c r="C73" s="5"/>
      <c r="D73" s="5"/>
      <c r="E73" s="5"/>
      <c r="F73" s="5"/>
      <c r="G73" s="5"/>
      <c r="H73" s="5"/>
      <c r="I73" s="6"/>
      <c r="K73" s="4">
        <v>2560</v>
      </c>
      <c r="L73" s="5">
        <f>Hoja1!C26</f>
        <v>5.3191583333333332</v>
      </c>
      <c r="M73" s="5">
        <f>Hoja1!D26</f>
        <v>5.3711146666666663</v>
      </c>
      <c r="N73" s="5">
        <f>Hoja1!E26</f>
        <v>5.4800826666666671</v>
      </c>
      <c r="O73" s="5">
        <f>Hoja1!F26</f>
        <v>5.5898399999999997</v>
      </c>
      <c r="P73" s="5">
        <f>Hoja1!G26</f>
        <v>6.2639766666666672</v>
      </c>
      <c r="Q73" s="5">
        <f>Hoja1!H26</f>
        <v>6.3253623333333335</v>
      </c>
      <c r="R73" s="6">
        <f>Hoja1!I26</f>
        <v>6.2078916666666659</v>
      </c>
      <c r="T73" s="4">
        <v>2560</v>
      </c>
      <c r="U73" s="5">
        <f t="shared" si="21"/>
        <v>1.1205827363038325</v>
      </c>
      <c r="V73" s="5">
        <f t="shared" si="22"/>
        <v>1.4720069279225965</v>
      </c>
      <c r="W73" s="5">
        <f t="shared" si="23"/>
        <v>1.9900274618728377</v>
      </c>
      <c r="X73" s="5">
        <f t="shared" si="24"/>
        <v>2.6632885735548784</v>
      </c>
      <c r="Y73" s="5">
        <f t="shared" si="25"/>
        <v>3.1468003552588795</v>
      </c>
      <c r="Z73" s="5">
        <f t="shared" si="26"/>
        <v>4.0576331674701951</v>
      </c>
      <c r="AA73" s="6">
        <f t="shared" si="27"/>
        <v>5.2315181616947246</v>
      </c>
    </row>
    <row r="74" spans="2:27" ht="15.75" thickBot="1" x14ac:dyDescent="0.3">
      <c r="B74" s="4"/>
      <c r="C74" s="5"/>
      <c r="D74" s="5"/>
      <c r="E74" s="5"/>
      <c r="F74" s="5"/>
      <c r="G74" s="5"/>
      <c r="H74" s="5"/>
      <c r="I74" s="6"/>
      <c r="K74" s="7">
        <v>5120</v>
      </c>
      <c r="L74" s="8">
        <f>Hoja1!C27</f>
        <v>5.3659870000000005</v>
      </c>
      <c r="M74" s="8">
        <f>Hoja1!D27</f>
        <v>5.4466936666666657</v>
      </c>
      <c r="N74" s="8">
        <f>Hoja1!E27</f>
        <v>5.7749349999999993</v>
      </c>
      <c r="O74" s="8">
        <f>Hoja1!F27</f>
        <v>6.1112220000000006</v>
      </c>
      <c r="P74" s="8">
        <f>Hoja1!G27</f>
        <v>5.9877966666666671</v>
      </c>
      <c r="Q74" s="8">
        <f>Hoja1!H27</f>
        <v>6.4035270000000004</v>
      </c>
      <c r="R74" s="9">
        <f>Hoja1!I27</f>
        <v>6.3544546666666664</v>
      </c>
      <c r="T74" s="7">
        <v>5120</v>
      </c>
      <c r="U74" s="8">
        <f t="shared" si="21"/>
        <v>1.110803473806403</v>
      </c>
      <c r="V74" s="8">
        <f t="shared" si="22"/>
        <v>1.4515811763723818</v>
      </c>
      <c r="W74" s="8">
        <f t="shared" si="23"/>
        <v>1.8884221207684591</v>
      </c>
      <c r="X74" s="8">
        <f t="shared" si="24"/>
        <v>2.4360687600614082</v>
      </c>
      <c r="Y74" s="8">
        <f t="shared" si="25"/>
        <v>3.2919427791747542</v>
      </c>
      <c r="Z74" s="8">
        <f t="shared" si="26"/>
        <v>4.0081036591241039</v>
      </c>
      <c r="AA74" s="9">
        <f t="shared" si="27"/>
        <v>5.1108552509410199</v>
      </c>
    </row>
    <row r="75" spans="2:27" x14ac:dyDescent="0.25">
      <c r="B75" s="4" t="s">
        <v>6</v>
      </c>
      <c r="C75" s="5"/>
      <c r="D75" s="5"/>
      <c r="E75" s="5"/>
      <c r="F75" s="5"/>
      <c r="G75" s="5"/>
      <c r="H75" s="5"/>
      <c r="I75" s="6"/>
    </row>
    <row r="76" spans="2:27" x14ac:dyDescent="0.25">
      <c r="B76" s="4"/>
      <c r="C76" s="5">
        <v>3</v>
      </c>
      <c r="D76" s="5">
        <v>5</v>
      </c>
      <c r="E76" s="5">
        <v>7</v>
      </c>
      <c r="F76" s="5">
        <v>9</v>
      </c>
      <c r="G76" s="5">
        <v>11</v>
      </c>
      <c r="H76" s="5">
        <v>13</v>
      </c>
      <c r="I76" s="6">
        <v>15</v>
      </c>
    </row>
    <row r="77" spans="2:27" x14ac:dyDescent="0.25">
      <c r="B77" s="4">
        <v>1</v>
      </c>
      <c r="C77">
        <v>6.0158690000000004</v>
      </c>
      <c r="D77">
        <v>7.9102969999999999</v>
      </c>
      <c r="E77">
        <v>10.911037</v>
      </c>
      <c r="F77">
        <v>15.019539</v>
      </c>
      <c r="G77">
        <v>19.714639999999999</v>
      </c>
      <c r="H77">
        <v>25.666</v>
      </c>
      <c r="I77" s="6">
        <v>32.525374999999997</v>
      </c>
    </row>
    <row r="78" spans="2:27" x14ac:dyDescent="0.25">
      <c r="B78" s="4">
        <v>640</v>
      </c>
      <c r="C78" s="5">
        <v>5.4242869999999996</v>
      </c>
      <c r="D78" s="5">
        <v>5.5266359999999999</v>
      </c>
      <c r="E78" s="5">
        <v>6.4746269999999999</v>
      </c>
      <c r="F78" s="5">
        <v>5.713076</v>
      </c>
      <c r="G78" s="5">
        <v>6.9102560000000004</v>
      </c>
      <c r="H78" s="5">
        <v>6.1928359999999998</v>
      </c>
      <c r="I78" s="6">
        <v>6.8307460000000004</v>
      </c>
    </row>
    <row r="79" spans="2:27" x14ac:dyDescent="0.25">
      <c r="B79" s="4">
        <v>1280</v>
      </c>
      <c r="C79" s="5">
        <v>5.3591340000000001</v>
      </c>
      <c r="D79" s="5">
        <v>5.3775219999999999</v>
      </c>
      <c r="E79" s="5">
        <v>5.4525670000000002</v>
      </c>
      <c r="F79" s="5">
        <v>5.463082</v>
      </c>
      <c r="G79" s="5">
        <v>5.679519</v>
      </c>
      <c r="H79" s="5">
        <v>5.88232</v>
      </c>
      <c r="I79" s="6">
        <v>6.6917419999999996</v>
      </c>
    </row>
    <row r="80" spans="2:27" x14ac:dyDescent="0.25">
      <c r="B80" s="4">
        <v>2560</v>
      </c>
      <c r="C80" s="5">
        <v>5.2979060000000002</v>
      </c>
      <c r="D80" s="5">
        <v>5.3732639999999998</v>
      </c>
      <c r="E80" s="5">
        <v>5.4607380000000001</v>
      </c>
      <c r="F80" s="5">
        <v>5.5889559999999996</v>
      </c>
      <c r="G80" s="5">
        <v>5.7086100000000002</v>
      </c>
      <c r="H80" s="5">
        <v>6.0961819999999998</v>
      </c>
      <c r="I80" s="6">
        <v>6.0659229999999997</v>
      </c>
    </row>
    <row r="81" spans="2:9" x14ac:dyDescent="0.25">
      <c r="B81" s="4">
        <v>5120</v>
      </c>
      <c r="C81" s="5">
        <v>5.3667230000000004</v>
      </c>
      <c r="D81" s="5">
        <v>5.4647639999999997</v>
      </c>
      <c r="E81" s="5">
        <v>5.4885279999999996</v>
      </c>
      <c r="F81" s="5">
        <v>5.5646319999999996</v>
      </c>
      <c r="G81" s="5">
        <v>6.605613</v>
      </c>
      <c r="H81" s="5">
        <v>6.3993419999999999</v>
      </c>
      <c r="I81" s="6">
        <v>6.5772550000000001</v>
      </c>
    </row>
    <row r="82" spans="2:9" ht="15.75" thickBot="1" x14ac:dyDescent="0.3">
      <c r="B82" s="7"/>
      <c r="C82" s="8"/>
      <c r="D82" s="8"/>
      <c r="E82" s="8"/>
      <c r="F82" s="8"/>
      <c r="G82" s="8"/>
      <c r="H82" s="8"/>
      <c r="I82" s="9"/>
    </row>
  </sheetData>
  <mergeCells count="11">
    <mergeCell ref="A5:A9"/>
    <mergeCell ref="A32:A36"/>
    <mergeCell ref="U12:AA12"/>
    <mergeCell ref="L2:R2"/>
    <mergeCell ref="L12:R12"/>
    <mergeCell ref="L29:R29"/>
    <mergeCell ref="L39:R39"/>
    <mergeCell ref="U39:AA39"/>
    <mergeCell ref="L57:R57"/>
    <mergeCell ref="L67:R67"/>
    <mergeCell ref="U67:A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Salazar</dc:creator>
  <cp:lastModifiedBy>Jose Salazar</cp:lastModifiedBy>
  <dcterms:created xsi:type="dcterms:W3CDTF">2020-03-31T19:00:55Z</dcterms:created>
  <dcterms:modified xsi:type="dcterms:W3CDTF">2020-05-19T20:45:59Z</dcterms:modified>
</cp:coreProperties>
</file>