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suario\Nueva carpeta\semestre 9\Paralel\pract1\"/>
    </mc:Choice>
  </mc:AlternateContent>
  <xr:revisionPtr revIDLastSave="0" documentId="13_ncr:1_{B9A13E41-9F73-4011-B1FD-B62DC9A3638F}" xr6:coauthVersionLast="45" xr6:coauthVersionMax="45" xr10:uidLastSave="{00000000-0000-0000-0000-000000000000}"/>
  <bookViews>
    <workbookView xWindow="9135" yWindow="3540" windowWidth="6570" windowHeight="7005" xr2:uid="{0B5CE645-30B0-4448-88E4-403C5421869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71" i="2" l="1"/>
  <c r="AA72" i="2"/>
  <c r="AA73" i="2"/>
  <c r="AA74" i="2"/>
  <c r="AA75" i="2"/>
  <c r="Z71" i="2"/>
  <c r="Z72" i="2"/>
  <c r="Z73" i="2"/>
  <c r="Z74" i="2"/>
  <c r="Z75" i="2"/>
  <c r="X71" i="2"/>
  <c r="X72" i="2"/>
  <c r="X73" i="2"/>
  <c r="X74" i="2"/>
  <c r="X75" i="2"/>
  <c r="W71" i="2"/>
  <c r="W72" i="2"/>
  <c r="W73" i="2"/>
  <c r="W74" i="2"/>
  <c r="W75" i="2"/>
  <c r="V71" i="2"/>
  <c r="V72" i="2"/>
  <c r="V73" i="2"/>
  <c r="V74" i="2"/>
  <c r="V75" i="2"/>
  <c r="U71" i="2"/>
  <c r="U72" i="2"/>
  <c r="U73" i="2"/>
  <c r="U74" i="2"/>
  <c r="U75" i="2"/>
  <c r="R71" i="2"/>
  <c r="R72" i="2"/>
  <c r="R73" i="2"/>
  <c r="R74" i="2"/>
  <c r="R75" i="2"/>
  <c r="Q71" i="2"/>
  <c r="Q72" i="2"/>
  <c r="Q73" i="2"/>
  <c r="Q74" i="2"/>
  <c r="Q75" i="2"/>
  <c r="P71" i="2"/>
  <c r="P72" i="2"/>
  <c r="P73" i="2"/>
  <c r="P74" i="2"/>
  <c r="P75" i="2"/>
  <c r="G14" i="1"/>
  <c r="G15" i="1"/>
  <c r="G16" i="1"/>
  <c r="G17" i="1"/>
  <c r="P46" i="2" s="1"/>
  <c r="G18" i="1"/>
  <c r="P32" i="2"/>
  <c r="P33" i="2"/>
  <c r="P34" i="2"/>
  <c r="P35" i="2"/>
  <c r="P36" i="2"/>
  <c r="P45" i="2"/>
  <c r="P43" i="2"/>
  <c r="P44" i="2"/>
  <c r="P47" i="2"/>
  <c r="F4" i="1"/>
  <c r="F5" i="1"/>
  <c r="F6" i="1"/>
  <c r="F7" i="1"/>
  <c r="O19" i="2" s="1"/>
  <c r="F8" i="1"/>
  <c r="O16" i="2"/>
  <c r="O17" i="2"/>
  <c r="O18" i="2"/>
  <c r="O20" i="2"/>
  <c r="N5" i="2"/>
  <c r="N6" i="2"/>
  <c r="N7" i="2"/>
  <c r="N8" i="2"/>
  <c r="N9" i="2"/>
  <c r="O5" i="2"/>
  <c r="O6" i="2"/>
  <c r="O7" i="2"/>
  <c r="O8" i="2"/>
  <c r="O9" i="2"/>
  <c r="P4" i="2" l="1"/>
  <c r="Q34" i="2"/>
  <c r="Q32" i="2"/>
  <c r="Q33" i="2"/>
  <c r="Q35" i="2"/>
  <c r="Q36" i="2"/>
  <c r="M64" i="2"/>
  <c r="N64" i="2"/>
  <c r="O64" i="2"/>
  <c r="P64" i="2"/>
  <c r="Q64" i="2"/>
  <c r="R64" i="2"/>
  <c r="L64" i="2"/>
  <c r="M36" i="2"/>
  <c r="N36" i="2"/>
  <c r="O36" i="2"/>
  <c r="R36" i="2"/>
  <c r="L36" i="2"/>
  <c r="M9" i="2"/>
  <c r="P9" i="2"/>
  <c r="Q9" i="2"/>
  <c r="R9" i="2"/>
  <c r="L9" i="2"/>
  <c r="I28" i="1"/>
  <c r="H28" i="1"/>
  <c r="G28" i="1"/>
  <c r="F28" i="1"/>
  <c r="O75" i="2" s="1"/>
  <c r="E28" i="1"/>
  <c r="N75" i="2" s="1"/>
  <c r="D28" i="1"/>
  <c r="M75" i="2" s="1"/>
  <c r="C28" i="1"/>
  <c r="L75" i="2" s="1"/>
  <c r="I18" i="1"/>
  <c r="R47" i="2" s="1"/>
  <c r="H18" i="1"/>
  <c r="Q47" i="2" s="1"/>
  <c r="F18" i="1"/>
  <c r="O47" i="2" s="1"/>
  <c r="E18" i="1"/>
  <c r="N47" i="2" s="1"/>
  <c r="D18" i="1"/>
  <c r="M47" i="2" s="1"/>
  <c r="C18" i="1"/>
  <c r="I8" i="1"/>
  <c r="R20" i="2" s="1"/>
  <c r="H8" i="1"/>
  <c r="Q20" i="2" s="1"/>
  <c r="G8" i="1"/>
  <c r="P20" i="2" s="1"/>
  <c r="E8" i="1"/>
  <c r="N20" i="2" s="1"/>
  <c r="D8" i="1"/>
  <c r="M20" i="2" s="1"/>
  <c r="C8" i="1"/>
  <c r="K18" i="1" l="1"/>
  <c r="K28" i="1"/>
  <c r="L47" i="2"/>
  <c r="K8" i="1"/>
  <c r="L20" i="2"/>
  <c r="C3" i="1"/>
  <c r="Q4" i="2"/>
  <c r="M59" i="2"/>
  <c r="N59" i="2"/>
  <c r="O59" i="2"/>
  <c r="P59" i="2"/>
  <c r="Q59" i="2"/>
  <c r="R59" i="2"/>
  <c r="L59" i="2"/>
  <c r="N28" i="1" s="1"/>
  <c r="D23" i="1"/>
  <c r="M70" i="2" s="1"/>
  <c r="E23" i="1"/>
  <c r="N70" i="2" s="1"/>
  <c r="F23" i="1"/>
  <c r="O70" i="2" s="1"/>
  <c r="G23" i="1"/>
  <c r="P70" i="2" s="1"/>
  <c r="H23" i="1"/>
  <c r="Q70" i="2" s="1"/>
  <c r="I23" i="1"/>
  <c r="R70" i="2" s="1"/>
  <c r="C23" i="1"/>
  <c r="D13" i="1"/>
  <c r="M42" i="2" s="1"/>
  <c r="E13" i="1"/>
  <c r="N42" i="2" s="1"/>
  <c r="F13" i="1"/>
  <c r="O42" i="2" s="1"/>
  <c r="G13" i="1"/>
  <c r="P42" i="2" s="1"/>
  <c r="H13" i="1"/>
  <c r="Q42" i="2" s="1"/>
  <c r="I13" i="1"/>
  <c r="R42" i="2" s="1"/>
  <c r="C13" i="1"/>
  <c r="F3" i="1"/>
  <c r="O15" i="2" s="1"/>
  <c r="G3" i="1"/>
  <c r="P15" i="2" s="1"/>
  <c r="Y15" i="2" s="1"/>
  <c r="R3" i="1" s="1"/>
  <c r="H3" i="1"/>
  <c r="Q15" i="2" s="1"/>
  <c r="Z15" i="2" s="1"/>
  <c r="S3" i="1" s="1"/>
  <c r="I3" i="1"/>
  <c r="R15" i="2" s="1"/>
  <c r="E3" i="1"/>
  <c r="N15" i="2" s="1"/>
  <c r="D3" i="1"/>
  <c r="M15" i="2" s="1"/>
  <c r="M31" i="2"/>
  <c r="N31" i="2"/>
  <c r="O31" i="2"/>
  <c r="P31" i="2"/>
  <c r="Q31" i="2"/>
  <c r="L31" i="2"/>
  <c r="R31" i="2"/>
  <c r="M4" i="2"/>
  <c r="N4" i="2"/>
  <c r="O4" i="2"/>
  <c r="R4" i="2"/>
  <c r="L4" i="2"/>
  <c r="C14" i="1"/>
  <c r="H14" i="1"/>
  <c r="Q43" i="2" s="1"/>
  <c r="D14" i="1"/>
  <c r="M43" i="2" s="1"/>
  <c r="E14" i="1"/>
  <c r="N43" i="2" s="1"/>
  <c r="F14" i="1"/>
  <c r="O43" i="2" s="1"/>
  <c r="I5" i="1"/>
  <c r="I6" i="1"/>
  <c r="I7" i="1"/>
  <c r="H5" i="1"/>
  <c r="H6" i="1"/>
  <c r="H7" i="1"/>
  <c r="G5" i="1"/>
  <c r="G6" i="1"/>
  <c r="G7" i="1"/>
  <c r="E5" i="1"/>
  <c r="E6" i="1"/>
  <c r="E7" i="1"/>
  <c r="D5" i="1"/>
  <c r="D6" i="1"/>
  <c r="D7" i="1"/>
  <c r="C5" i="1"/>
  <c r="C6" i="1"/>
  <c r="L18" i="2" s="1"/>
  <c r="C7" i="1"/>
  <c r="D4" i="1"/>
  <c r="E4" i="1"/>
  <c r="G4" i="1"/>
  <c r="H4" i="1"/>
  <c r="I4" i="1"/>
  <c r="Y42" i="2" l="1"/>
  <c r="R13" i="1" s="1"/>
  <c r="Y70" i="2"/>
  <c r="R23" i="1" s="1"/>
  <c r="AA70" i="2"/>
  <c r="T23" i="1" s="1"/>
  <c r="T28" i="1"/>
  <c r="S28" i="1"/>
  <c r="Y75" i="2"/>
  <c r="R28" i="1" s="1"/>
  <c r="Q28" i="1"/>
  <c r="P28" i="1"/>
  <c r="O28" i="1"/>
  <c r="L70" i="2"/>
  <c r="U70" i="2" s="1"/>
  <c r="N23" i="1" s="1"/>
  <c r="K23" i="1"/>
  <c r="AA47" i="2"/>
  <c r="T18" i="1" s="1"/>
  <c r="AA42" i="2"/>
  <c r="T13" i="1" s="1"/>
  <c r="Z43" i="2"/>
  <c r="S14" i="1" s="1"/>
  <c r="Z47" i="2"/>
  <c r="S18" i="1" s="1"/>
  <c r="Y43" i="2"/>
  <c r="R14" i="1" s="1"/>
  <c r="Y47" i="2"/>
  <c r="R18" i="1" s="1"/>
  <c r="X43" i="2"/>
  <c r="X47" i="2"/>
  <c r="Q18" i="1" s="1"/>
  <c r="W43" i="2"/>
  <c r="W47" i="2"/>
  <c r="P18" i="1" s="1"/>
  <c r="V47" i="2"/>
  <c r="O18" i="1" s="1"/>
  <c r="V43" i="2"/>
  <c r="L42" i="2"/>
  <c r="U42" i="2" s="1"/>
  <c r="N13" i="1" s="1"/>
  <c r="K13" i="1"/>
  <c r="U47" i="2"/>
  <c r="N18" i="1" s="1"/>
  <c r="AA20" i="2"/>
  <c r="T8" i="1" s="1"/>
  <c r="Z20" i="2"/>
  <c r="S8" i="1" s="1"/>
  <c r="Y20" i="2"/>
  <c r="R8" i="1" s="1"/>
  <c r="X20" i="2"/>
  <c r="Q8" i="1" s="1"/>
  <c r="W20" i="2"/>
  <c r="P8" i="1" s="1"/>
  <c r="V20" i="2"/>
  <c r="O8" i="1" s="1"/>
  <c r="U20" i="2"/>
  <c r="N8" i="1" s="1"/>
  <c r="U18" i="2"/>
  <c r="L15" i="2"/>
  <c r="K3" i="1"/>
  <c r="W70" i="2"/>
  <c r="P23" i="1" s="1"/>
  <c r="X70" i="2"/>
  <c r="Q23" i="1" s="1"/>
  <c r="Z70" i="2"/>
  <c r="S23" i="1" s="1"/>
  <c r="V70" i="2"/>
  <c r="O23" i="1" s="1"/>
  <c r="X42" i="2"/>
  <c r="Q13" i="1" s="1"/>
  <c r="W42" i="2"/>
  <c r="P13" i="1" s="1"/>
  <c r="Z42" i="2"/>
  <c r="S13" i="1" s="1"/>
  <c r="V42" i="2"/>
  <c r="O13" i="1" s="1"/>
  <c r="W15" i="2"/>
  <c r="P3" i="1" s="1"/>
  <c r="V15" i="2"/>
  <c r="O3" i="1" s="1"/>
  <c r="X15" i="2"/>
  <c r="Q3" i="1" s="1"/>
  <c r="AA15" i="2"/>
  <c r="T3" i="1" s="1"/>
  <c r="R63" i="2"/>
  <c r="Q63" i="2"/>
  <c r="P63" i="2"/>
  <c r="O63" i="2"/>
  <c r="N63" i="2"/>
  <c r="M63" i="2"/>
  <c r="L63" i="2"/>
  <c r="R62" i="2"/>
  <c r="Q62" i="2"/>
  <c r="P62" i="2"/>
  <c r="O62" i="2"/>
  <c r="N62" i="2"/>
  <c r="M62" i="2"/>
  <c r="L62" i="2"/>
  <c r="R61" i="2"/>
  <c r="Q61" i="2"/>
  <c r="P61" i="2"/>
  <c r="O61" i="2"/>
  <c r="N61" i="2"/>
  <c r="M61" i="2"/>
  <c r="L61" i="2"/>
  <c r="R60" i="2"/>
  <c r="Q60" i="2"/>
  <c r="P60" i="2"/>
  <c r="O60" i="2"/>
  <c r="N60" i="2"/>
  <c r="M60" i="2"/>
  <c r="L60" i="2"/>
  <c r="R35" i="2"/>
  <c r="O35" i="2"/>
  <c r="N35" i="2"/>
  <c r="M35" i="2"/>
  <c r="L35" i="2"/>
  <c r="R34" i="2"/>
  <c r="O34" i="2"/>
  <c r="N34" i="2"/>
  <c r="M34" i="2"/>
  <c r="L34" i="2"/>
  <c r="R33" i="2"/>
  <c r="O33" i="2"/>
  <c r="N33" i="2"/>
  <c r="M33" i="2"/>
  <c r="L33" i="2"/>
  <c r="R32" i="2"/>
  <c r="O32" i="2"/>
  <c r="N32" i="2"/>
  <c r="M32" i="2"/>
  <c r="L32" i="2"/>
  <c r="R8" i="2"/>
  <c r="Q8" i="2"/>
  <c r="P8" i="2"/>
  <c r="M8" i="2"/>
  <c r="L8" i="2"/>
  <c r="R7" i="2"/>
  <c r="Q7" i="2"/>
  <c r="P7" i="2"/>
  <c r="M7" i="2"/>
  <c r="L7" i="2"/>
  <c r="R6" i="2"/>
  <c r="Q6" i="2"/>
  <c r="P6" i="2"/>
  <c r="M6" i="2"/>
  <c r="L6" i="2"/>
  <c r="R5" i="2"/>
  <c r="Q5" i="2"/>
  <c r="P5" i="2"/>
  <c r="M5" i="2"/>
  <c r="L5" i="2"/>
  <c r="I27" i="1"/>
  <c r="H27" i="1"/>
  <c r="G27" i="1"/>
  <c r="Y74" i="2" s="1"/>
  <c r="F27" i="1"/>
  <c r="O74" i="2" s="1"/>
  <c r="E27" i="1"/>
  <c r="N74" i="2" s="1"/>
  <c r="D27" i="1"/>
  <c r="M74" i="2" s="1"/>
  <c r="C27" i="1"/>
  <c r="I26" i="1"/>
  <c r="H26" i="1"/>
  <c r="G26" i="1"/>
  <c r="Y73" i="2" s="1"/>
  <c r="F26" i="1"/>
  <c r="O73" i="2" s="1"/>
  <c r="E26" i="1"/>
  <c r="N73" i="2" s="1"/>
  <c r="D26" i="1"/>
  <c r="M73" i="2" s="1"/>
  <c r="C26" i="1"/>
  <c r="I25" i="1"/>
  <c r="H25" i="1"/>
  <c r="G25" i="1"/>
  <c r="Y72" i="2" s="1"/>
  <c r="F25" i="1"/>
  <c r="O72" i="2" s="1"/>
  <c r="E25" i="1"/>
  <c r="N72" i="2" s="1"/>
  <c r="D25" i="1"/>
  <c r="M72" i="2" s="1"/>
  <c r="C25" i="1"/>
  <c r="I24" i="1"/>
  <c r="H24" i="1"/>
  <c r="G24" i="1"/>
  <c r="Y71" i="2" s="1"/>
  <c r="F24" i="1"/>
  <c r="O71" i="2" s="1"/>
  <c r="E24" i="1"/>
  <c r="N71" i="2" s="1"/>
  <c r="D24" i="1"/>
  <c r="M71" i="2" s="1"/>
  <c r="C24" i="1"/>
  <c r="I17" i="1"/>
  <c r="R46" i="2" s="1"/>
  <c r="AA46" i="2" s="1"/>
  <c r="H17" i="1"/>
  <c r="Q46" i="2" s="1"/>
  <c r="Z46" i="2" s="1"/>
  <c r="Y46" i="2"/>
  <c r="R17" i="1" s="1"/>
  <c r="F17" i="1"/>
  <c r="O46" i="2" s="1"/>
  <c r="X46" i="2" s="1"/>
  <c r="E17" i="1"/>
  <c r="N46" i="2" s="1"/>
  <c r="W46" i="2" s="1"/>
  <c r="D17" i="1"/>
  <c r="M46" i="2" s="1"/>
  <c r="V46" i="2" s="1"/>
  <c r="C17" i="1"/>
  <c r="I16" i="1"/>
  <c r="R45" i="2" s="1"/>
  <c r="AA45" i="2" s="1"/>
  <c r="H16" i="1"/>
  <c r="Q45" i="2" s="1"/>
  <c r="Z45" i="2" s="1"/>
  <c r="Y45" i="2"/>
  <c r="R16" i="1" s="1"/>
  <c r="F16" i="1"/>
  <c r="O45" i="2" s="1"/>
  <c r="X45" i="2" s="1"/>
  <c r="E16" i="1"/>
  <c r="N45" i="2" s="1"/>
  <c r="W45" i="2" s="1"/>
  <c r="D16" i="1"/>
  <c r="M45" i="2" s="1"/>
  <c r="V45" i="2" s="1"/>
  <c r="C16" i="1"/>
  <c r="I15" i="1"/>
  <c r="R44" i="2" s="1"/>
  <c r="AA44" i="2" s="1"/>
  <c r="H15" i="1"/>
  <c r="Q44" i="2" s="1"/>
  <c r="Z44" i="2" s="1"/>
  <c r="Y44" i="2"/>
  <c r="R15" i="1" s="1"/>
  <c r="F15" i="1"/>
  <c r="O44" i="2" s="1"/>
  <c r="X44" i="2" s="1"/>
  <c r="E15" i="1"/>
  <c r="N44" i="2" s="1"/>
  <c r="W44" i="2" s="1"/>
  <c r="D15" i="1"/>
  <c r="M44" i="2" s="1"/>
  <c r="V44" i="2" s="1"/>
  <c r="C15" i="1"/>
  <c r="I14" i="1"/>
  <c r="R43" i="2" s="1"/>
  <c r="AA43" i="2" s="1"/>
  <c r="L43" i="2"/>
  <c r="U43" i="2" s="1"/>
  <c r="R19" i="2"/>
  <c r="AA19" i="2" s="1"/>
  <c r="Q19" i="2"/>
  <c r="Z19" i="2" s="1"/>
  <c r="P19" i="2"/>
  <c r="Y19" i="2" s="1"/>
  <c r="X19" i="2"/>
  <c r="N19" i="2"/>
  <c r="W19" i="2" s="1"/>
  <c r="M19" i="2"/>
  <c r="V19" i="2" s="1"/>
  <c r="L19" i="2"/>
  <c r="U19" i="2" s="1"/>
  <c r="R18" i="2"/>
  <c r="AA18" i="2" s="1"/>
  <c r="Q18" i="2"/>
  <c r="Z18" i="2" s="1"/>
  <c r="P18" i="2"/>
  <c r="Y18" i="2" s="1"/>
  <c r="X18" i="2"/>
  <c r="N18" i="2"/>
  <c r="W18" i="2" s="1"/>
  <c r="M18" i="2"/>
  <c r="V18" i="2" s="1"/>
  <c r="R17" i="2"/>
  <c r="AA17" i="2" s="1"/>
  <c r="Q17" i="2"/>
  <c r="Z17" i="2" s="1"/>
  <c r="P17" i="2"/>
  <c r="Y17" i="2" s="1"/>
  <c r="X17" i="2"/>
  <c r="N17" i="2"/>
  <c r="W17" i="2" s="1"/>
  <c r="M17" i="2"/>
  <c r="V17" i="2" s="1"/>
  <c r="L17" i="2"/>
  <c r="U17" i="2" s="1"/>
  <c r="R16" i="2"/>
  <c r="AA16" i="2" s="1"/>
  <c r="Q16" i="2"/>
  <c r="Z16" i="2" s="1"/>
  <c r="P16" i="2"/>
  <c r="Y16" i="2" s="1"/>
  <c r="X16" i="2"/>
  <c r="N16" i="2"/>
  <c r="W16" i="2" s="1"/>
  <c r="M16" i="2"/>
  <c r="V16" i="2" s="1"/>
  <c r="C4" i="1"/>
  <c r="K14" i="1" l="1"/>
  <c r="L73" i="2"/>
  <c r="N26" i="1" s="1"/>
  <c r="K26" i="1"/>
  <c r="L71" i="2"/>
  <c r="N24" i="1" s="1"/>
  <c r="K24" i="1"/>
  <c r="L45" i="2"/>
  <c r="U45" i="2" s="1"/>
  <c r="K16" i="1"/>
  <c r="L46" i="2"/>
  <c r="U46" i="2" s="1"/>
  <c r="N17" i="1" s="1"/>
  <c r="K17" i="1"/>
  <c r="S24" i="1"/>
  <c r="L74" i="2"/>
  <c r="N27" i="1" s="1"/>
  <c r="K27" i="1"/>
  <c r="S27" i="1"/>
  <c r="L44" i="2"/>
  <c r="U44" i="2" s="1"/>
  <c r="N15" i="1" s="1"/>
  <c r="K15" i="1"/>
  <c r="L72" i="2"/>
  <c r="N25" i="1" s="1"/>
  <c r="K25" i="1"/>
  <c r="S26" i="1"/>
  <c r="U15" i="2"/>
  <c r="N3" i="1" s="1"/>
  <c r="S25" i="1"/>
  <c r="L16" i="2"/>
  <c r="P5" i="1"/>
  <c r="T17" i="1"/>
  <c r="T16" i="1"/>
  <c r="R5" i="1"/>
  <c r="S5" i="1"/>
  <c r="T14" i="1"/>
  <c r="T15" i="1"/>
  <c r="T5" i="1"/>
  <c r="T6" i="1"/>
  <c r="Q5" i="1"/>
  <c r="P6" i="1"/>
  <c r="O5" i="1"/>
  <c r="R4" i="1"/>
  <c r="R7" i="1"/>
  <c r="R6" i="1"/>
  <c r="T4" i="1"/>
  <c r="P4" i="1"/>
  <c r="O7" i="1"/>
  <c r="S7" i="1"/>
  <c r="P7" i="1"/>
  <c r="T7" i="1"/>
  <c r="O4" i="1"/>
  <c r="O6" i="1"/>
  <c r="K6" i="1"/>
  <c r="N5" i="1"/>
  <c r="N7" i="1"/>
  <c r="P16" i="1"/>
  <c r="P17" i="1"/>
  <c r="P14" i="1"/>
  <c r="P15" i="1"/>
  <c r="Q4" i="1"/>
  <c r="S4" i="1"/>
  <c r="S6" i="1"/>
  <c r="Q15" i="1"/>
  <c r="Q14" i="1"/>
  <c r="Q16" i="1"/>
  <c r="Q17" i="1"/>
  <c r="R26" i="1"/>
  <c r="R27" i="1"/>
  <c r="R25" i="1"/>
  <c r="R24" i="1"/>
  <c r="N6" i="1"/>
  <c r="N16" i="1"/>
  <c r="N14" i="1"/>
  <c r="O27" i="1"/>
  <c r="O25" i="1"/>
  <c r="O24" i="1"/>
  <c r="O26" i="1"/>
  <c r="Q25" i="1"/>
  <c r="Q24" i="1"/>
  <c r="Q26" i="1"/>
  <c r="Q27" i="1"/>
  <c r="Q6" i="1"/>
  <c r="Q7" i="1"/>
  <c r="O14" i="1"/>
  <c r="O16" i="1"/>
  <c r="O15" i="1"/>
  <c r="O17" i="1"/>
  <c r="S15" i="1"/>
  <c r="S17" i="1"/>
  <c r="S16" i="1"/>
  <c r="P27" i="1"/>
  <c r="P24" i="1"/>
  <c r="P26" i="1"/>
  <c r="P25" i="1"/>
  <c r="T25" i="1"/>
  <c r="T27" i="1"/>
  <c r="T24" i="1"/>
  <c r="T26" i="1"/>
  <c r="K4" i="1"/>
  <c r="K5" i="1"/>
  <c r="K7" i="1"/>
  <c r="U16" i="2" l="1"/>
  <c r="N4" i="1" s="1"/>
</calcChain>
</file>

<file path=xl/sharedStrings.xml><?xml version="1.0" encoding="utf-8"?>
<sst xmlns="http://schemas.openxmlformats.org/spreadsheetml/2006/main" count="74" uniqueCount="17">
  <si>
    <t>4k</t>
  </si>
  <si>
    <t># Kernel</t>
  </si>
  <si>
    <t>#Hilos</t>
  </si>
  <si>
    <t>Promedio</t>
  </si>
  <si>
    <t>Prueba 1</t>
  </si>
  <si>
    <t>Prueba 2</t>
  </si>
  <si>
    <t>Preba 3</t>
  </si>
  <si>
    <t>Kernel 3</t>
  </si>
  <si>
    <t>Kernel 5</t>
  </si>
  <si>
    <t>Kernel 7</t>
  </si>
  <si>
    <t>Kernel 9</t>
  </si>
  <si>
    <t>Kernel 11</t>
  </si>
  <si>
    <t>Kernel 13</t>
  </si>
  <si>
    <t>Kernel 15</t>
  </si>
  <si>
    <t>SpeedUp</t>
  </si>
  <si>
    <t>Menores Tiempos</t>
  </si>
  <si>
    <t>Tiempos 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</si>
</sst>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720p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4972145782815212"/>
          <c:h val="0.67435536675775865"/>
        </c:manualLayout>
      </c:layout>
      <c:lineChart>
        <c:grouping val="standard"/>
        <c:varyColors val="0"/>
        <c:ser>
          <c:idx val="2"/>
          <c:order val="0"/>
          <c:tx>
            <c:strRef>
              <c:f>Hoja1!$C$2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Hoja1!$C$3:$C$8</c:f>
              <c:numCache>
                <c:formatCode>General</c:formatCode>
                <c:ptCount val="6"/>
                <c:pt idx="0">
                  <c:v>0.25744066666666665</c:v>
                </c:pt>
                <c:pt idx="1">
                  <c:v>0.23316633333333334</c:v>
                </c:pt>
                <c:pt idx="2">
                  <c:v>0.22055933333333333</c:v>
                </c:pt>
                <c:pt idx="3">
                  <c:v>0.22276600000000002</c:v>
                </c:pt>
                <c:pt idx="4">
                  <c:v>0.21882533333333332</c:v>
                </c:pt>
                <c:pt idx="5">
                  <c:v>0.21648699999999999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FC-4B4D-91C4-C73C66FA6874}"/>
            </c:ext>
          </c:extLst>
        </c:ser>
        <c:ser>
          <c:idx val="3"/>
          <c:order val="1"/>
          <c:tx>
            <c:strRef>
              <c:f>Hoja1!$D$2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Hoja1!$D$3:$D$8</c:f>
              <c:numCache>
                <c:formatCode>General</c:formatCode>
                <c:ptCount val="6"/>
                <c:pt idx="0">
                  <c:v>0.2698666666666667</c:v>
                </c:pt>
                <c:pt idx="1">
                  <c:v>0.22016366666666665</c:v>
                </c:pt>
                <c:pt idx="2">
                  <c:v>0.22394933333333333</c:v>
                </c:pt>
                <c:pt idx="3">
                  <c:v>0.22177633333333335</c:v>
                </c:pt>
                <c:pt idx="4">
                  <c:v>0.22739600000000001</c:v>
                </c:pt>
                <c:pt idx="5">
                  <c:v>0.21931266666666668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FC-4B4D-91C4-C73C66FA6874}"/>
            </c:ext>
          </c:extLst>
        </c:ser>
        <c:ser>
          <c:idx val="1"/>
          <c:order val="2"/>
          <c:tx>
            <c:strRef>
              <c:f>Hoja1!$E$2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Hoja1!$E$3:$E$8</c:f>
              <c:numCache>
                <c:formatCode>General</c:formatCode>
                <c:ptCount val="6"/>
                <c:pt idx="0">
                  <c:v>0.3066166666666667</c:v>
                </c:pt>
                <c:pt idx="1">
                  <c:v>0.22154199999999999</c:v>
                </c:pt>
                <c:pt idx="2">
                  <c:v>0.21962733333333331</c:v>
                </c:pt>
                <c:pt idx="3">
                  <c:v>0.21933533333333333</c:v>
                </c:pt>
                <c:pt idx="4">
                  <c:v>0.21982933333333335</c:v>
                </c:pt>
                <c:pt idx="5">
                  <c:v>0.22110266666666667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FC-4B4D-91C4-C73C66FA6874}"/>
            </c:ext>
          </c:extLst>
        </c:ser>
        <c:ser>
          <c:idx val="0"/>
          <c:order val="3"/>
          <c:tx>
            <c:strRef>
              <c:f>Hoja1!$F$2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Hoja1!$F$3:$F$8</c:f>
              <c:numCache>
                <c:formatCode>General</c:formatCode>
                <c:ptCount val="6"/>
                <c:pt idx="0">
                  <c:v>0.33242633333333332</c:v>
                </c:pt>
                <c:pt idx="1">
                  <c:v>0.22107033333333334</c:v>
                </c:pt>
                <c:pt idx="2">
                  <c:v>0.22821800000000003</c:v>
                </c:pt>
                <c:pt idx="3">
                  <c:v>0.22239899999999999</c:v>
                </c:pt>
                <c:pt idx="4">
                  <c:v>0.22056100000000001</c:v>
                </c:pt>
                <c:pt idx="5">
                  <c:v>0.22025400000000003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FC-4B4D-91C4-C73C66FA6874}"/>
            </c:ext>
          </c:extLst>
        </c:ser>
        <c:ser>
          <c:idx val="4"/>
          <c:order val="4"/>
          <c:tx>
            <c:strRef>
              <c:f>Hoja1!$G$2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Hoja1!$G$3:$G$8</c:f>
              <c:numCache>
                <c:formatCode>General</c:formatCode>
                <c:ptCount val="6"/>
                <c:pt idx="0">
                  <c:v>0.33734133333333333</c:v>
                </c:pt>
                <c:pt idx="1">
                  <c:v>0.22223599999999999</c:v>
                </c:pt>
                <c:pt idx="2">
                  <c:v>0.219418</c:v>
                </c:pt>
                <c:pt idx="3">
                  <c:v>0.22103266666666666</c:v>
                </c:pt>
                <c:pt idx="4">
                  <c:v>0.22262633333333334</c:v>
                </c:pt>
                <c:pt idx="5">
                  <c:v>0.22171433333333335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AD1-8D42-E356EDBCEB5B}"/>
            </c:ext>
          </c:extLst>
        </c:ser>
        <c:ser>
          <c:idx val="5"/>
          <c:order val="5"/>
          <c:tx>
            <c:strRef>
              <c:f>Hoja1!$H$2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Hoja1!$H$3:$H$8</c:f>
              <c:numCache>
                <c:formatCode>General</c:formatCode>
                <c:ptCount val="6"/>
                <c:pt idx="0">
                  <c:v>0.31719266666666668</c:v>
                </c:pt>
                <c:pt idx="1">
                  <c:v>0.22322233333333333</c:v>
                </c:pt>
                <c:pt idx="2">
                  <c:v>0.22311733333333331</c:v>
                </c:pt>
                <c:pt idx="3">
                  <c:v>0.22533100000000003</c:v>
                </c:pt>
                <c:pt idx="4">
                  <c:v>0.22312266666666669</c:v>
                </c:pt>
                <c:pt idx="5">
                  <c:v>0.22510866666666665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AD1-8D42-E356EDBCEB5B}"/>
            </c:ext>
          </c:extLst>
        </c:ser>
        <c:ser>
          <c:idx val="6"/>
          <c:order val="6"/>
          <c:tx>
            <c:strRef>
              <c:f>Hoja1!$I$2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Hoja1!$I$3:$I$8</c:f>
              <c:numCache>
                <c:formatCode>General</c:formatCode>
                <c:ptCount val="6"/>
                <c:pt idx="0">
                  <c:v>0.34521066666666672</c:v>
                </c:pt>
                <c:pt idx="1">
                  <c:v>0.22249699999999997</c:v>
                </c:pt>
                <c:pt idx="2">
                  <c:v>0.22609100000000001</c:v>
                </c:pt>
                <c:pt idx="3">
                  <c:v>0.22345333333333331</c:v>
                </c:pt>
                <c:pt idx="4">
                  <c:v>0.22450266666666666</c:v>
                </c:pt>
                <c:pt idx="5">
                  <c:v>0.22656066666666666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7-4AD1-8D42-E356EDBC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1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7744162602512061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1080p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6817585301837275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Hoja1!$C$12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Hoja1!$C$13:$C$18</c:f>
              <c:numCache>
                <c:formatCode>General</c:formatCode>
                <c:ptCount val="6"/>
                <c:pt idx="0">
                  <c:v>1.6736083333333334</c:v>
                </c:pt>
                <c:pt idx="1">
                  <c:v>1.4690533333333333</c:v>
                </c:pt>
                <c:pt idx="2">
                  <c:v>1.4695716666666667</c:v>
                </c:pt>
                <c:pt idx="3">
                  <c:v>1.4716610000000001</c:v>
                </c:pt>
                <c:pt idx="4">
                  <c:v>1.4742573333333333</c:v>
                </c:pt>
                <c:pt idx="5">
                  <c:v>1.4722106666666666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C-43CD-95A9-D4C129656C42}"/>
            </c:ext>
          </c:extLst>
        </c:ser>
        <c:ser>
          <c:idx val="3"/>
          <c:order val="1"/>
          <c:tx>
            <c:strRef>
              <c:f>Hoja1!$D$12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Hoja1!$D$13:$D$18</c:f>
              <c:numCache>
                <c:formatCode>General</c:formatCode>
                <c:ptCount val="6"/>
                <c:pt idx="0">
                  <c:v>1.6967253333333332</c:v>
                </c:pt>
                <c:pt idx="1">
                  <c:v>1.4555136666666666</c:v>
                </c:pt>
                <c:pt idx="2">
                  <c:v>1.447754</c:v>
                </c:pt>
                <c:pt idx="3">
                  <c:v>1.4889863333333333</c:v>
                </c:pt>
                <c:pt idx="4">
                  <c:v>1.4558816666666665</c:v>
                </c:pt>
                <c:pt idx="5">
                  <c:v>1.4560016666666666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C-43CD-95A9-D4C129656C42}"/>
            </c:ext>
          </c:extLst>
        </c:ser>
        <c:ser>
          <c:idx val="1"/>
          <c:order val="2"/>
          <c:tx>
            <c:strRef>
              <c:f>Hoja1!$E$12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Hoja1!$E$13:$E$18</c:f>
              <c:numCache>
                <c:formatCode>General</c:formatCode>
                <c:ptCount val="6"/>
                <c:pt idx="0">
                  <c:v>1.8759986666666666</c:v>
                </c:pt>
                <c:pt idx="1">
                  <c:v>1.4519406666666665</c:v>
                </c:pt>
                <c:pt idx="2">
                  <c:v>1.459155</c:v>
                </c:pt>
                <c:pt idx="3">
                  <c:v>1.4542513333333336</c:v>
                </c:pt>
                <c:pt idx="4">
                  <c:v>1.4489826666666668</c:v>
                </c:pt>
                <c:pt idx="5">
                  <c:v>1.4749343333333336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C-43CD-95A9-D4C129656C42}"/>
            </c:ext>
          </c:extLst>
        </c:ser>
        <c:ser>
          <c:idx val="0"/>
          <c:order val="3"/>
          <c:tx>
            <c:strRef>
              <c:f>Hoja1!$F$12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Hoja1!$F$13:$F$18</c:f>
              <c:numCache>
                <c:formatCode>General</c:formatCode>
                <c:ptCount val="6"/>
                <c:pt idx="0">
                  <c:v>2.0981879999999999</c:v>
                </c:pt>
                <c:pt idx="1">
                  <c:v>1.4659236666666668</c:v>
                </c:pt>
                <c:pt idx="2">
                  <c:v>1.4579236666666668</c:v>
                </c:pt>
                <c:pt idx="3">
                  <c:v>1.4921216666666666</c:v>
                </c:pt>
                <c:pt idx="4">
                  <c:v>1.4991416666666666</c:v>
                </c:pt>
                <c:pt idx="5">
                  <c:v>1.4718020000000001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C-43CD-95A9-D4C129656C42}"/>
            </c:ext>
          </c:extLst>
        </c:ser>
        <c:ser>
          <c:idx val="4"/>
          <c:order val="4"/>
          <c:tx>
            <c:strRef>
              <c:f>Hoja1!$G$12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Hoja1!$G$13:$G$18</c:f>
              <c:numCache>
                <c:formatCode>General</c:formatCode>
                <c:ptCount val="6"/>
                <c:pt idx="0">
                  <c:v>2.3845259999999997</c:v>
                </c:pt>
                <c:pt idx="1">
                  <c:v>1.4758626666666668</c:v>
                </c:pt>
                <c:pt idx="2">
                  <c:v>1.4694966666666665</c:v>
                </c:pt>
                <c:pt idx="3">
                  <c:v>1.4503646666666665</c:v>
                </c:pt>
                <c:pt idx="4">
                  <c:v>1.4505703333333333</c:v>
                </c:pt>
                <c:pt idx="5">
                  <c:v>1.447241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FC-43CD-95A9-D4C129656C42}"/>
            </c:ext>
          </c:extLst>
        </c:ser>
        <c:ser>
          <c:idx val="5"/>
          <c:order val="5"/>
          <c:tx>
            <c:strRef>
              <c:f>Hoja1!$H$12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Hoja1!$H$13:$H$18</c:f>
              <c:numCache>
                <c:formatCode>General</c:formatCode>
                <c:ptCount val="6"/>
                <c:pt idx="0">
                  <c:v>2.7321636666666667</c:v>
                </c:pt>
                <c:pt idx="1">
                  <c:v>1.4671350000000001</c:v>
                </c:pt>
                <c:pt idx="2">
                  <c:v>1.4548673333333333</c:v>
                </c:pt>
                <c:pt idx="3">
                  <c:v>1.4748616666666667</c:v>
                </c:pt>
                <c:pt idx="4">
                  <c:v>1.4703263333333332</c:v>
                </c:pt>
                <c:pt idx="5">
                  <c:v>1.4596333333333336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FC-43CD-95A9-D4C129656C42}"/>
            </c:ext>
          </c:extLst>
        </c:ser>
        <c:ser>
          <c:idx val="6"/>
          <c:order val="6"/>
          <c:tx>
            <c:strRef>
              <c:f>Hoja1!$I$12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Hoja1!$B$13:$B$18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Hoja1!$I$13:$I$18</c:f>
              <c:numCache>
                <c:formatCode>General</c:formatCode>
                <c:ptCount val="6"/>
                <c:pt idx="0">
                  <c:v>3.1561213333333331</c:v>
                </c:pt>
                <c:pt idx="1">
                  <c:v>1.4743729999999999</c:v>
                </c:pt>
                <c:pt idx="2">
                  <c:v>1.4497716666666667</c:v>
                </c:pt>
                <c:pt idx="3">
                  <c:v>1.4711680000000003</c:v>
                </c:pt>
                <c:pt idx="4">
                  <c:v>1.4557493333333333</c:v>
                </c:pt>
                <c:pt idx="5">
                  <c:v>1.4569890000000001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FC-43CD-95A9-D4C12965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1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7744162602512061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4K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6817585301837275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Hoja1!$C$22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Hoja1!$C$23:$C$28</c:f>
              <c:numCache>
                <c:formatCode>General</c:formatCode>
                <c:ptCount val="6"/>
                <c:pt idx="0">
                  <c:v>6.6288860000000005</c:v>
                </c:pt>
                <c:pt idx="1">
                  <c:v>6.1545783333333333</c:v>
                </c:pt>
                <c:pt idx="2">
                  <c:v>6.1932429999999998</c:v>
                </c:pt>
                <c:pt idx="3">
                  <c:v>6.1896529999999998</c:v>
                </c:pt>
                <c:pt idx="4">
                  <c:v>6.0891553333333341</c:v>
                </c:pt>
                <c:pt idx="5">
                  <c:v>6.0097166666666668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3-49A8-B5E2-3AD9F2D7399E}"/>
            </c:ext>
          </c:extLst>
        </c:ser>
        <c:ser>
          <c:idx val="3"/>
          <c:order val="1"/>
          <c:tx>
            <c:strRef>
              <c:f>Hoja1!$D$22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Hoja1!$D$23:$D$28</c:f>
              <c:numCache>
                <c:formatCode>General</c:formatCode>
                <c:ptCount val="6"/>
                <c:pt idx="0">
                  <c:v>7.0631366666666677</c:v>
                </c:pt>
                <c:pt idx="1">
                  <c:v>6.0502866666666675</c:v>
                </c:pt>
                <c:pt idx="2">
                  <c:v>6.1246113333333332</c:v>
                </c:pt>
                <c:pt idx="3">
                  <c:v>5.9145840000000005</c:v>
                </c:pt>
                <c:pt idx="4">
                  <c:v>5.9322540000000004</c:v>
                </c:pt>
                <c:pt idx="5">
                  <c:v>5.9737009999999993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3-49A8-B5E2-3AD9F2D7399E}"/>
            </c:ext>
          </c:extLst>
        </c:ser>
        <c:ser>
          <c:idx val="1"/>
          <c:order val="2"/>
          <c:tx>
            <c:strRef>
              <c:f>Hoja1!$E$22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Hoja1!$E$23:$E$28</c:f>
              <c:numCache>
                <c:formatCode>General</c:formatCode>
                <c:ptCount val="6"/>
                <c:pt idx="0">
                  <c:v>7.7163056666666661</c:v>
                </c:pt>
                <c:pt idx="1">
                  <c:v>5.9817306666666665</c:v>
                </c:pt>
                <c:pt idx="2">
                  <c:v>5.8697583333333334</c:v>
                </c:pt>
                <c:pt idx="3">
                  <c:v>5.8810993333333341</c:v>
                </c:pt>
                <c:pt idx="4">
                  <c:v>5.910615</c:v>
                </c:pt>
                <c:pt idx="5">
                  <c:v>5.9073433333333334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3-49A8-B5E2-3AD9F2D7399E}"/>
            </c:ext>
          </c:extLst>
        </c:ser>
        <c:ser>
          <c:idx val="0"/>
          <c:order val="3"/>
          <c:tx>
            <c:strRef>
              <c:f>Hoja1!$F$22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Hoja1!$F$23:$F$28</c:f>
              <c:numCache>
                <c:formatCode>General</c:formatCode>
                <c:ptCount val="6"/>
                <c:pt idx="0">
                  <c:v>8.6011673333333345</c:v>
                </c:pt>
                <c:pt idx="1">
                  <c:v>5.9717803333333324</c:v>
                </c:pt>
                <c:pt idx="2">
                  <c:v>5.9165756666666667</c:v>
                </c:pt>
                <c:pt idx="3">
                  <c:v>5.9316979999999999</c:v>
                </c:pt>
                <c:pt idx="4">
                  <c:v>5.91669</c:v>
                </c:pt>
                <c:pt idx="5">
                  <c:v>5.9278766666666671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3-49A8-B5E2-3AD9F2D7399E}"/>
            </c:ext>
          </c:extLst>
        </c:ser>
        <c:ser>
          <c:idx val="4"/>
          <c:order val="4"/>
          <c:tx>
            <c:strRef>
              <c:f>Hoja1!$G$22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Hoja1!$G$23:$G$28</c:f>
              <c:numCache>
                <c:formatCode>General</c:formatCode>
                <c:ptCount val="6"/>
                <c:pt idx="0">
                  <c:v>9.7553573333333343</c:v>
                </c:pt>
                <c:pt idx="1">
                  <c:v>5.8861046666666654</c:v>
                </c:pt>
                <c:pt idx="2">
                  <c:v>5.8374803333333345</c:v>
                </c:pt>
                <c:pt idx="3">
                  <c:v>5.873235666666667</c:v>
                </c:pt>
                <c:pt idx="4">
                  <c:v>5.8482470000000006</c:v>
                </c:pt>
                <c:pt idx="5">
                  <c:v>5.8639273333333337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3-49A8-B5E2-3AD9F2D7399E}"/>
            </c:ext>
          </c:extLst>
        </c:ser>
        <c:ser>
          <c:idx val="5"/>
          <c:order val="5"/>
          <c:tx>
            <c:strRef>
              <c:f>Hoja1!$H$22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Hoja1!$H$23:$H$28</c:f>
              <c:numCache>
                <c:formatCode>General</c:formatCode>
                <c:ptCount val="6"/>
                <c:pt idx="0">
                  <c:v>11.141111666666667</c:v>
                </c:pt>
                <c:pt idx="1">
                  <c:v>5.8676763333333328</c:v>
                </c:pt>
                <c:pt idx="2">
                  <c:v>5.8695606666666658</c:v>
                </c:pt>
                <c:pt idx="3">
                  <c:v>5.815967333333333</c:v>
                </c:pt>
                <c:pt idx="4">
                  <c:v>5.8753406666666663</c:v>
                </c:pt>
                <c:pt idx="5">
                  <c:v>5.806756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03-49A8-B5E2-3AD9F2D7399E}"/>
            </c:ext>
          </c:extLst>
        </c:ser>
        <c:ser>
          <c:idx val="6"/>
          <c:order val="6"/>
          <c:tx>
            <c:strRef>
              <c:f>Hoja1!$I$22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Hoja1!$B$23:$B$28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Hoja1!$I$23:$I$28</c:f>
              <c:numCache>
                <c:formatCode>General</c:formatCode>
                <c:ptCount val="6"/>
                <c:pt idx="0">
                  <c:v>12.742649</c:v>
                </c:pt>
                <c:pt idx="1">
                  <c:v>5.923804333333333</c:v>
                </c:pt>
                <c:pt idx="2">
                  <c:v>5.8458879999999995</c:v>
                </c:pt>
                <c:pt idx="3">
                  <c:v>5.7946513333333334</c:v>
                </c:pt>
                <c:pt idx="4">
                  <c:v>5.9407103333333326</c:v>
                </c:pt>
                <c:pt idx="5">
                  <c:v>5.786316666666667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03-49A8-B5E2-3AD9F2D73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1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7744162602512061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 imagen 720p</a:t>
            </a:r>
          </a:p>
        </c:rich>
      </c:tx>
      <c:layout>
        <c:manualLayout>
          <c:xMode val="edge"/>
          <c:yMode val="edge"/>
          <c:x val="0.40309674958450264"/>
          <c:y val="3.57941683126347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6817585301837275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Hoja1!$N$2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Hoja1!$N$3:$N$8</c:f>
              <c:numCache>
                <c:formatCode>General</c:formatCode>
                <c:ptCount val="6"/>
                <c:pt idx="0">
                  <c:v>0.97046827618532172</c:v>
                </c:pt>
                <c:pt idx="1">
                  <c:v>1.071501174411972</c:v>
                </c:pt>
                <c:pt idx="2">
                  <c:v>1.1327473484081381</c:v>
                </c:pt>
                <c:pt idx="3">
                  <c:v>1.1215266243502149</c:v>
                </c:pt>
                <c:pt idx="4">
                  <c:v>1.1417233836423573</c:v>
                </c:pt>
                <c:pt idx="5">
                  <c:v>1.1540554398185574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F-4784-AB84-2C00FF3186F7}"/>
            </c:ext>
          </c:extLst>
        </c:ser>
        <c:ser>
          <c:idx val="3"/>
          <c:order val="1"/>
          <c:tx>
            <c:strRef>
              <c:f>Hoja1!$O$2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Hoja1!$O$3:$O$8</c:f>
              <c:numCache>
                <c:formatCode>General</c:formatCode>
                <c:ptCount val="6"/>
                <c:pt idx="0">
                  <c:v>0.9898666007905137</c:v>
                </c:pt>
                <c:pt idx="1">
                  <c:v>1.2133337168863769</c:v>
                </c:pt>
                <c:pt idx="2">
                  <c:v>1.192823376716162</c:v>
                </c:pt>
                <c:pt idx="3">
                  <c:v>1.2045108510225766</c:v>
                </c:pt>
                <c:pt idx="4">
                  <c:v>1.1747436190610212</c:v>
                </c:pt>
                <c:pt idx="5">
                  <c:v>1.2180418215698134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F-4784-AB84-2C00FF3186F7}"/>
            </c:ext>
          </c:extLst>
        </c:ser>
        <c:ser>
          <c:idx val="1"/>
          <c:order val="2"/>
          <c:tx>
            <c:strRef>
              <c:f>Hoja1!$P$2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Hoja1!$P$3:$P$8</c:f>
              <c:numCache>
                <c:formatCode>General</c:formatCode>
                <c:ptCount val="6"/>
                <c:pt idx="0">
                  <c:v>0.97847257705060597</c:v>
                </c:pt>
                <c:pt idx="1">
                  <c:v>1.3542172590298907</c:v>
                </c:pt>
                <c:pt idx="2">
                  <c:v>1.3660230511684948</c:v>
                </c:pt>
                <c:pt idx="3">
                  <c:v>1.3678416306234291</c:v>
                </c:pt>
                <c:pt idx="4">
                  <c:v>1.3647678198845163</c:v>
                </c:pt>
                <c:pt idx="5">
                  <c:v>1.3569081030230301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F-4784-AB84-2C00FF3186F7}"/>
            </c:ext>
          </c:extLst>
        </c:ser>
        <c:ser>
          <c:idx val="0"/>
          <c:order val="3"/>
          <c:tx>
            <c:strRef>
              <c:f>Hoja1!$Q$2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Hoja1!$Q$3:$Q$8</c:f>
              <c:numCache>
                <c:formatCode>General</c:formatCode>
                <c:ptCount val="6"/>
                <c:pt idx="0">
                  <c:v>0.97686304434365911</c:v>
                </c:pt>
                <c:pt idx="1">
                  <c:v>1.4689216554007698</c:v>
                </c:pt>
                <c:pt idx="2">
                  <c:v>1.4229158085689997</c:v>
                </c:pt>
                <c:pt idx="3">
                  <c:v>1.4601459538936776</c:v>
                </c:pt>
                <c:pt idx="4">
                  <c:v>1.4723137816749108</c:v>
                </c:pt>
                <c:pt idx="5">
                  <c:v>1.4743659593015335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F-4784-AB84-2C00FF3186F7}"/>
            </c:ext>
          </c:extLst>
        </c:ser>
        <c:ser>
          <c:idx val="4"/>
          <c:order val="4"/>
          <c:tx>
            <c:strRef>
              <c:f>Hoja1!$R$2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Hoja1!$R$3:$R$8</c:f>
              <c:numCache>
                <c:formatCode>General</c:formatCode>
                <c:ptCount val="6"/>
                <c:pt idx="0">
                  <c:v>0.9329037651280998</c:v>
                </c:pt>
                <c:pt idx="1">
                  <c:v>1.4160937021904643</c:v>
                </c:pt>
                <c:pt idx="2">
                  <c:v>1.4342806880018959</c:v>
                </c:pt>
                <c:pt idx="3">
                  <c:v>1.4238031180911421</c:v>
                </c:pt>
                <c:pt idx="4">
                  <c:v>1.4136108486716905</c:v>
                </c:pt>
                <c:pt idx="5">
                  <c:v>1.4194255972024061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5F-4784-AB84-2C00FF3186F7}"/>
            </c:ext>
          </c:extLst>
        </c:ser>
        <c:ser>
          <c:idx val="5"/>
          <c:order val="5"/>
          <c:tx>
            <c:strRef>
              <c:f>Hoja1!$S$2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Hoja1!$S$3:$S$8</c:f>
              <c:numCache>
                <c:formatCode>General</c:formatCode>
                <c:ptCount val="6"/>
                <c:pt idx="0">
                  <c:v>0.98541685495040865</c:v>
                </c:pt>
                <c:pt idx="1">
                  <c:v>1.4002496763316692</c:v>
                </c:pt>
                <c:pt idx="2">
                  <c:v>1.4009086399980879</c:v>
                </c:pt>
                <c:pt idx="3">
                  <c:v>1.3871460207428181</c:v>
                </c:pt>
                <c:pt idx="4">
                  <c:v>1.4008751538764923</c:v>
                </c:pt>
                <c:pt idx="5">
                  <c:v>1.3885160648338728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5F-4784-AB84-2C00FF3186F7}"/>
            </c:ext>
          </c:extLst>
        </c:ser>
        <c:ser>
          <c:idx val="6"/>
          <c:order val="6"/>
          <c:tx>
            <c:strRef>
              <c:f>Hoja1!$T$2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Hoja1!$T$3:$T$8</c:f>
              <c:numCache>
                <c:formatCode>General</c:formatCode>
                <c:ptCount val="6"/>
                <c:pt idx="0">
                  <c:v>0.98641795541273325</c:v>
                </c:pt>
                <c:pt idx="1">
                  <c:v>1.5304565904259384</c:v>
                </c:pt>
                <c:pt idx="2">
                  <c:v>1.5061280634788645</c:v>
                </c:pt>
                <c:pt idx="3">
                  <c:v>1.5239065576705055</c:v>
                </c:pt>
                <c:pt idx="4">
                  <c:v>1.5167837650035338</c:v>
                </c:pt>
                <c:pt idx="5">
                  <c:v>1.5030058174263847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5F-4784-AB84-2C00FF31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0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6289088464359183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 imagen 1080p</a:t>
            </a:r>
          </a:p>
        </c:rich>
      </c:tx>
      <c:layout>
        <c:manualLayout>
          <c:xMode val="edge"/>
          <c:yMode val="edge"/>
          <c:x val="0.38694911405970439"/>
          <c:y val="2.14765009875808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6817585301837275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Hoja1!$N$12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Hoja1!$N$13:$N$18</c:f>
              <c:numCache>
                <c:formatCode>General</c:formatCode>
                <c:ptCount val="6"/>
                <c:pt idx="0">
                  <c:v>0.95992112849979838</c:v>
                </c:pt>
                <c:pt idx="1">
                  <c:v>1.0935831692064732</c:v>
                </c:pt>
                <c:pt idx="2">
                  <c:v>1.0931974509579323</c:v>
                </c:pt>
                <c:pt idx="3">
                  <c:v>1.091645426494281</c:v>
                </c:pt>
                <c:pt idx="4">
                  <c:v>1.0897229158545818</c:v>
                </c:pt>
                <c:pt idx="5">
                  <c:v>1.0912378482065068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6-4F19-9CD0-9844D627F8C7}"/>
            </c:ext>
          </c:extLst>
        </c:ser>
        <c:ser>
          <c:idx val="3"/>
          <c:order val="1"/>
          <c:tx>
            <c:strRef>
              <c:f>Hoja1!$O$12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Hoja1!$O$13:$O$18</c:f>
              <c:numCache>
                <c:formatCode>General</c:formatCode>
                <c:ptCount val="6"/>
                <c:pt idx="0">
                  <c:v>0.99815860983981697</c:v>
                </c:pt>
                <c:pt idx="1">
                  <c:v>1.163576157878742</c:v>
                </c:pt>
                <c:pt idx="2">
                  <c:v>1.1698126891723317</c:v>
                </c:pt>
                <c:pt idx="3">
                  <c:v>1.1374187674433547</c:v>
                </c:pt>
                <c:pt idx="4">
                  <c:v>1.1632820432979329</c:v>
                </c:pt>
                <c:pt idx="5">
                  <c:v>1.1631861685140013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6-4F19-9CD0-9844D627F8C7}"/>
            </c:ext>
          </c:extLst>
        </c:ser>
        <c:ser>
          <c:idx val="1"/>
          <c:order val="2"/>
          <c:tx>
            <c:strRef>
              <c:f>Hoja1!$P$12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Hoja1!$P$13:$P$18</c:f>
              <c:numCache>
                <c:formatCode>General</c:formatCode>
                <c:ptCount val="6"/>
                <c:pt idx="0">
                  <c:v>0.99392821174712997</c:v>
                </c:pt>
                <c:pt idx="1">
                  <c:v>1.2842177664743877</c:v>
                </c:pt>
                <c:pt idx="2">
                  <c:v>1.2778683553152339</c:v>
                </c:pt>
                <c:pt idx="3">
                  <c:v>1.2821772669281832</c:v>
                </c:pt>
                <c:pt idx="4">
                  <c:v>1.2868394100872611</c:v>
                </c:pt>
                <c:pt idx="5">
                  <c:v>1.2641972987271974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6-4F19-9CD0-9844D627F8C7}"/>
            </c:ext>
          </c:extLst>
        </c:ser>
        <c:ser>
          <c:idx val="0"/>
          <c:order val="3"/>
          <c:tx>
            <c:strRef>
              <c:f>Hoja1!$Q$12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Hoja1!$Q$13:$Q$18</c:f>
              <c:numCache>
                <c:formatCode>General</c:formatCode>
                <c:ptCount val="6"/>
                <c:pt idx="0">
                  <c:v>0.99412636045959657</c:v>
                </c:pt>
                <c:pt idx="1">
                  <c:v>1.4229008286243188</c:v>
                </c:pt>
                <c:pt idx="2">
                  <c:v>1.4307086493554415</c:v>
                </c:pt>
                <c:pt idx="3">
                  <c:v>1.3979181769136342</c:v>
                </c:pt>
                <c:pt idx="4">
                  <c:v>1.3913721740773888</c:v>
                </c:pt>
                <c:pt idx="5">
                  <c:v>1.4172178051123723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6-4F19-9CD0-9844D627F8C7}"/>
            </c:ext>
          </c:extLst>
        </c:ser>
        <c:ser>
          <c:idx val="4"/>
          <c:order val="4"/>
          <c:tx>
            <c:strRef>
              <c:f>Hoja1!$R$12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Hoja1!$R$13:$R$18</c:f>
              <c:numCache>
                <c:formatCode>General</c:formatCode>
                <c:ptCount val="6"/>
                <c:pt idx="0">
                  <c:v>0.99815476954329729</c:v>
                </c:pt>
                <c:pt idx="1">
                  <c:v>1.6127015431426772</c:v>
                </c:pt>
                <c:pt idx="2">
                  <c:v>1.6196879203536816</c:v>
                </c:pt>
                <c:pt idx="3">
                  <c:v>1.6410534913748132</c:v>
                </c:pt>
                <c:pt idx="4">
                  <c:v>1.6408208173750511</c:v>
                </c:pt>
                <c:pt idx="5">
                  <c:v>1.644595475114373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6-4F19-9CD0-9844D627F8C7}"/>
            </c:ext>
          </c:extLst>
        </c:ser>
        <c:ser>
          <c:idx val="5"/>
          <c:order val="5"/>
          <c:tx>
            <c:strRef>
              <c:f>Hoja1!$S$12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Hoja1!$S$13:$S$18</c:f>
              <c:numCache>
                <c:formatCode>General</c:formatCode>
                <c:ptCount val="6"/>
                <c:pt idx="0">
                  <c:v>0.99603623062600821</c:v>
                </c:pt>
                <c:pt idx="1">
                  <c:v>1.8548627086123635</c:v>
                </c:pt>
                <c:pt idx="2">
                  <c:v>1.8705031982297586</c:v>
                </c:pt>
                <c:pt idx="3">
                  <c:v>1.8451452509105373</c:v>
                </c:pt>
                <c:pt idx="4">
                  <c:v>1.8508367416847828</c:v>
                </c:pt>
                <c:pt idx="5">
                  <c:v>1.8643956244718991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6-4F19-9CD0-9844D627F8C7}"/>
            </c:ext>
          </c:extLst>
        </c:ser>
        <c:ser>
          <c:idx val="6"/>
          <c:order val="6"/>
          <c:tx>
            <c:strRef>
              <c:f>Hoja1!$T$12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Hoja1!$M$13:$M$18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Hoja1!$T$13:$T$18</c:f>
              <c:numCache>
                <c:formatCode>General</c:formatCode>
                <c:ptCount val="6"/>
                <c:pt idx="0">
                  <c:v>0.99574308719014182</c:v>
                </c:pt>
                <c:pt idx="1">
                  <c:v>2.1315406616914445</c:v>
                </c:pt>
                <c:pt idx="2">
                  <c:v>2.1677110073655275</c:v>
                </c:pt>
                <c:pt idx="3">
                  <c:v>2.1361843106973502</c:v>
                </c:pt>
                <c:pt idx="4">
                  <c:v>2.1588098500474437</c:v>
                </c:pt>
                <c:pt idx="5">
                  <c:v>2.1569730450950555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C6-4F19-9CD0-9844D627F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0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7744162602512061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 imagen 4K</a:t>
            </a:r>
          </a:p>
        </c:rich>
      </c:tx>
      <c:layout>
        <c:manualLayout>
          <c:xMode val="edge"/>
          <c:yMode val="edge"/>
          <c:x val="0.40309674958450264"/>
          <c:y val="3.57941683126347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06045827316582E-2"/>
          <c:y val="9.774690533986162E-2"/>
          <c:w val="0.86817585301837275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strRef>
              <c:f>Hoja1!$N$22</c:f>
              <c:strCache>
                <c:ptCount val="1"/>
                <c:pt idx="0">
                  <c:v>Kernel 3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Hoja1!$N$23:$N$28</c:f>
              <c:numCache>
                <c:formatCode>General</c:formatCode>
                <c:ptCount val="6"/>
                <c:pt idx="0">
                  <c:v>0.98660815708702776</c:v>
                </c:pt>
                <c:pt idx="1">
                  <c:v>1.062641930248674</c:v>
                </c:pt>
                <c:pt idx="2">
                  <c:v>1.056007813676938</c:v>
                </c:pt>
                <c:pt idx="3">
                  <c:v>1.0566202984238373</c:v>
                </c:pt>
                <c:pt idx="4">
                  <c:v>1.0740591497474252</c:v>
                </c:pt>
                <c:pt idx="5">
                  <c:v>1.0882564624510862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5-4805-8992-9807893568C9}"/>
            </c:ext>
          </c:extLst>
        </c:ser>
        <c:ser>
          <c:idx val="3"/>
          <c:order val="1"/>
          <c:tx>
            <c:strRef>
              <c:f>Hoja1!$O$22</c:f>
              <c:strCache>
                <c:ptCount val="1"/>
                <c:pt idx="0">
                  <c:v>Kernel 5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Hoja1!$O$23:$O$28</c:f>
              <c:numCache>
                <c:formatCode>General</c:formatCode>
                <c:ptCount val="6"/>
                <c:pt idx="0">
                  <c:v>0.99359198769574031</c:v>
                </c:pt>
                <c:pt idx="1">
                  <c:v>1.1599245435202519</c:v>
                </c:pt>
                <c:pt idx="2">
                  <c:v>1.1458483841750176</c:v>
                </c:pt>
                <c:pt idx="3">
                  <c:v>1.1865375485410301</c:v>
                </c:pt>
                <c:pt idx="4">
                  <c:v>1.1830032901490732</c:v>
                </c:pt>
                <c:pt idx="5">
                  <c:v>1.1747953237030111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5-4805-8992-9807893568C9}"/>
            </c:ext>
          </c:extLst>
        </c:ser>
        <c:ser>
          <c:idx val="1"/>
          <c:order val="2"/>
          <c:tx>
            <c:strRef>
              <c:f>Hoja1!$P$22</c:f>
              <c:strCache>
                <c:ptCount val="1"/>
                <c:pt idx="0">
                  <c:v>Kernel 7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Hoja1!$P$23:$P$28</c:f>
              <c:numCache>
                <c:formatCode>General</c:formatCode>
                <c:ptCount val="6"/>
                <c:pt idx="0">
                  <c:v>0.99505531943459824</c:v>
                </c:pt>
                <c:pt idx="1">
                  <c:v>1.2836002534829385</c:v>
                </c:pt>
                <c:pt idx="2">
                  <c:v>1.3080863919724122</c:v>
                </c:pt>
                <c:pt idx="3">
                  <c:v>1.3055639030752639</c:v>
                </c:pt>
                <c:pt idx="4">
                  <c:v>1.2990443464850949</c:v>
                </c:pt>
                <c:pt idx="5">
                  <c:v>1.2997637968110876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5-4805-8992-9807893568C9}"/>
            </c:ext>
          </c:extLst>
        </c:ser>
        <c:ser>
          <c:idx val="0"/>
          <c:order val="3"/>
          <c:tx>
            <c:strRef>
              <c:f>Hoja1!$Q$22</c:f>
              <c:strCache>
                <c:ptCount val="1"/>
                <c:pt idx="0">
                  <c:v>Kernel 9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Hoja1!$Q$23:$Q$28</c:f>
              <c:numCache>
                <c:formatCode>General</c:formatCode>
                <c:ptCount val="6"/>
                <c:pt idx="0">
                  <c:v>0.99684004132462312</c:v>
                </c:pt>
                <c:pt idx="1">
                  <c:v>1.4357507345241156</c:v>
                </c:pt>
                <c:pt idx="2">
                  <c:v>1.4491470206837547</c:v>
                </c:pt>
                <c:pt idx="3">
                  <c:v>1.4454525500118178</c:v>
                </c:pt>
                <c:pt idx="4">
                  <c:v>1.449119017558804</c:v>
                </c:pt>
                <c:pt idx="5">
                  <c:v>1.446384343353972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5-4805-8992-9807893568C9}"/>
            </c:ext>
          </c:extLst>
        </c:ser>
        <c:ser>
          <c:idx val="4"/>
          <c:order val="4"/>
          <c:tx>
            <c:strRef>
              <c:f>Hoja1!$R$22</c:f>
              <c:strCache>
                <c:ptCount val="1"/>
                <c:pt idx="0">
                  <c:v>Kernel 11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Hoja1!$R$23:$R$28</c:f>
              <c:numCache>
                <c:formatCode>General</c:formatCode>
                <c:ptCount val="6"/>
                <c:pt idx="0">
                  <c:v>0.99845302095887678</c:v>
                </c:pt>
                <c:pt idx="1">
                  <c:v>1.6547898060936059</c:v>
                </c:pt>
                <c:pt idx="2">
                  <c:v>1.668573672853487</c:v>
                </c:pt>
                <c:pt idx="3">
                  <c:v>1.6584156592388284</c:v>
                </c:pt>
                <c:pt idx="4">
                  <c:v>1.6655018161852602</c:v>
                </c:pt>
                <c:pt idx="5">
                  <c:v>1.6610482098970984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5-4805-8992-9807893568C9}"/>
            </c:ext>
          </c:extLst>
        </c:ser>
        <c:ser>
          <c:idx val="5"/>
          <c:order val="5"/>
          <c:tx>
            <c:strRef>
              <c:f>Hoja1!$S$22</c:f>
              <c:strCache>
                <c:ptCount val="1"/>
                <c:pt idx="0">
                  <c:v>Kernel 13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Hoja1!$S$23:$S$28</c:f>
              <c:numCache>
                <c:formatCode>General</c:formatCode>
                <c:ptCount val="6"/>
                <c:pt idx="0">
                  <c:v>0.99196923347116617</c:v>
                </c:pt>
                <c:pt idx="1">
                  <c:v>1.8834781218618686</c:v>
                </c:pt>
                <c:pt idx="2">
                  <c:v>1.8828734598080656</c:v>
                </c:pt>
                <c:pt idx="3">
                  <c:v>1.9002238779195346</c:v>
                </c:pt>
                <c:pt idx="4">
                  <c:v>1.8810211402209758</c:v>
                </c:pt>
                <c:pt idx="5">
                  <c:v>1.903238228022669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35-4805-8992-9807893568C9}"/>
            </c:ext>
          </c:extLst>
        </c:ser>
        <c:ser>
          <c:idx val="6"/>
          <c:order val="6"/>
          <c:tx>
            <c:strRef>
              <c:f>Hoja1!$T$22</c:f>
              <c:strCache>
                <c:ptCount val="1"/>
                <c:pt idx="0">
                  <c:v>Kernel 15</c:v>
                </c:pt>
              </c:strCache>
            </c:strRef>
          </c:tx>
          <c:marker>
            <c:symbol val="none"/>
          </c:marker>
          <c:cat>
            <c:numRef>
              <c:f>Hoja1!$M$23:$M$28</c:f>
              <c:numCache>
                <c:formatCode>General</c:formatCode>
                <c:ptCount val="6"/>
                <c:pt idx="0">
                  <c:v>1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</c:numCache>
            </c:numRef>
          </c:cat>
          <c:val>
            <c:numRef>
              <c:f>Hoja1!$T$23:$T$28</c:f>
              <c:numCache>
                <c:formatCode>General</c:formatCode>
                <c:ptCount val="6"/>
                <c:pt idx="0">
                  <c:v>0.99756322252931873</c:v>
                </c:pt>
                <c:pt idx="1">
                  <c:v>2.1458504171840476</c:v>
                </c:pt>
                <c:pt idx="2">
                  <c:v>2.1744511697795104</c:v>
                </c:pt>
                <c:pt idx="3">
                  <c:v>2.1936778019546073</c:v>
                </c:pt>
                <c:pt idx="4">
                  <c:v>2.1397437826037753</c:v>
                </c:pt>
                <c:pt idx="5">
                  <c:v>2.1968375967440426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35-4805-8992-98078935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13839"/>
        <c:axId val="1403876991"/>
      </c:lineChart>
      <c:catAx>
        <c:axId val="1346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76991"/>
        <c:crosses val="autoZero"/>
        <c:auto val="1"/>
        <c:lblAlgn val="ctr"/>
        <c:lblOffset val="100"/>
        <c:noMultiLvlLbl val="0"/>
      </c:catAx>
      <c:valAx>
        <c:axId val="14038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8138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127918698743972"/>
          <c:y val="0.87591655618387942"/>
          <c:w val="0.57744162602512061"/>
          <c:h val="0.1240834438161205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681469</xdr:colOff>
      <xdr:row>29</xdr:row>
      <xdr:rowOff>143305</xdr:rowOff>
    </xdr:from>
    <xdr:to>
      <xdr:col>8</xdr:col>
      <xdr:colOff>542924</xdr:colOff>
      <xdr:row>49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411454-C637-48CE-8FCA-09C38651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23379</xdr:colOff>
      <xdr:row>50</xdr:row>
      <xdr:rowOff>182707</xdr:rowOff>
    </xdr:from>
    <xdr:to>
      <xdr:col>8</xdr:col>
      <xdr:colOff>194829</xdr:colOff>
      <xdr:row>69</xdr:row>
      <xdr:rowOff>111271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070AD4-CA88-476C-A224-193C8951C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71</xdr:row>
      <xdr:rowOff>82262</xdr:rowOff>
    </xdr:from>
    <xdr:to>
      <xdr:col>8</xdr:col>
      <xdr:colOff>161925</xdr:colOff>
      <xdr:row>90</xdr:row>
      <xdr:rowOff>10826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9A7CFD9-62DC-407F-8337-0A95D6BEE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257735</xdr:colOff>
      <xdr:row>28</xdr:row>
      <xdr:rowOff>156882</xdr:rowOff>
    </xdr:from>
    <xdr:to>
      <xdr:col>19</xdr:col>
      <xdr:colOff>571501</xdr:colOff>
      <xdr:row>47</xdr:row>
      <xdr:rowOff>85446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8BAC5B8-6BBE-4EE0-A05A-7C6856D85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437029</xdr:colOff>
      <xdr:row>49</xdr:row>
      <xdr:rowOff>156882</xdr:rowOff>
    </xdr:from>
    <xdr:to>
      <xdr:col>19</xdr:col>
      <xdr:colOff>608479</xdr:colOff>
      <xdr:row>68</xdr:row>
      <xdr:rowOff>85446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D6E1A2B-57FD-4F9D-A689-EB4DA8320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425823</xdr:colOff>
      <xdr:row>70</xdr:row>
      <xdr:rowOff>89647</xdr:rowOff>
    </xdr:from>
    <xdr:to>
      <xdr:col>19</xdr:col>
      <xdr:colOff>597273</xdr:colOff>
      <xdr:row>89</xdr:row>
      <xdr:rowOff>18211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A674F66-6FD0-4ABC-9D74-98A849933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D018-017E-4E18-9BA9-FC62CA480E72}">
  <dimension ref="A1:T28"/>
  <sheetViews>
    <sheetView tabSelected="1" zoomScaleNormal="100" workbookViewId="0">
      <selection activeCell="B2" sqref="B2:I8"/>
    </sheetView>
  </sheetViews>
  <sheetFormatPr baseColWidth="10" defaultRowHeight="15" x14ac:dyDescent="0.25"/>
  <sheetData>
    <row r="1" spans="1:20" ht="15.75" thickBot="1" x14ac:dyDescent="0.3">
      <c r="B1">
        <v>720</v>
      </c>
      <c r="C1" s="14" t="s">
        <v>1</v>
      </c>
      <c r="D1" s="14"/>
      <c r="E1" s="14"/>
      <c r="F1" s="14"/>
      <c r="G1" s="14"/>
      <c r="H1" s="14"/>
      <c r="I1" s="14"/>
    </row>
    <row r="2" spans="1:20" x14ac:dyDescent="0.25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3" t="s">
        <v>13</v>
      </c>
      <c r="K2" t="s">
        <v>3</v>
      </c>
      <c r="M2" s="1"/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3" t="s">
        <v>13</v>
      </c>
    </row>
    <row r="3" spans="1:20" x14ac:dyDescent="0.25">
      <c r="B3" s="4">
        <v>1</v>
      </c>
      <c r="C3" s="5">
        <f>AVERAGE(Hoja2!C4,Hoja2!C13,Hoja2!C22)</f>
        <v>0.25744066666666665</v>
      </c>
      <c r="D3" s="5">
        <f>AVERAGE(Hoja2!D4,Hoja2!D13,Hoja2!D22)</f>
        <v>0.2698666666666667</v>
      </c>
      <c r="E3" s="5">
        <f>AVERAGE(Hoja2!E4,Hoja2!E13,Hoja2!E22)</f>
        <v>0.3066166666666667</v>
      </c>
      <c r="F3" s="5">
        <f>AVERAGE(Hoja2!F4,Hoja2!F13,Hoja2!F22)</f>
        <v>0.33242633333333332</v>
      </c>
      <c r="G3" s="5">
        <f>AVERAGE(Hoja2!G4,Hoja2!G13,Hoja2!G22)</f>
        <v>0.33734133333333333</v>
      </c>
      <c r="H3" s="5">
        <f>AVERAGE(Hoja2!H4,Hoja2!H13,Hoja2!H22)</f>
        <v>0.31719266666666668</v>
      </c>
      <c r="I3" s="6">
        <f>AVERAGE(Hoja2!I4,Hoja2!I13,Hoja2!I22)</f>
        <v>0.34521066666666672</v>
      </c>
      <c r="K3">
        <f t="shared" ref="K3:K8" si="0">AVERAGE(C3:I3)</f>
        <v>0.30944214285714283</v>
      </c>
      <c r="M3" s="4">
        <v>1</v>
      </c>
      <c r="N3" s="5">
        <f>Hoja2!U15</f>
        <v>0.97046827618532172</v>
      </c>
      <c r="O3" s="5">
        <f>Hoja2!V15</f>
        <v>0.9898666007905137</v>
      </c>
      <c r="P3" s="5">
        <f>Hoja2!W15</f>
        <v>0.97847257705060597</v>
      </c>
      <c r="Q3" s="5">
        <f>Hoja2!X15</f>
        <v>0.97686304434365911</v>
      </c>
      <c r="R3" s="5">
        <f>Hoja2!Y15</f>
        <v>0.9329037651280998</v>
      </c>
      <c r="S3" s="5">
        <f>Hoja2!Z15</f>
        <v>0.98541685495040865</v>
      </c>
      <c r="T3" s="6">
        <f>Hoja2!AA15</f>
        <v>0.98641795541273325</v>
      </c>
    </row>
    <row r="4" spans="1:20" x14ac:dyDescent="0.25">
      <c r="A4" s="15" t="s">
        <v>2</v>
      </c>
      <c r="B4" s="4">
        <v>5120</v>
      </c>
      <c r="C4" s="5">
        <f>AVERAGE(Hoja2!C5,Hoja2!C14,Hoja2!C23)</f>
        <v>0.23316633333333334</v>
      </c>
      <c r="D4" s="5">
        <f>AVERAGE(Hoja2!D5,Hoja2!D14,Hoja2!D23)</f>
        <v>0.22016366666666665</v>
      </c>
      <c r="E4" s="5">
        <f>AVERAGE(Hoja2!E5,Hoja2!E14,Hoja2!E23)</f>
        <v>0.22154199999999999</v>
      </c>
      <c r="F4" s="5">
        <f>AVERAGE(Hoja2!F5,Hoja2!F14,Hoja2!F23)</f>
        <v>0.22107033333333334</v>
      </c>
      <c r="G4" s="5">
        <f>AVERAGE(Hoja2!G5,Hoja2!G14,Hoja2!G23)</f>
        <v>0.22223599999999999</v>
      </c>
      <c r="H4" s="5">
        <f>AVERAGE(Hoja2!H5,Hoja2!H14,Hoja2!H23)</f>
        <v>0.22322233333333333</v>
      </c>
      <c r="I4" s="6">
        <f>AVERAGE(Hoja2!I5,Hoja2!I14,Hoja2!I23)</f>
        <v>0.22249699999999997</v>
      </c>
      <c r="K4">
        <f t="shared" si="0"/>
        <v>0.22341395238095238</v>
      </c>
      <c r="M4" s="4">
        <v>5120</v>
      </c>
      <c r="N4" s="5">
        <f>Hoja2!U16</f>
        <v>1.071501174411972</v>
      </c>
      <c r="O4" s="5">
        <f>Hoja2!V16</f>
        <v>1.2133337168863769</v>
      </c>
      <c r="P4" s="5">
        <f>Hoja2!W16</f>
        <v>1.3542172590298907</v>
      </c>
      <c r="Q4" s="5">
        <f>Hoja2!X16</f>
        <v>1.4689216554007698</v>
      </c>
      <c r="R4" s="5">
        <f>Hoja2!Y16</f>
        <v>1.4160937021904643</v>
      </c>
      <c r="S4" s="5">
        <f>Hoja2!Z16</f>
        <v>1.4002496763316692</v>
      </c>
      <c r="T4" s="6">
        <f>Hoja2!AA16</f>
        <v>1.5304565904259384</v>
      </c>
    </row>
    <row r="5" spans="1:20" x14ac:dyDescent="0.25">
      <c r="A5" s="15"/>
      <c r="B5" s="4">
        <v>10240</v>
      </c>
      <c r="C5" s="5">
        <f>AVERAGE(Hoja2!C6,Hoja2!C15,Hoja2!C24)</f>
        <v>0.22055933333333333</v>
      </c>
      <c r="D5" s="5">
        <f>AVERAGE(Hoja2!D6,Hoja2!D15,Hoja2!D24)</f>
        <v>0.22394933333333333</v>
      </c>
      <c r="E5" s="5">
        <f>AVERAGE(Hoja2!E6,Hoja2!E15,Hoja2!E24)</f>
        <v>0.21962733333333331</v>
      </c>
      <c r="F5" s="5">
        <f>AVERAGE(Hoja2!F6,Hoja2!F15,Hoja2!F24)</f>
        <v>0.22821800000000003</v>
      </c>
      <c r="G5" s="5">
        <f>AVERAGE(Hoja2!G6,Hoja2!G15,Hoja2!G24)</f>
        <v>0.219418</v>
      </c>
      <c r="H5" s="5">
        <f>AVERAGE(Hoja2!H6,Hoja2!H15,Hoja2!H24)</f>
        <v>0.22311733333333331</v>
      </c>
      <c r="I5" s="6">
        <f>AVERAGE(Hoja2!I6,Hoja2!I15,Hoja2!I24)</f>
        <v>0.22609100000000001</v>
      </c>
      <c r="K5">
        <f t="shared" si="0"/>
        <v>0.22299719047619049</v>
      </c>
      <c r="M5" s="4">
        <v>10240</v>
      </c>
      <c r="N5" s="5">
        <f>Hoja2!U17</f>
        <v>1.1327473484081381</v>
      </c>
      <c r="O5" s="5">
        <f>Hoja2!V17</f>
        <v>1.192823376716162</v>
      </c>
      <c r="P5" s="5">
        <f>Hoja2!W17</f>
        <v>1.3660230511684948</v>
      </c>
      <c r="Q5" s="5">
        <f>Hoja2!X17</f>
        <v>1.4229158085689997</v>
      </c>
      <c r="R5" s="5">
        <f>Hoja2!Y17</f>
        <v>1.4342806880018959</v>
      </c>
      <c r="S5" s="5">
        <f>Hoja2!Z17</f>
        <v>1.4009086399980879</v>
      </c>
      <c r="T5" s="6">
        <f>Hoja2!AA17</f>
        <v>1.5061280634788645</v>
      </c>
    </row>
    <row r="6" spans="1:20" x14ac:dyDescent="0.25">
      <c r="A6" s="15"/>
      <c r="B6" s="4">
        <v>20480</v>
      </c>
      <c r="C6" s="5">
        <f>AVERAGE(Hoja2!C7,Hoja2!C16,Hoja2!C25)</f>
        <v>0.22276600000000002</v>
      </c>
      <c r="D6" s="5">
        <f>AVERAGE(Hoja2!D7,Hoja2!D16,Hoja2!D25)</f>
        <v>0.22177633333333335</v>
      </c>
      <c r="E6" s="5">
        <f>AVERAGE(Hoja2!E7,Hoja2!E16,Hoja2!E25)</f>
        <v>0.21933533333333333</v>
      </c>
      <c r="F6" s="5">
        <f>AVERAGE(Hoja2!F7,Hoja2!F16,Hoja2!F25)</f>
        <v>0.22239899999999999</v>
      </c>
      <c r="G6" s="5">
        <f>AVERAGE(Hoja2!G7,Hoja2!G16,Hoja2!G25)</f>
        <v>0.22103266666666666</v>
      </c>
      <c r="H6" s="5">
        <f>AVERAGE(Hoja2!H7,Hoja2!H16,Hoja2!H25)</f>
        <v>0.22533100000000003</v>
      </c>
      <c r="I6" s="6">
        <f>AVERAGE(Hoja2!I7,Hoja2!I16,Hoja2!I25)</f>
        <v>0.22345333333333331</v>
      </c>
      <c r="K6">
        <f t="shared" si="0"/>
        <v>0.22229909523809521</v>
      </c>
      <c r="M6" s="4">
        <v>20480</v>
      </c>
      <c r="N6" s="5">
        <f>Hoja2!U18</f>
        <v>1.1215266243502149</v>
      </c>
      <c r="O6" s="5">
        <f>Hoja2!V18</f>
        <v>1.2045108510225766</v>
      </c>
      <c r="P6" s="5">
        <f>Hoja2!W18</f>
        <v>1.3678416306234291</v>
      </c>
      <c r="Q6" s="5">
        <f>Hoja2!X18</f>
        <v>1.4601459538936776</v>
      </c>
      <c r="R6" s="5">
        <f>Hoja2!Y18</f>
        <v>1.4238031180911421</v>
      </c>
      <c r="S6" s="5">
        <f>Hoja2!Z18</f>
        <v>1.3871460207428181</v>
      </c>
      <c r="T6" s="6">
        <f>Hoja2!AA18</f>
        <v>1.5239065576705055</v>
      </c>
    </row>
    <row r="7" spans="1:20" x14ac:dyDescent="0.25">
      <c r="A7" s="15"/>
      <c r="B7" s="4">
        <v>40960</v>
      </c>
      <c r="C7" s="5">
        <f>AVERAGE(Hoja2!C8,Hoja2!C17,Hoja2!C26)</f>
        <v>0.21882533333333332</v>
      </c>
      <c r="D7" s="5">
        <f>AVERAGE(Hoja2!D8,Hoja2!D17,Hoja2!D26)</f>
        <v>0.22739600000000001</v>
      </c>
      <c r="E7" s="5">
        <f>AVERAGE(Hoja2!E8,Hoja2!E17,Hoja2!E26)</f>
        <v>0.21982933333333335</v>
      </c>
      <c r="F7" s="5">
        <f>AVERAGE(Hoja2!F8,Hoja2!F17,Hoja2!F26)</f>
        <v>0.22056100000000001</v>
      </c>
      <c r="G7" s="5">
        <f>AVERAGE(Hoja2!G8,Hoja2!G17,Hoja2!G26)</f>
        <v>0.22262633333333334</v>
      </c>
      <c r="H7" s="5">
        <f>AVERAGE(Hoja2!H8,Hoja2!H17,Hoja2!H26)</f>
        <v>0.22312266666666669</v>
      </c>
      <c r="I7" s="6">
        <f>AVERAGE(Hoja2!I8,Hoja2!I17,Hoja2!I26)</f>
        <v>0.22450266666666666</v>
      </c>
      <c r="K7">
        <f t="shared" si="0"/>
        <v>0.22240904761904765</v>
      </c>
      <c r="M7" s="4">
        <v>40960</v>
      </c>
      <c r="N7" s="5">
        <f>Hoja2!U19</f>
        <v>1.1417233836423573</v>
      </c>
      <c r="O7" s="5">
        <f>Hoja2!V19</f>
        <v>1.1747436190610212</v>
      </c>
      <c r="P7" s="5">
        <f>Hoja2!W19</f>
        <v>1.3647678198845163</v>
      </c>
      <c r="Q7" s="5">
        <f>Hoja2!X19</f>
        <v>1.4723137816749108</v>
      </c>
      <c r="R7" s="5">
        <f>Hoja2!Y19</f>
        <v>1.4136108486716905</v>
      </c>
      <c r="S7" s="5">
        <f>Hoja2!Z19</f>
        <v>1.4008751538764923</v>
      </c>
      <c r="T7" s="6">
        <f>Hoja2!AA19</f>
        <v>1.5167837650035338</v>
      </c>
    </row>
    <row r="8" spans="1:20" ht="15.75" thickBot="1" x14ac:dyDescent="0.3">
      <c r="A8" s="15"/>
      <c r="B8" s="7">
        <v>81920</v>
      </c>
      <c r="C8" s="8">
        <f>AVERAGE(Hoja2!C9,Hoja2!C18,Hoja2!C27)</f>
        <v>0.21648699999999999</v>
      </c>
      <c r="D8" s="8">
        <f>AVERAGE(Hoja2!D9,Hoja2!D18,Hoja2!D27)</f>
        <v>0.21931266666666668</v>
      </c>
      <c r="E8" s="8">
        <f>AVERAGE(Hoja2!E9,Hoja2!E18,Hoja2!E27)</f>
        <v>0.22110266666666667</v>
      </c>
      <c r="F8" s="8">
        <f>AVERAGE(Hoja2!F9,Hoja2!F18,Hoja2!F27)</f>
        <v>0.22025400000000003</v>
      </c>
      <c r="G8" s="8">
        <f>AVERAGE(Hoja2!G9,Hoja2!G18,Hoja2!G27)</f>
        <v>0.22171433333333335</v>
      </c>
      <c r="H8" s="8">
        <f>AVERAGE(Hoja2!H9,Hoja2!H18,Hoja2!H27)</f>
        <v>0.22510866666666665</v>
      </c>
      <c r="I8" s="9">
        <f>AVERAGE(Hoja2!I9,Hoja2!I18,Hoja2!I27)</f>
        <v>0.22656066666666666</v>
      </c>
      <c r="K8">
        <f t="shared" si="0"/>
        <v>0.22150571428571428</v>
      </c>
      <c r="M8" s="7">
        <v>81920</v>
      </c>
      <c r="N8" s="8">
        <f>Hoja2!U20</f>
        <v>1.1540554398185574</v>
      </c>
      <c r="O8" s="8">
        <f>Hoja2!V20</f>
        <v>1.2180418215698134</v>
      </c>
      <c r="P8" s="8">
        <f>Hoja2!W20</f>
        <v>1.3569081030230301</v>
      </c>
      <c r="Q8" s="8">
        <f>Hoja2!X20</f>
        <v>1.4743659593015335</v>
      </c>
      <c r="R8" s="8">
        <f>Hoja2!Y20</f>
        <v>1.4194255972024061</v>
      </c>
      <c r="S8" s="8">
        <f>Hoja2!Z20</f>
        <v>1.3885160648338728</v>
      </c>
      <c r="T8" s="9">
        <f>Hoja2!AA20</f>
        <v>1.5030058174263847</v>
      </c>
    </row>
    <row r="11" spans="1:20" ht="15.75" thickBot="1" x14ac:dyDescent="0.3">
      <c r="B11">
        <v>1080</v>
      </c>
      <c r="C11" s="14" t="s">
        <v>1</v>
      </c>
      <c r="D11" s="14"/>
      <c r="E11" s="14"/>
      <c r="F11" s="14"/>
      <c r="G11" s="14"/>
      <c r="H11" s="14"/>
      <c r="I11" s="14"/>
    </row>
    <row r="12" spans="1:20" x14ac:dyDescent="0.25">
      <c r="B12" s="1"/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3" t="s">
        <v>13</v>
      </c>
      <c r="K12" t="s">
        <v>3</v>
      </c>
      <c r="M12" s="1"/>
      <c r="N12" s="2" t="s">
        <v>7</v>
      </c>
      <c r="O12" s="2" t="s">
        <v>8</v>
      </c>
      <c r="P12" s="2" t="s">
        <v>9</v>
      </c>
      <c r="Q12" s="2" t="s">
        <v>10</v>
      </c>
      <c r="R12" s="2" t="s">
        <v>11</v>
      </c>
      <c r="S12" s="2" t="s">
        <v>12</v>
      </c>
      <c r="T12" s="3" t="s">
        <v>13</v>
      </c>
    </row>
    <row r="13" spans="1:20" x14ac:dyDescent="0.25">
      <c r="B13" s="4">
        <v>1</v>
      </c>
      <c r="C13" s="5">
        <f>AVERAGE(Hoja2!C31,Hoja2!C40,Hoja2!C49)</f>
        <v>1.6736083333333334</v>
      </c>
      <c r="D13" s="5">
        <f>AVERAGE(Hoja2!D31,Hoja2!D40,Hoja2!D49)</f>
        <v>1.6967253333333332</v>
      </c>
      <c r="E13" s="5">
        <f>AVERAGE(Hoja2!E31,Hoja2!E40,Hoja2!E49)</f>
        <v>1.8759986666666666</v>
      </c>
      <c r="F13" s="5">
        <f>AVERAGE(Hoja2!F31,Hoja2!F40,Hoja2!F49)</f>
        <v>2.0981879999999999</v>
      </c>
      <c r="G13" s="5">
        <f>AVERAGE(Hoja2!G31,Hoja2!G40,Hoja2!G49)</f>
        <v>2.3845259999999997</v>
      </c>
      <c r="H13" s="5">
        <f>AVERAGE(Hoja2!H31,Hoja2!H40,Hoja2!H49)</f>
        <v>2.7321636666666667</v>
      </c>
      <c r="I13" s="6">
        <f>AVERAGE(Hoja2!I31,Hoja2!I40,Hoja2!I49)</f>
        <v>3.1561213333333331</v>
      </c>
      <c r="K13">
        <f>AVERAGE(C13:I13)</f>
        <v>2.2310473333333332</v>
      </c>
      <c r="M13" s="4">
        <v>1</v>
      </c>
      <c r="N13" s="5">
        <f>Hoja2!U42</f>
        <v>0.95992112849979838</v>
      </c>
      <c r="O13" s="5">
        <f>Hoja2!V42</f>
        <v>0.99815860983981697</v>
      </c>
      <c r="P13" s="5">
        <f>Hoja2!W42</f>
        <v>0.99392821174712997</v>
      </c>
      <c r="Q13" s="5">
        <f>Hoja2!X42</f>
        <v>0.99412636045959657</v>
      </c>
      <c r="R13" s="5">
        <f>Hoja2!Y42</f>
        <v>0.99815476954329729</v>
      </c>
      <c r="S13" s="5">
        <f>Hoja2!Z42</f>
        <v>0.99603623062600821</v>
      </c>
      <c r="T13" s="6">
        <f>Hoja2!AA42</f>
        <v>0.99574308719014182</v>
      </c>
    </row>
    <row r="14" spans="1:20" x14ac:dyDescent="0.25">
      <c r="A14" s="15" t="s">
        <v>2</v>
      </c>
      <c r="B14" s="4">
        <v>5120</v>
      </c>
      <c r="C14" s="5">
        <f>AVERAGE(Hoja2!C32,Hoja2!C41,Hoja2!C50)</f>
        <v>1.4690533333333333</v>
      </c>
      <c r="D14" s="5">
        <f>AVERAGE(Hoja2!D32,Hoja2!D41,Hoja2!D50)</f>
        <v>1.4555136666666666</v>
      </c>
      <c r="E14" s="5">
        <f>AVERAGE(Hoja2!E32,Hoja2!E41,Hoja2!E50)</f>
        <v>1.4519406666666665</v>
      </c>
      <c r="F14" s="5">
        <f>AVERAGE(Hoja2!F32,Hoja2!F41,Hoja2!F50)</f>
        <v>1.4659236666666668</v>
      </c>
      <c r="G14" s="5">
        <f>AVERAGE(Hoja2!G32,Hoja2!G41,Hoja2!G50)</f>
        <v>1.4758626666666668</v>
      </c>
      <c r="H14" s="5">
        <f>AVERAGE(Hoja2!H32,Hoja2!H41,Hoja2!H50)</f>
        <v>1.4671350000000001</v>
      </c>
      <c r="I14" s="6">
        <f>AVERAGE(Hoja2!I32,Hoja2!I41,Hoja2!I50)</f>
        <v>1.4743729999999999</v>
      </c>
      <c r="K14">
        <f t="shared" ref="K14:K18" si="1">AVERAGE(C14:I14)</f>
        <v>1.465686</v>
      </c>
      <c r="M14" s="4">
        <v>5120</v>
      </c>
      <c r="N14" s="5">
        <f>Hoja2!U43</f>
        <v>1.0935831692064732</v>
      </c>
      <c r="O14" s="5">
        <f>Hoja2!V43</f>
        <v>1.163576157878742</v>
      </c>
      <c r="P14" s="5">
        <f>Hoja2!W43</f>
        <v>1.2842177664743877</v>
      </c>
      <c r="Q14" s="5">
        <f>Hoja2!X43</f>
        <v>1.4229008286243188</v>
      </c>
      <c r="R14" s="5">
        <f>Hoja2!Y43</f>
        <v>1.6127015431426772</v>
      </c>
      <c r="S14" s="5">
        <f>Hoja2!Z43</f>
        <v>1.8548627086123635</v>
      </c>
      <c r="T14" s="6">
        <f>Hoja2!AA43</f>
        <v>2.1315406616914445</v>
      </c>
    </row>
    <row r="15" spans="1:20" x14ac:dyDescent="0.25">
      <c r="A15" s="15"/>
      <c r="B15" s="4">
        <v>10240</v>
      </c>
      <c r="C15" s="5">
        <f>AVERAGE(Hoja2!C33,Hoja2!C42,Hoja2!C51)</f>
        <v>1.4695716666666667</v>
      </c>
      <c r="D15" s="5">
        <f>AVERAGE(Hoja2!D33,Hoja2!D42,Hoja2!D51)</f>
        <v>1.447754</v>
      </c>
      <c r="E15" s="5">
        <f>AVERAGE(Hoja2!E33,Hoja2!E42,Hoja2!E51)</f>
        <v>1.459155</v>
      </c>
      <c r="F15" s="5">
        <f>AVERAGE(Hoja2!F33,Hoja2!F42,Hoja2!F51)</f>
        <v>1.4579236666666668</v>
      </c>
      <c r="G15" s="5">
        <f>AVERAGE(Hoja2!G33,Hoja2!G42,Hoja2!G51)</f>
        <v>1.4694966666666665</v>
      </c>
      <c r="H15" s="5">
        <f>AVERAGE(Hoja2!H33,Hoja2!H42,Hoja2!H51)</f>
        <v>1.4548673333333333</v>
      </c>
      <c r="I15" s="6">
        <f>AVERAGE(Hoja2!I33,Hoja2!I42,Hoja2!I51)</f>
        <v>1.4497716666666667</v>
      </c>
      <c r="K15">
        <f t="shared" si="1"/>
        <v>1.4583628571428571</v>
      </c>
      <c r="M15" s="4">
        <v>10240</v>
      </c>
      <c r="N15" s="5">
        <f>Hoja2!U44</f>
        <v>1.0931974509579323</v>
      </c>
      <c r="O15" s="5">
        <f>Hoja2!V44</f>
        <v>1.1698126891723317</v>
      </c>
      <c r="P15" s="5">
        <f>Hoja2!W44</f>
        <v>1.2778683553152339</v>
      </c>
      <c r="Q15" s="5">
        <f>Hoja2!X44</f>
        <v>1.4307086493554415</v>
      </c>
      <c r="R15" s="5">
        <f>Hoja2!Y44</f>
        <v>1.6196879203536816</v>
      </c>
      <c r="S15" s="5">
        <f>Hoja2!Z44</f>
        <v>1.8705031982297586</v>
      </c>
      <c r="T15" s="6">
        <f>Hoja2!AA44</f>
        <v>2.1677110073655275</v>
      </c>
    </row>
    <row r="16" spans="1:20" x14ac:dyDescent="0.25">
      <c r="A16" s="15"/>
      <c r="B16" s="4">
        <v>20480</v>
      </c>
      <c r="C16" s="5">
        <f>AVERAGE(Hoja2!C34,Hoja2!C43,Hoja2!C52)</f>
        <v>1.4716610000000001</v>
      </c>
      <c r="D16" s="5">
        <f>AVERAGE(Hoja2!D34,Hoja2!D43,Hoja2!D52)</f>
        <v>1.4889863333333333</v>
      </c>
      <c r="E16" s="5">
        <f>AVERAGE(Hoja2!E34,Hoja2!E43,Hoja2!E52)</f>
        <v>1.4542513333333336</v>
      </c>
      <c r="F16" s="5">
        <f>AVERAGE(Hoja2!F34,Hoja2!F43,Hoja2!F52)</f>
        <v>1.4921216666666666</v>
      </c>
      <c r="G16" s="5">
        <f>AVERAGE(Hoja2!G34,Hoja2!G43,Hoja2!G52)</f>
        <v>1.4503646666666665</v>
      </c>
      <c r="H16" s="5">
        <f>AVERAGE(Hoja2!H41,Hoja2!H43,Hoja2!H52)</f>
        <v>1.4748616666666667</v>
      </c>
      <c r="I16" s="6">
        <f>AVERAGE(Hoja2!I34,Hoja2!I43,Hoja2!I52)</f>
        <v>1.4711680000000003</v>
      </c>
      <c r="K16">
        <f t="shared" si="1"/>
        <v>1.471916380952381</v>
      </c>
      <c r="M16" s="4">
        <v>20480</v>
      </c>
      <c r="N16" s="5">
        <f>Hoja2!U45</f>
        <v>1.091645426494281</v>
      </c>
      <c r="O16" s="5">
        <f>Hoja2!V45</f>
        <v>1.1374187674433547</v>
      </c>
      <c r="P16" s="5">
        <f>Hoja2!W45</f>
        <v>1.2821772669281832</v>
      </c>
      <c r="Q16" s="5">
        <f>Hoja2!X45</f>
        <v>1.3979181769136342</v>
      </c>
      <c r="R16" s="5">
        <f>Hoja2!Y45</f>
        <v>1.6410534913748132</v>
      </c>
      <c r="S16" s="5">
        <f>Hoja2!Z45</f>
        <v>1.8451452509105373</v>
      </c>
      <c r="T16" s="6">
        <f>Hoja2!AA45</f>
        <v>2.1361843106973502</v>
      </c>
    </row>
    <row r="17" spans="1:20" x14ac:dyDescent="0.25">
      <c r="A17" s="15"/>
      <c r="B17" s="4">
        <v>40960</v>
      </c>
      <c r="C17" s="5">
        <f>AVERAGE(Hoja2!C35,Hoja2!C44,Hoja2!C53)</f>
        <v>1.4742573333333333</v>
      </c>
      <c r="D17" s="5">
        <f>AVERAGE(Hoja2!D35,Hoja2!D44,Hoja2!D53)</f>
        <v>1.4558816666666665</v>
      </c>
      <c r="E17" s="5">
        <f>AVERAGE(Hoja2!E35,Hoja2!E44,Hoja2!E53)</f>
        <v>1.4489826666666668</v>
      </c>
      <c r="F17" s="5">
        <f>AVERAGE(Hoja2!F35,Hoja2!F44,Hoja2!F53)</f>
        <v>1.4991416666666666</v>
      </c>
      <c r="G17" s="5">
        <f>AVERAGE(Hoja2!G35,Hoja2!G44,Hoja2!G53)</f>
        <v>1.4505703333333333</v>
      </c>
      <c r="H17" s="5">
        <f>AVERAGE(Hoja2!H35,Hoja2!H44,Hoja2!H53)</f>
        <v>1.4703263333333332</v>
      </c>
      <c r="I17" s="6">
        <f>AVERAGE(Hoja2!I35,Hoja2!I44,Hoja2!I53)</f>
        <v>1.4557493333333333</v>
      </c>
      <c r="K17">
        <f t="shared" si="1"/>
        <v>1.4649870476190474</v>
      </c>
      <c r="M17" s="4">
        <v>40960</v>
      </c>
      <c r="N17" s="5">
        <f>Hoja2!U46</f>
        <v>1.0897229158545818</v>
      </c>
      <c r="O17" s="5">
        <f>Hoja2!V46</f>
        <v>1.1632820432979329</v>
      </c>
      <c r="P17" s="5">
        <f>Hoja2!W46</f>
        <v>1.2868394100872611</v>
      </c>
      <c r="Q17" s="5">
        <f>Hoja2!X46</f>
        <v>1.3913721740773888</v>
      </c>
      <c r="R17" s="5">
        <f>Hoja2!Y46</f>
        <v>1.6408208173750511</v>
      </c>
      <c r="S17" s="5">
        <f>Hoja2!Z46</f>
        <v>1.8508367416847828</v>
      </c>
      <c r="T17" s="6">
        <f>Hoja2!AA46</f>
        <v>2.1588098500474437</v>
      </c>
    </row>
    <row r="18" spans="1:20" ht="15.75" thickBot="1" x14ac:dyDescent="0.3">
      <c r="A18" s="15"/>
      <c r="B18" s="7">
        <v>81920</v>
      </c>
      <c r="C18" s="8">
        <f>AVERAGE(Hoja2!C36,Hoja2!C45,Hoja2!C54)</f>
        <v>1.4722106666666666</v>
      </c>
      <c r="D18" s="8">
        <f>AVERAGE(Hoja2!D36,Hoja2!D45,Hoja2!D54)</f>
        <v>1.4560016666666666</v>
      </c>
      <c r="E18" s="8">
        <f>AVERAGE(Hoja2!E36,Hoja2!E45,Hoja2!E54)</f>
        <v>1.4749343333333336</v>
      </c>
      <c r="F18" s="8">
        <f>AVERAGE(Hoja2!F36,Hoja2!F45,Hoja2!F54)</f>
        <v>1.4718020000000001</v>
      </c>
      <c r="G18" s="8">
        <f>AVERAGE(Hoja2!G36,Hoja2!G45,Hoja2!G54)</f>
        <v>1.447241</v>
      </c>
      <c r="H18" s="8">
        <f>AVERAGE(Hoja2!H36,Hoja2!H45,Hoja2!H54)</f>
        <v>1.4596333333333336</v>
      </c>
      <c r="I18" s="9">
        <f>AVERAGE(Hoja2!I36,Hoja2!I45,Hoja2!I54)</f>
        <v>1.4569890000000001</v>
      </c>
      <c r="K18">
        <f t="shared" si="1"/>
        <v>1.4626874285714284</v>
      </c>
      <c r="M18" s="7">
        <v>81920</v>
      </c>
      <c r="N18" s="8">
        <f>Hoja2!U47</f>
        <v>1.0912378482065068</v>
      </c>
      <c r="O18" s="8">
        <f>Hoja2!V47</f>
        <v>1.1631861685140013</v>
      </c>
      <c r="P18" s="8">
        <f>Hoja2!W47</f>
        <v>1.2641972987271974</v>
      </c>
      <c r="Q18" s="8">
        <f>Hoja2!X47</f>
        <v>1.4172178051123723</v>
      </c>
      <c r="R18" s="8">
        <f>Hoja2!Y47</f>
        <v>1.644595475114373</v>
      </c>
      <c r="S18" s="8">
        <f>Hoja2!Z47</f>
        <v>1.8643956244718991</v>
      </c>
      <c r="T18" s="9">
        <f>Hoja2!AA47</f>
        <v>2.1569730450950555</v>
      </c>
    </row>
    <row r="21" spans="1:20" ht="15.75" thickBot="1" x14ac:dyDescent="0.3">
      <c r="B21" t="s">
        <v>0</v>
      </c>
      <c r="C21" s="14" t="s">
        <v>1</v>
      </c>
      <c r="D21" s="14"/>
      <c r="E21" s="14"/>
      <c r="F21" s="14"/>
      <c r="G21" s="14"/>
      <c r="H21" s="14"/>
      <c r="I21" s="14"/>
    </row>
    <row r="22" spans="1:20" x14ac:dyDescent="0.25">
      <c r="B22" s="1"/>
      <c r="C22" s="2" t="s">
        <v>7</v>
      </c>
      <c r="D22" s="2" t="s">
        <v>8</v>
      </c>
      <c r="E22" s="2" t="s">
        <v>9</v>
      </c>
      <c r="F22" s="2" t="s">
        <v>10</v>
      </c>
      <c r="G22" s="2" t="s">
        <v>11</v>
      </c>
      <c r="H22" s="2" t="s">
        <v>12</v>
      </c>
      <c r="I22" s="3" t="s">
        <v>13</v>
      </c>
      <c r="K22" t="s">
        <v>3</v>
      </c>
      <c r="M22" s="1"/>
      <c r="N22" s="2" t="s">
        <v>7</v>
      </c>
      <c r="O22" s="2" t="s">
        <v>8</v>
      </c>
      <c r="P22" s="2" t="s">
        <v>9</v>
      </c>
      <c r="Q22" s="2" t="s">
        <v>10</v>
      </c>
      <c r="R22" s="2" t="s">
        <v>11</v>
      </c>
      <c r="S22" s="2" t="s">
        <v>12</v>
      </c>
      <c r="T22" s="3" t="s">
        <v>13</v>
      </c>
    </row>
    <row r="23" spans="1:20" x14ac:dyDescent="0.25">
      <c r="B23" s="4">
        <v>1</v>
      </c>
      <c r="C23" s="5">
        <f>AVERAGE(Hoja2!C59,Hoja2!C68,Hoja2!C77)</f>
        <v>6.6288860000000005</v>
      </c>
      <c r="D23" s="5">
        <f>AVERAGE(Hoja2!D59,Hoja2!D68,Hoja2!D77)</f>
        <v>7.0631366666666677</v>
      </c>
      <c r="E23" s="5">
        <f>AVERAGE(Hoja2!E59,Hoja2!E68,Hoja2!E77)</f>
        <v>7.7163056666666661</v>
      </c>
      <c r="F23" s="5">
        <f>AVERAGE(Hoja2!F59,Hoja2!F68,Hoja2!F77)</f>
        <v>8.6011673333333345</v>
      </c>
      <c r="G23" s="5">
        <f>AVERAGE(Hoja2!G59,Hoja2!G68,Hoja2!G77)</f>
        <v>9.7553573333333343</v>
      </c>
      <c r="H23" s="5">
        <f>AVERAGE(Hoja2!H59,Hoja2!H68,Hoja2!H77)</f>
        <v>11.141111666666667</v>
      </c>
      <c r="I23" s="6">
        <f>AVERAGE(Hoja2!I59,Hoja2!I68,Hoja2!I77)</f>
        <v>12.742649</v>
      </c>
      <c r="K23">
        <f>AVERAGE(C23:I23)</f>
        <v>9.0926590952380959</v>
      </c>
      <c r="M23" s="4">
        <v>1</v>
      </c>
      <c r="N23" s="5">
        <f>Hoja2!U70</f>
        <v>0.98660815708702776</v>
      </c>
      <c r="O23" s="5">
        <f>Hoja2!V70</f>
        <v>0.99359198769574031</v>
      </c>
      <c r="P23" s="5">
        <f>Hoja2!W70</f>
        <v>0.99505531943459824</v>
      </c>
      <c r="Q23" s="5">
        <f>Hoja2!X70</f>
        <v>0.99684004132462312</v>
      </c>
      <c r="R23" s="5">
        <f>Hoja2!Y70</f>
        <v>0.99845302095887678</v>
      </c>
      <c r="S23" s="5">
        <f>Hoja2!Z70</f>
        <v>0.99196923347116617</v>
      </c>
      <c r="T23" s="6">
        <f>Hoja2!AA70</f>
        <v>0.99756322252931873</v>
      </c>
    </row>
    <row r="24" spans="1:20" x14ac:dyDescent="0.25">
      <c r="A24" s="15" t="s">
        <v>2</v>
      </c>
      <c r="B24" s="4">
        <v>5120</v>
      </c>
      <c r="C24" s="5">
        <f>AVERAGE(Hoja2!C60,Hoja2!C69,Hoja2!C78)</f>
        <v>6.1545783333333333</v>
      </c>
      <c r="D24" s="5">
        <f>AVERAGE(Hoja2!D60,Hoja2!D69,Hoja2!D78)</f>
        <v>6.0502866666666675</v>
      </c>
      <c r="E24" s="5">
        <f>AVERAGE(Hoja2!E60,Hoja2!E69,Hoja2!E78)</f>
        <v>5.9817306666666665</v>
      </c>
      <c r="F24" s="5">
        <f>AVERAGE(Hoja2!F60,Hoja2!F69,Hoja2!F78)</f>
        <v>5.9717803333333324</v>
      </c>
      <c r="G24" s="5">
        <f>AVERAGE(Hoja2!G60,Hoja2!G69,Hoja2!G78)</f>
        <v>5.8861046666666654</v>
      </c>
      <c r="H24" s="5">
        <f>AVERAGE(Hoja2!H60,Hoja2!H69,Hoja2!H78)</f>
        <v>5.8676763333333328</v>
      </c>
      <c r="I24" s="6">
        <f>AVERAGE(Hoja2!I60,Hoja2!I69,Hoja2!I78)</f>
        <v>5.923804333333333</v>
      </c>
      <c r="K24">
        <f t="shared" ref="K24:K28" si="2">AVERAGE(C24:I24)</f>
        <v>5.9765659047619044</v>
      </c>
      <c r="M24" s="4">
        <v>5120</v>
      </c>
      <c r="N24" s="5">
        <f>Hoja2!U71</f>
        <v>1.062641930248674</v>
      </c>
      <c r="O24" s="5">
        <f>Hoja2!V71</f>
        <v>1.1599245435202519</v>
      </c>
      <c r="P24" s="5">
        <f>Hoja2!W71</f>
        <v>1.2836002534829385</v>
      </c>
      <c r="Q24" s="5">
        <f>Hoja2!X71</f>
        <v>1.4357507345241156</v>
      </c>
      <c r="R24" s="5">
        <f>Hoja2!Y71</f>
        <v>1.6547898060936059</v>
      </c>
      <c r="S24" s="5">
        <f>Hoja2!Z71</f>
        <v>1.8834781218618686</v>
      </c>
      <c r="T24" s="6">
        <f>Hoja2!AA71</f>
        <v>2.1458504171840476</v>
      </c>
    </row>
    <row r="25" spans="1:20" x14ac:dyDescent="0.25">
      <c r="A25" s="15"/>
      <c r="B25" s="4">
        <v>10240</v>
      </c>
      <c r="C25" s="5">
        <f>AVERAGE(Hoja2!C61,Hoja2!C70,Hoja2!C79)</f>
        <v>6.1932429999999998</v>
      </c>
      <c r="D25" s="5">
        <f>AVERAGE(Hoja2!D61,Hoja2!D70,Hoja2!D79)</f>
        <v>6.1246113333333332</v>
      </c>
      <c r="E25" s="5">
        <f>AVERAGE(Hoja2!E61,Hoja2!E70,Hoja2!E79)</f>
        <v>5.8697583333333334</v>
      </c>
      <c r="F25" s="5">
        <f>AVERAGE(Hoja2!F61,Hoja2!F70,Hoja2!F79)</f>
        <v>5.9165756666666667</v>
      </c>
      <c r="G25" s="5">
        <f>AVERAGE(Hoja2!G61,Hoja2!G70,Hoja2!G79)</f>
        <v>5.8374803333333345</v>
      </c>
      <c r="H25" s="5">
        <f>AVERAGE(Hoja2!H61,Hoja2!H70,Hoja2!H79)</f>
        <v>5.8695606666666658</v>
      </c>
      <c r="I25" s="6">
        <f>AVERAGE(Hoja2!I61,Hoja2!I70,Hoja2!I79)</f>
        <v>5.8458879999999995</v>
      </c>
      <c r="K25">
        <f t="shared" si="2"/>
        <v>5.9510167619047625</v>
      </c>
      <c r="M25" s="4">
        <v>10240</v>
      </c>
      <c r="N25" s="5">
        <f>Hoja2!U72</f>
        <v>1.056007813676938</v>
      </c>
      <c r="O25" s="5">
        <f>Hoja2!V72</f>
        <v>1.1458483841750176</v>
      </c>
      <c r="P25" s="5">
        <f>Hoja2!W72</f>
        <v>1.3080863919724122</v>
      </c>
      <c r="Q25" s="5">
        <f>Hoja2!X72</f>
        <v>1.4491470206837547</v>
      </c>
      <c r="R25" s="5">
        <f>Hoja2!Y72</f>
        <v>1.668573672853487</v>
      </c>
      <c r="S25" s="5">
        <f>Hoja2!Z72</f>
        <v>1.8828734598080656</v>
      </c>
      <c r="T25" s="6">
        <f>Hoja2!AA72</f>
        <v>2.1744511697795104</v>
      </c>
    </row>
    <row r="26" spans="1:20" x14ac:dyDescent="0.25">
      <c r="A26" s="15"/>
      <c r="B26" s="4">
        <v>20480</v>
      </c>
      <c r="C26" s="5">
        <f>AVERAGE(Hoja2!C62,Hoja2!C71,Hoja2!C80)</f>
        <v>6.1896529999999998</v>
      </c>
      <c r="D26" s="5">
        <f>AVERAGE(Hoja2!D62,Hoja2!D71,Hoja2!D80)</f>
        <v>5.9145840000000005</v>
      </c>
      <c r="E26" s="5">
        <f>AVERAGE(Hoja2!E62,Hoja2!E71,Hoja2!E80)</f>
        <v>5.8810993333333341</v>
      </c>
      <c r="F26" s="5">
        <f>AVERAGE(Hoja2!F62,Hoja2!F71,Hoja2!F80)</f>
        <v>5.9316979999999999</v>
      </c>
      <c r="G26" s="5">
        <f>AVERAGE(Hoja2!G62,Hoja2!G71,Hoja2!G80)</f>
        <v>5.873235666666667</v>
      </c>
      <c r="H26" s="5">
        <f>AVERAGE(Hoja2!H62,Hoja2!H71,Hoja2!H80)</f>
        <v>5.815967333333333</v>
      </c>
      <c r="I26" s="6">
        <f>AVERAGE(Hoja2!I62,Hoja2!I71,Hoja2!I80)</f>
        <v>5.7946513333333334</v>
      </c>
      <c r="K26">
        <f t="shared" si="2"/>
        <v>5.9144126666666681</v>
      </c>
      <c r="M26" s="4">
        <v>20480</v>
      </c>
      <c r="N26" s="5">
        <f>Hoja2!U73</f>
        <v>1.0566202984238373</v>
      </c>
      <c r="O26" s="5">
        <f>Hoja2!V73</f>
        <v>1.1865375485410301</v>
      </c>
      <c r="P26" s="5">
        <f>Hoja2!W73</f>
        <v>1.3055639030752639</v>
      </c>
      <c r="Q26" s="5">
        <f>Hoja2!X73</f>
        <v>1.4454525500118178</v>
      </c>
      <c r="R26" s="5">
        <f>Hoja2!Y73</f>
        <v>1.6584156592388284</v>
      </c>
      <c r="S26" s="5">
        <f>Hoja2!Z73</f>
        <v>1.9002238779195346</v>
      </c>
      <c r="T26" s="6">
        <f>Hoja2!AA73</f>
        <v>2.1936778019546073</v>
      </c>
    </row>
    <row r="27" spans="1:20" x14ac:dyDescent="0.25">
      <c r="A27" s="15"/>
      <c r="B27" s="4">
        <v>40960</v>
      </c>
      <c r="C27" s="5">
        <f>AVERAGE(Hoja2!C63,Hoja2!C72,Hoja2!C81)</f>
        <v>6.0891553333333341</v>
      </c>
      <c r="D27" s="5">
        <f>AVERAGE(Hoja2!D63,Hoja2!D72,Hoja2!D81)</f>
        <v>5.9322540000000004</v>
      </c>
      <c r="E27" s="5">
        <f>AVERAGE(Hoja2!E63,Hoja2!E72,Hoja2!E81)</f>
        <v>5.910615</v>
      </c>
      <c r="F27" s="5">
        <f>AVERAGE(Hoja2!F63,Hoja2!F72,Hoja2!F81)</f>
        <v>5.91669</v>
      </c>
      <c r="G27" s="5">
        <f>AVERAGE(Hoja2!G63,Hoja2!G72,Hoja2!G81)</f>
        <v>5.8482470000000006</v>
      </c>
      <c r="H27" s="5">
        <f>AVERAGE(Hoja2!H63,Hoja2!H72,Hoja2!H81)</f>
        <v>5.8753406666666663</v>
      </c>
      <c r="I27" s="6">
        <f>AVERAGE(Hoja2!I63,Hoja2!I72,Hoja2!I81)</f>
        <v>5.9407103333333326</v>
      </c>
      <c r="K27">
        <f t="shared" si="2"/>
        <v>5.9304303333333337</v>
      </c>
      <c r="M27" s="4">
        <v>40960</v>
      </c>
      <c r="N27" s="5">
        <f>Hoja2!U74</f>
        <v>1.0740591497474252</v>
      </c>
      <c r="O27" s="5">
        <f>Hoja2!V74</f>
        <v>1.1830032901490732</v>
      </c>
      <c r="P27" s="5">
        <f>Hoja2!W74</f>
        <v>1.2990443464850949</v>
      </c>
      <c r="Q27" s="5">
        <f>Hoja2!X74</f>
        <v>1.449119017558804</v>
      </c>
      <c r="R27" s="5">
        <f>Hoja2!Y74</f>
        <v>1.6655018161852602</v>
      </c>
      <c r="S27" s="5">
        <f>Hoja2!Z74</f>
        <v>1.8810211402209758</v>
      </c>
      <c r="T27" s="6">
        <f>Hoja2!AA74</f>
        <v>2.1397437826037753</v>
      </c>
    </row>
    <row r="28" spans="1:20" ht="15.75" thickBot="1" x14ac:dyDescent="0.3">
      <c r="A28" s="15"/>
      <c r="B28" s="7">
        <v>81920</v>
      </c>
      <c r="C28" s="8">
        <f>AVERAGE(Hoja2!C64,Hoja2!C73,Hoja2!C82)</f>
        <v>6.0097166666666668</v>
      </c>
      <c r="D28" s="8">
        <f>AVERAGE(Hoja2!D64,Hoja2!D73,Hoja2!D82)</f>
        <v>5.9737009999999993</v>
      </c>
      <c r="E28" s="8">
        <f>AVERAGE(Hoja2!E64,Hoja2!E73,Hoja2!E82)</f>
        <v>5.9073433333333334</v>
      </c>
      <c r="F28" s="8">
        <f>AVERAGE(Hoja2!F64,Hoja2!F73,Hoja2!F82)</f>
        <v>5.9278766666666671</v>
      </c>
      <c r="G28" s="8">
        <f>AVERAGE(Hoja2!G64,Hoja2!G73,Hoja2!G82)</f>
        <v>5.8639273333333337</v>
      </c>
      <c r="H28" s="8">
        <f>AVERAGE(Hoja2!H64,Hoja2!H73,Hoja2!H82)</f>
        <v>5.806756</v>
      </c>
      <c r="I28" s="9">
        <f>AVERAGE(Hoja2!I64,Hoja2!I73,Hoja2!I82)</f>
        <v>5.786316666666667</v>
      </c>
      <c r="K28">
        <f t="shared" si="2"/>
        <v>5.8965196666666655</v>
      </c>
      <c r="M28" s="7">
        <v>81920</v>
      </c>
      <c r="N28" s="8">
        <f>Hoja2!U75</f>
        <v>1.0882564624510862</v>
      </c>
      <c r="O28" s="8">
        <f>Hoja2!V75</f>
        <v>1.1747953237030111</v>
      </c>
      <c r="P28" s="8">
        <f>Hoja2!W75</f>
        <v>1.2997637968110876</v>
      </c>
      <c r="Q28" s="8">
        <f>Hoja2!X75</f>
        <v>1.446384343353972</v>
      </c>
      <c r="R28" s="8">
        <f>Hoja2!Y75</f>
        <v>1.6610482098970984</v>
      </c>
      <c r="S28" s="8">
        <f>Hoja2!Z75</f>
        <v>1.903238228022669</v>
      </c>
      <c r="T28" s="9">
        <f>Hoja2!AA75</f>
        <v>2.1968375967440426</v>
      </c>
    </row>
  </sheetData>
  <mergeCells count="6">
    <mergeCell ref="C1:I1"/>
    <mergeCell ref="A4:A8"/>
    <mergeCell ref="A14:A18"/>
    <mergeCell ref="A24:A28"/>
    <mergeCell ref="C11:I11"/>
    <mergeCell ref="C21:I2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B4F8-33EE-4023-A53D-176EC479AEC8}">
  <dimension ref="A1:AA82"/>
  <sheetViews>
    <sheetView topLeftCell="A61" workbookViewId="0">
      <selection activeCell="K67" sqref="K67:R75"/>
    </sheetView>
  </sheetViews>
  <sheetFormatPr baseColWidth="10" defaultRowHeight="15" x14ac:dyDescent="0.25"/>
  <sheetData>
    <row r="1" spans="1:27" ht="15.75" thickBot="1" x14ac:dyDescent="0.3"/>
    <row r="2" spans="1:27" x14ac:dyDescent="0.25">
      <c r="B2" s="1" t="s">
        <v>4</v>
      </c>
      <c r="C2" s="2">
        <v>720</v>
      </c>
      <c r="D2" s="2"/>
      <c r="E2" s="2"/>
      <c r="F2" s="2"/>
      <c r="G2" s="2"/>
      <c r="H2" s="2"/>
      <c r="I2" s="3"/>
      <c r="K2" s="1"/>
      <c r="L2" s="16" t="s">
        <v>15</v>
      </c>
      <c r="M2" s="16"/>
      <c r="N2" s="16"/>
      <c r="O2" s="16"/>
      <c r="P2" s="16"/>
      <c r="Q2" s="16"/>
      <c r="R2" s="17"/>
    </row>
    <row r="3" spans="1:27" x14ac:dyDescent="0.25">
      <c r="B3" s="4"/>
      <c r="C3" s="5">
        <v>3</v>
      </c>
      <c r="D3" s="5">
        <v>5</v>
      </c>
      <c r="E3" s="5">
        <v>7</v>
      </c>
      <c r="F3" s="5">
        <v>9</v>
      </c>
      <c r="G3" s="5">
        <v>11</v>
      </c>
      <c r="H3" s="5">
        <v>13</v>
      </c>
      <c r="I3" s="6">
        <v>15</v>
      </c>
      <c r="K3" s="4"/>
      <c r="L3" s="5">
        <v>3</v>
      </c>
      <c r="M3" s="5">
        <v>5</v>
      </c>
      <c r="N3" s="5">
        <v>7</v>
      </c>
      <c r="O3" s="5">
        <v>9</v>
      </c>
      <c r="P3" s="5">
        <v>11</v>
      </c>
      <c r="Q3" s="5">
        <v>13</v>
      </c>
      <c r="R3" s="6">
        <v>15</v>
      </c>
    </row>
    <row r="4" spans="1:27" x14ac:dyDescent="0.25">
      <c r="B4" s="4">
        <v>1</v>
      </c>
      <c r="C4" s="5">
        <v>0.26908300000000002</v>
      </c>
      <c r="D4" s="5">
        <v>0.26713199999999998</v>
      </c>
      <c r="E4" s="5">
        <v>0.300016</v>
      </c>
      <c r="F4" s="5">
        <v>0.33793899999999999</v>
      </c>
      <c r="G4" s="5">
        <v>0.35697099999999998</v>
      </c>
      <c r="H4" s="5">
        <v>0.32309700000000002</v>
      </c>
      <c r="I4" s="6">
        <v>0.34052199999999999</v>
      </c>
      <c r="K4" s="4">
        <v>1</v>
      </c>
      <c r="L4" s="5">
        <f t="shared" ref="L4:R9" si="0">MIN(C4,C13,C22)</f>
        <v>0.249838</v>
      </c>
      <c r="M4" s="5">
        <f t="shared" si="0"/>
        <v>0.26713199999999998</v>
      </c>
      <c r="N4" s="5">
        <f t="shared" si="0"/>
        <v>0.300016</v>
      </c>
      <c r="O4" s="5">
        <f t="shared" si="0"/>
        <v>0.324735</v>
      </c>
      <c r="P4" s="5">
        <f t="shared" si="0"/>
        <v>0.31470700000000001</v>
      </c>
      <c r="Q4" s="5">
        <f t="shared" si="0"/>
        <v>0.31256699999999998</v>
      </c>
      <c r="R4" s="6">
        <f t="shared" si="0"/>
        <v>0.34052199999999999</v>
      </c>
    </row>
    <row r="5" spans="1:27" x14ac:dyDescent="0.25">
      <c r="A5" s="15" t="s">
        <v>2</v>
      </c>
      <c r="B5" s="4">
        <v>5120</v>
      </c>
      <c r="C5" s="5">
        <v>0.24223700000000001</v>
      </c>
      <c r="D5" s="5">
        <v>0.22698599999999999</v>
      </c>
      <c r="E5" s="5">
        <v>0.217636</v>
      </c>
      <c r="F5" s="5">
        <v>0.21657699999999999</v>
      </c>
      <c r="G5" s="5">
        <v>0.223188</v>
      </c>
      <c r="H5" s="5">
        <v>0.22476699999999999</v>
      </c>
      <c r="I5" s="6">
        <v>0.223465</v>
      </c>
      <c r="K5" s="4">
        <v>5120</v>
      </c>
      <c r="L5" s="5">
        <f t="shared" ref="L5:M8" si="1">MIN(C5,C14,C23)</f>
        <v>0.22611899999999999</v>
      </c>
      <c r="M5" s="5">
        <f t="shared" si="1"/>
        <v>0.21612700000000001</v>
      </c>
      <c r="N5" s="5">
        <f t="shared" si="0"/>
        <v>0.217636</v>
      </c>
      <c r="O5" s="5">
        <f t="shared" si="0"/>
        <v>0.21657699999999999</v>
      </c>
      <c r="P5" s="5">
        <f t="shared" ref="P5:R8" si="2">MIN(G5,G14,G23)</f>
        <v>0.22094</v>
      </c>
      <c r="Q5" s="5">
        <f t="shared" si="2"/>
        <v>0.22035099999999999</v>
      </c>
      <c r="R5" s="6">
        <f>MIN(I5,I14,I23)</f>
        <v>0.22017999999999999</v>
      </c>
    </row>
    <row r="6" spans="1:27" x14ac:dyDescent="0.25">
      <c r="A6" s="15"/>
      <c r="B6" s="4">
        <v>10240</v>
      </c>
      <c r="C6" s="5">
        <v>0.23369999999999999</v>
      </c>
      <c r="D6" s="5">
        <v>0.22032299999999999</v>
      </c>
      <c r="E6" s="5">
        <v>0.218305</v>
      </c>
      <c r="F6">
        <v>0.23108600000000001</v>
      </c>
      <c r="G6" s="5">
        <v>0.21535099999999999</v>
      </c>
      <c r="H6" s="5">
        <v>0.23005400000000001</v>
      </c>
      <c r="I6" s="6">
        <v>0.22627900000000001</v>
      </c>
      <c r="K6" s="4">
        <v>10240</v>
      </c>
      <c r="L6" s="5">
        <f t="shared" si="1"/>
        <v>0.21341399999999999</v>
      </c>
      <c r="M6" s="5">
        <f t="shared" si="1"/>
        <v>0.21929199999999999</v>
      </c>
      <c r="N6" s="5">
        <f t="shared" si="0"/>
        <v>0.21710399999999999</v>
      </c>
      <c r="O6" s="5">
        <f t="shared" si="0"/>
        <v>0.22283600000000001</v>
      </c>
      <c r="P6" s="5">
        <f t="shared" si="2"/>
        <v>0.21535099999999999</v>
      </c>
      <c r="Q6" s="5">
        <f t="shared" si="2"/>
        <v>0.218997</v>
      </c>
      <c r="R6" s="6">
        <f>MIN(I6,I15,I24)</f>
        <v>0.222023</v>
      </c>
    </row>
    <row r="7" spans="1:27" x14ac:dyDescent="0.25">
      <c r="A7" s="15"/>
      <c r="B7" s="4">
        <v>20480</v>
      </c>
      <c r="C7" s="5">
        <v>0.21883900000000001</v>
      </c>
      <c r="D7" s="5">
        <v>0.216304</v>
      </c>
      <c r="E7" s="5">
        <v>0.217532</v>
      </c>
      <c r="F7" s="5">
        <v>0.21548500000000001</v>
      </c>
      <c r="G7" s="5">
        <v>0.22531000000000001</v>
      </c>
      <c r="H7" s="5">
        <v>0.227909</v>
      </c>
      <c r="I7" s="6">
        <v>0.22318399999999999</v>
      </c>
      <c r="K7" s="4">
        <v>20480</v>
      </c>
      <c r="L7" s="5">
        <f t="shared" si="1"/>
        <v>0.21883900000000001</v>
      </c>
      <c r="M7" s="5">
        <f t="shared" si="1"/>
        <v>0.214638</v>
      </c>
      <c r="N7" s="5">
        <f t="shared" si="0"/>
        <v>0.215253</v>
      </c>
      <c r="O7" s="5">
        <f t="shared" si="0"/>
        <v>0.21548500000000001</v>
      </c>
      <c r="P7" s="5">
        <f t="shared" si="2"/>
        <v>0.21822</v>
      </c>
      <c r="Q7" s="5">
        <f t="shared" si="2"/>
        <v>0.218999</v>
      </c>
      <c r="R7" s="6">
        <f t="shared" si="2"/>
        <v>0.22318399999999999</v>
      </c>
    </row>
    <row r="8" spans="1:27" x14ac:dyDescent="0.25">
      <c r="A8" s="15"/>
      <c r="B8" s="4">
        <v>40960</v>
      </c>
      <c r="C8" s="5">
        <v>0.21394299999999999</v>
      </c>
      <c r="D8" s="5">
        <v>0.22756100000000001</v>
      </c>
      <c r="E8" s="5">
        <v>0.222776</v>
      </c>
      <c r="F8" s="5">
        <v>0.22489100000000001</v>
      </c>
      <c r="G8" s="5">
        <v>0.22287599999999999</v>
      </c>
      <c r="H8" s="5">
        <v>0.22024299999999999</v>
      </c>
      <c r="I8" s="6">
        <v>0.22219700000000001</v>
      </c>
      <c r="K8" s="4">
        <v>40960</v>
      </c>
      <c r="L8" s="5">
        <f t="shared" si="1"/>
        <v>0.21394299999999999</v>
      </c>
      <c r="M8" s="5">
        <f t="shared" si="1"/>
        <v>0.22334699999999999</v>
      </c>
      <c r="N8" s="5">
        <f t="shared" si="0"/>
        <v>0.21773700000000001</v>
      </c>
      <c r="O8" s="5">
        <f t="shared" si="0"/>
        <v>0.21752199999999999</v>
      </c>
      <c r="P8" s="5">
        <f t="shared" si="2"/>
        <v>0.22140399999999999</v>
      </c>
      <c r="Q8" s="5">
        <f t="shared" si="2"/>
        <v>0.22024299999999999</v>
      </c>
      <c r="R8" s="6">
        <f>MIN(I8,I17,I26)</f>
        <v>0.22219700000000001</v>
      </c>
    </row>
    <row r="9" spans="1:27" ht="15.75" thickBot="1" x14ac:dyDescent="0.3">
      <c r="A9" s="15"/>
      <c r="B9" s="7">
        <v>81920</v>
      </c>
      <c r="C9" s="8">
        <v>0.21782199999999999</v>
      </c>
      <c r="D9" s="8">
        <v>0.22253500000000001</v>
      </c>
      <c r="E9" s="8">
        <v>0.221501</v>
      </c>
      <c r="F9" s="8">
        <v>0.22126899999999999</v>
      </c>
      <c r="G9" s="8">
        <v>0.21926699999999999</v>
      </c>
      <c r="H9" s="8">
        <v>0.221223</v>
      </c>
      <c r="I9" s="9">
        <v>0.230244</v>
      </c>
      <c r="K9" s="7">
        <v>81920</v>
      </c>
      <c r="L9" s="8">
        <f>MIN(C9,C18,C27)</f>
        <v>0.21493399999999999</v>
      </c>
      <c r="M9" s="8">
        <f t="shared" ref="M9:Q9" si="3">MIN(D9,D18,D27)</f>
        <v>0.217001</v>
      </c>
      <c r="N9" s="8">
        <f t="shared" si="0"/>
        <v>0.21579899999999999</v>
      </c>
      <c r="O9" s="8">
        <f t="shared" si="0"/>
        <v>0.21682899999999999</v>
      </c>
      <c r="P9" s="8">
        <f t="shared" si="3"/>
        <v>0.21926699999999999</v>
      </c>
      <c r="Q9" s="8">
        <f t="shared" si="3"/>
        <v>0.221223</v>
      </c>
      <c r="R9" s="9">
        <f>MIN(I9,I18,I27)</f>
        <v>0.22176499999999999</v>
      </c>
    </row>
    <row r="10" spans="1:27" x14ac:dyDescent="0.25">
      <c r="B10" s="1"/>
      <c r="C10" s="2"/>
      <c r="D10" s="2"/>
      <c r="E10" s="2"/>
      <c r="F10" s="2"/>
      <c r="G10" s="2"/>
      <c r="H10" s="2"/>
      <c r="I10" s="3"/>
    </row>
    <row r="11" spans="1:27" ht="15.75" thickBot="1" x14ac:dyDescent="0.3">
      <c r="B11" s="4" t="s">
        <v>5</v>
      </c>
      <c r="C11" s="5">
        <v>720</v>
      </c>
      <c r="D11" s="5"/>
      <c r="E11" s="5"/>
      <c r="F11" s="5"/>
      <c r="G11" s="5"/>
      <c r="H11" s="5"/>
      <c r="I11" s="6"/>
    </row>
    <row r="12" spans="1:27" x14ac:dyDescent="0.25">
      <c r="B12" s="4"/>
      <c r="C12" s="5">
        <v>3</v>
      </c>
      <c r="D12" s="5">
        <v>5</v>
      </c>
      <c r="E12" s="5">
        <v>7</v>
      </c>
      <c r="F12" s="5">
        <v>9</v>
      </c>
      <c r="G12" s="5">
        <v>11</v>
      </c>
      <c r="H12" s="5">
        <v>13</v>
      </c>
      <c r="I12" s="6">
        <v>15</v>
      </c>
      <c r="K12" s="1"/>
      <c r="L12" s="16" t="s">
        <v>16</v>
      </c>
      <c r="M12" s="16"/>
      <c r="N12" s="16"/>
      <c r="O12" s="16"/>
      <c r="P12" s="16"/>
      <c r="Q12" s="16"/>
      <c r="R12" s="17"/>
      <c r="T12" s="1"/>
      <c r="U12" s="16" t="s">
        <v>14</v>
      </c>
      <c r="V12" s="16"/>
      <c r="W12" s="16"/>
      <c r="X12" s="16"/>
      <c r="Y12" s="16"/>
      <c r="Z12" s="16"/>
      <c r="AA12" s="17"/>
    </row>
    <row r="13" spans="1:27" x14ac:dyDescent="0.25">
      <c r="B13" s="4">
        <v>1</v>
      </c>
      <c r="C13" s="5">
        <v>0.249838</v>
      </c>
      <c r="D13" s="5">
        <v>0.27469500000000002</v>
      </c>
      <c r="E13" s="5">
        <v>0.30818099999999998</v>
      </c>
      <c r="F13" s="5">
        <v>0.33460499999999999</v>
      </c>
      <c r="G13" s="5">
        <v>0.31470700000000001</v>
      </c>
      <c r="H13" s="5">
        <v>0.31591399999999997</v>
      </c>
      <c r="I13" s="6">
        <v>0.34431299999999998</v>
      </c>
      <c r="K13" s="4"/>
      <c r="L13" s="12"/>
      <c r="M13" s="12"/>
      <c r="N13" s="12"/>
      <c r="O13" s="12"/>
      <c r="P13" s="12"/>
      <c r="Q13" s="12"/>
      <c r="R13" s="13"/>
      <c r="T13" s="4"/>
      <c r="U13" s="12"/>
      <c r="V13" s="12"/>
      <c r="W13" s="12"/>
      <c r="X13" s="12"/>
      <c r="Y13" s="12"/>
      <c r="Z13" s="12"/>
      <c r="AA13" s="13"/>
    </row>
    <row r="14" spans="1:27" x14ac:dyDescent="0.25">
      <c r="B14" s="4">
        <v>5120</v>
      </c>
      <c r="C14" s="5">
        <v>0.23114299999999999</v>
      </c>
      <c r="D14" s="5">
        <v>0.21737799999999999</v>
      </c>
      <c r="E14" s="5">
        <v>0.22909099999999999</v>
      </c>
      <c r="F14" s="5">
        <v>0.22362399999999999</v>
      </c>
      <c r="G14" s="5">
        <v>0.22094</v>
      </c>
      <c r="H14" s="5">
        <v>0.224549</v>
      </c>
      <c r="I14" s="6">
        <v>0.22017999999999999</v>
      </c>
      <c r="K14" s="4"/>
      <c r="L14" s="5">
        <v>3</v>
      </c>
      <c r="M14" s="5">
        <v>5</v>
      </c>
      <c r="N14" s="5">
        <v>7</v>
      </c>
      <c r="O14" s="5">
        <v>9</v>
      </c>
      <c r="P14" s="5">
        <v>11</v>
      </c>
      <c r="Q14" s="5">
        <v>13</v>
      </c>
      <c r="R14" s="6">
        <v>15</v>
      </c>
      <c r="T14" s="4"/>
      <c r="U14" s="5">
        <v>3</v>
      </c>
      <c r="V14" s="5">
        <v>5</v>
      </c>
      <c r="W14" s="5">
        <v>7</v>
      </c>
      <c r="X14" s="5">
        <v>9</v>
      </c>
      <c r="Y14" s="5">
        <v>11</v>
      </c>
      <c r="Z14" s="5">
        <v>13</v>
      </c>
      <c r="AA14" s="6">
        <v>15</v>
      </c>
    </row>
    <row r="15" spans="1:27" x14ac:dyDescent="0.25">
      <c r="B15" s="4">
        <v>10240</v>
      </c>
      <c r="C15" s="5">
        <v>0.214564</v>
      </c>
      <c r="D15" s="5">
        <v>0.23223299999999999</v>
      </c>
      <c r="E15" s="5">
        <v>0.223473</v>
      </c>
      <c r="F15" s="5">
        <v>0.22283600000000001</v>
      </c>
      <c r="G15" s="5">
        <v>0.221195</v>
      </c>
      <c r="H15" s="5">
        <v>0.220301</v>
      </c>
      <c r="I15" s="6">
        <v>0.22997100000000001</v>
      </c>
      <c r="K15" s="4">
        <v>1</v>
      </c>
      <c r="L15" s="5">
        <f>Hoja1!C3</f>
        <v>0.25744066666666665</v>
      </c>
      <c r="M15" s="5">
        <f>Hoja1!D3</f>
        <v>0.2698666666666667</v>
      </c>
      <c r="N15" s="5">
        <f>Hoja1!E3</f>
        <v>0.3066166666666667</v>
      </c>
      <c r="O15" s="5">
        <f>Hoja1!F3</f>
        <v>0.33242633333333332</v>
      </c>
      <c r="P15" s="5">
        <f>Hoja1!G3</f>
        <v>0.33734133333333333</v>
      </c>
      <c r="Q15" s="5">
        <f>Hoja1!H3</f>
        <v>0.31719266666666668</v>
      </c>
      <c r="R15" s="6">
        <f>Hoja1!I3</f>
        <v>0.34521066666666672</v>
      </c>
      <c r="T15" s="4">
        <v>1</v>
      </c>
      <c r="U15" s="5">
        <f>$L$4/L15</f>
        <v>0.97046827618532172</v>
      </c>
      <c r="V15" s="5">
        <f>$M$4/M15</f>
        <v>0.9898666007905137</v>
      </c>
      <c r="W15" s="5">
        <f>$N$4/N15</f>
        <v>0.97847257705060597</v>
      </c>
      <c r="X15" s="5">
        <f>$O$4/O15</f>
        <v>0.97686304434365911</v>
      </c>
      <c r="Y15" s="5">
        <f>$P$4/P15</f>
        <v>0.9329037651280998</v>
      </c>
      <c r="Z15" s="5">
        <f>$Q$4/Q15</f>
        <v>0.98541685495040865</v>
      </c>
      <c r="AA15" s="6">
        <f>$R$4/R15</f>
        <v>0.98641795541273325</v>
      </c>
    </row>
    <row r="16" spans="1:27" x14ac:dyDescent="0.25">
      <c r="B16" s="4">
        <v>20480</v>
      </c>
      <c r="C16" s="5">
        <v>0.225493</v>
      </c>
      <c r="D16" s="5">
        <v>0.214638</v>
      </c>
      <c r="E16" s="5">
        <v>0.215253</v>
      </c>
      <c r="F16" s="5">
        <v>0.22900599999999999</v>
      </c>
      <c r="G16" s="5">
        <v>0.21822</v>
      </c>
      <c r="H16" s="5">
        <v>0.22908500000000001</v>
      </c>
      <c r="I16" s="6">
        <v>0.22348899999999999</v>
      </c>
      <c r="K16" s="4">
        <v>5120</v>
      </c>
      <c r="L16" s="5">
        <f>Hoja1!C4</f>
        <v>0.23316633333333334</v>
      </c>
      <c r="M16" s="5">
        <f>Hoja1!D4</f>
        <v>0.22016366666666665</v>
      </c>
      <c r="N16" s="5">
        <f>Hoja1!E4</f>
        <v>0.22154199999999999</v>
      </c>
      <c r="O16" s="5">
        <f>Hoja1!F4</f>
        <v>0.22107033333333334</v>
      </c>
      <c r="P16" s="5">
        <f>Hoja1!G4</f>
        <v>0.22223599999999999</v>
      </c>
      <c r="Q16" s="5">
        <f>Hoja1!H4</f>
        <v>0.22322233333333333</v>
      </c>
      <c r="R16" s="6">
        <f>Hoja1!I4</f>
        <v>0.22249699999999997</v>
      </c>
      <c r="T16" s="4">
        <v>5120</v>
      </c>
      <c r="U16" s="5">
        <f t="shared" ref="U16:U19" si="4">$L$4/L16</f>
        <v>1.071501174411972</v>
      </c>
      <c r="V16" s="5">
        <f t="shared" ref="V16:V19" si="5">$M$4/M16</f>
        <v>1.2133337168863769</v>
      </c>
      <c r="W16" s="5">
        <f t="shared" ref="W16:W19" si="6">$N$4/N16</f>
        <v>1.3542172590298907</v>
      </c>
      <c r="X16" s="5">
        <f t="shared" ref="X16:X19" si="7">$O$4/O16</f>
        <v>1.4689216554007698</v>
      </c>
      <c r="Y16" s="5">
        <f t="shared" ref="Y16:Y19" si="8">$P$4/P16</f>
        <v>1.4160937021904643</v>
      </c>
      <c r="Z16" s="5">
        <f t="shared" ref="Z16:Z19" si="9">$Q$4/Q16</f>
        <v>1.4002496763316692</v>
      </c>
      <c r="AA16" s="6">
        <f t="shared" ref="AA16:AA19" si="10">$R$4/R16</f>
        <v>1.5304565904259384</v>
      </c>
    </row>
    <row r="17" spans="1:27" x14ac:dyDescent="0.25">
      <c r="B17" s="4">
        <v>40960</v>
      </c>
      <c r="C17" s="5">
        <v>0.21836700000000001</v>
      </c>
      <c r="D17" s="5">
        <v>0.23128000000000001</v>
      </c>
      <c r="E17" s="5">
        <v>0.218975</v>
      </c>
      <c r="F17" s="5">
        <v>0.21752199999999999</v>
      </c>
      <c r="G17" s="5">
        <v>0.22140399999999999</v>
      </c>
      <c r="H17" s="5">
        <v>0.22578300000000001</v>
      </c>
      <c r="I17" s="6">
        <v>0.225685</v>
      </c>
      <c r="K17" s="4">
        <v>10240</v>
      </c>
      <c r="L17" s="5">
        <f>Hoja1!C5</f>
        <v>0.22055933333333333</v>
      </c>
      <c r="M17" s="5">
        <f>Hoja1!D5</f>
        <v>0.22394933333333333</v>
      </c>
      <c r="N17" s="5">
        <f>Hoja1!E5</f>
        <v>0.21962733333333331</v>
      </c>
      <c r="O17" s="5">
        <f>Hoja1!F5</f>
        <v>0.22821800000000003</v>
      </c>
      <c r="P17" s="5">
        <f>Hoja1!G5</f>
        <v>0.219418</v>
      </c>
      <c r="Q17" s="5">
        <f>Hoja1!H5</f>
        <v>0.22311733333333331</v>
      </c>
      <c r="R17" s="6">
        <f>Hoja1!I5</f>
        <v>0.22609100000000001</v>
      </c>
      <c r="T17" s="4">
        <v>10240</v>
      </c>
      <c r="U17" s="5">
        <f t="shared" si="4"/>
        <v>1.1327473484081381</v>
      </c>
      <c r="V17" s="5">
        <f t="shared" si="5"/>
        <v>1.192823376716162</v>
      </c>
      <c r="W17" s="5">
        <f t="shared" si="6"/>
        <v>1.3660230511684948</v>
      </c>
      <c r="X17" s="5">
        <f t="shared" si="7"/>
        <v>1.4229158085689997</v>
      </c>
      <c r="Y17" s="5">
        <f t="shared" si="8"/>
        <v>1.4342806880018959</v>
      </c>
      <c r="Z17" s="5">
        <f t="shared" si="9"/>
        <v>1.4009086399980879</v>
      </c>
      <c r="AA17" s="6">
        <f t="shared" si="10"/>
        <v>1.5061280634788645</v>
      </c>
    </row>
    <row r="18" spans="1:27" ht="15.75" thickBot="1" x14ac:dyDescent="0.3">
      <c r="B18" s="7">
        <v>81920</v>
      </c>
      <c r="C18" s="8">
        <v>0.21670500000000001</v>
      </c>
      <c r="D18" s="8">
        <v>0.217001</v>
      </c>
      <c r="E18" s="8">
        <v>0.21579899999999999</v>
      </c>
      <c r="F18" s="8">
        <v>0.222664</v>
      </c>
      <c r="G18" s="8">
        <v>0.22442200000000001</v>
      </c>
      <c r="H18" s="8">
        <v>0.22850699999999999</v>
      </c>
      <c r="I18" s="9">
        <v>0.22176499999999999</v>
      </c>
      <c r="K18" s="4">
        <v>20480</v>
      </c>
      <c r="L18" s="5">
        <f>Hoja1!C6</f>
        <v>0.22276600000000002</v>
      </c>
      <c r="M18" s="5">
        <f>Hoja1!D6</f>
        <v>0.22177633333333335</v>
      </c>
      <c r="N18" s="5">
        <f>Hoja1!E6</f>
        <v>0.21933533333333333</v>
      </c>
      <c r="O18" s="5">
        <f>Hoja1!F6</f>
        <v>0.22239899999999999</v>
      </c>
      <c r="P18" s="5">
        <f>Hoja1!G6</f>
        <v>0.22103266666666666</v>
      </c>
      <c r="Q18" s="5">
        <f>Hoja1!H6</f>
        <v>0.22533100000000003</v>
      </c>
      <c r="R18" s="6">
        <f>Hoja1!I6</f>
        <v>0.22345333333333331</v>
      </c>
      <c r="T18" s="4">
        <v>20480</v>
      </c>
      <c r="U18" s="5">
        <f t="shared" si="4"/>
        <v>1.1215266243502149</v>
      </c>
      <c r="V18" s="5">
        <f t="shared" si="5"/>
        <v>1.2045108510225766</v>
      </c>
      <c r="W18" s="5">
        <f t="shared" si="6"/>
        <v>1.3678416306234291</v>
      </c>
      <c r="X18" s="5">
        <f t="shared" si="7"/>
        <v>1.4601459538936776</v>
      </c>
      <c r="Y18" s="5">
        <f t="shared" si="8"/>
        <v>1.4238031180911421</v>
      </c>
      <c r="Z18" s="5">
        <f t="shared" si="9"/>
        <v>1.3871460207428181</v>
      </c>
      <c r="AA18" s="6">
        <f t="shared" si="10"/>
        <v>1.5239065576705055</v>
      </c>
    </row>
    <row r="19" spans="1:27" x14ac:dyDescent="0.25">
      <c r="B19" s="4"/>
      <c r="C19" s="5"/>
      <c r="D19" s="5"/>
      <c r="E19" s="5"/>
      <c r="F19" s="5"/>
      <c r="G19" s="5"/>
      <c r="H19" s="5"/>
      <c r="I19" s="6"/>
      <c r="K19" s="4">
        <v>40960</v>
      </c>
      <c r="L19" s="5">
        <f>Hoja1!C7</f>
        <v>0.21882533333333332</v>
      </c>
      <c r="M19" s="5">
        <f>Hoja1!D7</f>
        <v>0.22739600000000001</v>
      </c>
      <c r="N19" s="5">
        <f>Hoja1!E7</f>
        <v>0.21982933333333335</v>
      </c>
      <c r="O19" s="5">
        <f>Hoja1!F7</f>
        <v>0.22056100000000001</v>
      </c>
      <c r="P19" s="5">
        <f>Hoja1!G7</f>
        <v>0.22262633333333334</v>
      </c>
      <c r="Q19" s="5">
        <f>Hoja1!H7</f>
        <v>0.22312266666666669</v>
      </c>
      <c r="R19" s="6">
        <f>Hoja1!I7</f>
        <v>0.22450266666666666</v>
      </c>
      <c r="T19" s="4">
        <v>40960</v>
      </c>
      <c r="U19" s="5">
        <f t="shared" si="4"/>
        <v>1.1417233836423573</v>
      </c>
      <c r="V19" s="5">
        <f t="shared" si="5"/>
        <v>1.1747436190610212</v>
      </c>
      <c r="W19" s="5">
        <f t="shared" si="6"/>
        <v>1.3647678198845163</v>
      </c>
      <c r="X19" s="5">
        <f t="shared" si="7"/>
        <v>1.4723137816749108</v>
      </c>
      <c r="Y19" s="5">
        <f t="shared" si="8"/>
        <v>1.4136108486716905</v>
      </c>
      <c r="Z19" s="5">
        <f t="shared" si="9"/>
        <v>1.4008751538764923</v>
      </c>
      <c r="AA19" s="6">
        <f t="shared" si="10"/>
        <v>1.5167837650035338</v>
      </c>
    </row>
    <row r="20" spans="1:27" ht="15.75" thickBot="1" x14ac:dyDescent="0.3">
      <c r="B20" s="4" t="s">
        <v>6</v>
      </c>
      <c r="C20" s="5"/>
      <c r="D20" s="5"/>
      <c r="E20" s="5"/>
      <c r="F20" s="5"/>
      <c r="G20" s="5"/>
      <c r="H20" s="5"/>
      <c r="I20" s="6"/>
      <c r="K20" s="7">
        <v>81920</v>
      </c>
      <c r="L20" s="8">
        <f>Hoja1!C8</f>
        <v>0.21648699999999999</v>
      </c>
      <c r="M20" s="8">
        <f>Hoja1!D8</f>
        <v>0.21931266666666668</v>
      </c>
      <c r="N20" s="8">
        <f>Hoja1!E8</f>
        <v>0.22110266666666667</v>
      </c>
      <c r="O20" s="8">
        <f>Hoja1!F8</f>
        <v>0.22025400000000003</v>
      </c>
      <c r="P20" s="8">
        <f>Hoja1!G8</f>
        <v>0.22171433333333335</v>
      </c>
      <c r="Q20" s="8">
        <f>Hoja1!H8</f>
        <v>0.22510866666666665</v>
      </c>
      <c r="R20" s="9">
        <f>Hoja1!I8</f>
        <v>0.22656066666666666</v>
      </c>
      <c r="T20" s="7">
        <v>81920</v>
      </c>
      <c r="U20" s="8">
        <f>$L$4/L20</f>
        <v>1.1540554398185574</v>
      </c>
      <c r="V20" s="8">
        <f>$M$4/M20</f>
        <v>1.2180418215698134</v>
      </c>
      <c r="W20" s="8">
        <f>$N$4/N20</f>
        <v>1.3569081030230301</v>
      </c>
      <c r="X20" s="8">
        <f>$O$4/O20</f>
        <v>1.4743659593015335</v>
      </c>
      <c r="Y20" s="8">
        <f>$P$4/P20</f>
        <v>1.4194255972024061</v>
      </c>
      <c r="Z20" s="8">
        <f>$Q$4/Q20</f>
        <v>1.3885160648338728</v>
      </c>
      <c r="AA20" s="9">
        <f>$R$4/R20</f>
        <v>1.5030058174263847</v>
      </c>
    </row>
    <row r="21" spans="1:27" x14ac:dyDescent="0.25">
      <c r="B21" s="4"/>
      <c r="C21" s="5">
        <v>3</v>
      </c>
      <c r="D21" s="5">
        <v>5</v>
      </c>
      <c r="E21" s="5">
        <v>7</v>
      </c>
      <c r="F21" s="5">
        <v>9</v>
      </c>
      <c r="G21" s="5">
        <v>11</v>
      </c>
      <c r="H21" s="5">
        <v>13</v>
      </c>
      <c r="I21" s="6">
        <v>15</v>
      </c>
    </row>
    <row r="22" spans="1:27" x14ac:dyDescent="0.25">
      <c r="B22" s="4">
        <v>1</v>
      </c>
      <c r="C22" s="5">
        <v>0.25340099999999999</v>
      </c>
      <c r="D22" s="5">
        <v>0.26777299999999998</v>
      </c>
      <c r="E22" s="5">
        <v>0.31165300000000001</v>
      </c>
      <c r="F22" s="5">
        <v>0.324735</v>
      </c>
      <c r="G22" s="5">
        <v>0.34034599999999998</v>
      </c>
      <c r="H22" s="5">
        <v>0.31256699999999998</v>
      </c>
      <c r="I22" s="6">
        <v>0.35079700000000003</v>
      </c>
    </row>
    <row r="23" spans="1:27" x14ac:dyDescent="0.25">
      <c r="B23" s="4">
        <v>5120</v>
      </c>
      <c r="C23" s="5">
        <v>0.22611899999999999</v>
      </c>
      <c r="D23" s="5">
        <v>0.21612700000000001</v>
      </c>
      <c r="E23" s="5">
        <v>0.21789900000000001</v>
      </c>
      <c r="F23" s="5">
        <v>0.22301000000000001</v>
      </c>
      <c r="G23" s="5">
        <v>0.22258</v>
      </c>
      <c r="H23" s="5">
        <v>0.22035099999999999</v>
      </c>
      <c r="I23" s="6">
        <v>0.22384599999999999</v>
      </c>
    </row>
    <row r="24" spans="1:27" x14ac:dyDescent="0.25">
      <c r="B24" s="4">
        <v>10240</v>
      </c>
      <c r="C24" s="5">
        <v>0.21341399999999999</v>
      </c>
      <c r="D24" s="5">
        <v>0.21929199999999999</v>
      </c>
      <c r="E24" s="5">
        <v>0.21710399999999999</v>
      </c>
      <c r="F24" s="5">
        <v>0.23073199999999999</v>
      </c>
      <c r="G24" s="5">
        <v>0.22170799999999999</v>
      </c>
      <c r="H24" s="5">
        <v>0.218997</v>
      </c>
      <c r="I24" s="6">
        <v>0.222023</v>
      </c>
    </row>
    <row r="25" spans="1:27" x14ac:dyDescent="0.25">
      <c r="B25" s="4">
        <v>20480</v>
      </c>
      <c r="C25" s="5">
        <v>0.223966</v>
      </c>
      <c r="D25" s="5">
        <v>0.23438700000000001</v>
      </c>
      <c r="E25" s="5">
        <v>0.225221</v>
      </c>
      <c r="F25" s="5">
        <v>0.22270599999999999</v>
      </c>
      <c r="G25" s="18">
        <v>0.21956800000000001</v>
      </c>
      <c r="H25" s="5">
        <v>0.218999</v>
      </c>
      <c r="I25" s="6">
        <v>0.223687</v>
      </c>
    </row>
    <row r="26" spans="1:27" x14ac:dyDescent="0.25">
      <c r="B26" s="4">
        <v>40960</v>
      </c>
      <c r="C26" s="5">
        <v>0.224166</v>
      </c>
      <c r="D26" s="5">
        <v>0.22334699999999999</v>
      </c>
      <c r="E26" s="5">
        <v>0.21773700000000001</v>
      </c>
      <c r="F26" s="5">
        <v>0.21926999999999999</v>
      </c>
      <c r="G26" s="5">
        <v>0.22359899999999999</v>
      </c>
      <c r="H26" s="5">
        <v>0.22334200000000001</v>
      </c>
      <c r="I26" s="6">
        <v>0.22562599999999999</v>
      </c>
    </row>
    <row r="27" spans="1:27" ht="15.75" thickBot="1" x14ac:dyDescent="0.3">
      <c r="B27" s="7">
        <v>81920</v>
      </c>
      <c r="C27" s="8">
        <v>0.21493399999999999</v>
      </c>
      <c r="D27" s="8">
        <v>0.21840200000000001</v>
      </c>
      <c r="E27" s="8">
        <v>0.22600799999999999</v>
      </c>
      <c r="F27" s="8">
        <v>0.21682899999999999</v>
      </c>
      <c r="G27" s="8">
        <v>0.22145400000000001</v>
      </c>
      <c r="H27" s="8">
        <v>0.22559599999999999</v>
      </c>
      <c r="I27" s="9">
        <v>0.22767299999999999</v>
      </c>
    </row>
    <row r="28" spans="1:27" ht="15.75" thickBot="1" x14ac:dyDescent="0.3"/>
    <row r="29" spans="1:27" x14ac:dyDescent="0.25">
      <c r="B29" s="1" t="s">
        <v>4</v>
      </c>
      <c r="C29" s="2">
        <v>1080</v>
      </c>
      <c r="D29" s="2"/>
      <c r="E29" s="2"/>
      <c r="F29" s="2"/>
      <c r="G29" s="2"/>
      <c r="H29" s="2"/>
      <c r="I29" s="3"/>
      <c r="K29" s="1"/>
      <c r="L29" s="16" t="s">
        <v>15</v>
      </c>
      <c r="M29" s="16"/>
      <c r="N29" s="16"/>
      <c r="O29" s="16"/>
      <c r="P29" s="16"/>
      <c r="Q29" s="16"/>
      <c r="R29" s="17"/>
    </row>
    <row r="30" spans="1:27" x14ac:dyDescent="0.25">
      <c r="B30" s="4"/>
      <c r="C30" s="5">
        <v>3</v>
      </c>
      <c r="D30" s="5">
        <v>5</v>
      </c>
      <c r="E30" s="5">
        <v>7</v>
      </c>
      <c r="F30" s="5">
        <v>9</v>
      </c>
      <c r="G30" s="5">
        <v>11</v>
      </c>
      <c r="H30" s="5">
        <v>13</v>
      </c>
      <c r="I30" s="6">
        <v>15</v>
      </c>
      <c r="K30" s="4"/>
      <c r="L30" s="5">
        <v>3</v>
      </c>
      <c r="M30" s="5">
        <v>5</v>
      </c>
      <c r="N30" s="5">
        <v>7</v>
      </c>
      <c r="O30" s="5">
        <v>9</v>
      </c>
      <c r="P30" s="5">
        <v>11</v>
      </c>
      <c r="Q30" s="5">
        <v>13</v>
      </c>
      <c r="R30" s="6">
        <v>15</v>
      </c>
    </row>
    <row r="31" spans="1:27" x14ac:dyDescent="0.25">
      <c r="B31" s="4">
        <v>1</v>
      </c>
      <c r="C31" s="5">
        <v>1.761207</v>
      </c>
      <c r="D31" s="5">
        <v>1.6972</v>
      </c>
      <c r="E31" s="5">
        <v>1.864608</v>
      </c>
      <c r="F31" s="5">
        <v>2.1024590000000001</v>
      </c>
      <c r="G31" s="5">
        <v>2.389421</v>
      </c>
      <c r="H31" s="5">
        <v>2.746985</v>
      </c>
      <c r="I31" s="6">
        <v>3.1543559999999999</v>
      </c>
      <c r="K31" s="4">
        <v>1</v>
      </c>
      <c r="L31" s="5">
        <f t="shared" ref="L31:R36" si="11">MIN(C31,C40,C49)</f>
        <v>1.6065320000000001</v>
      </c>
      <c r="M31" s="5">
        <f t="shared" si="11"/>
        <v>1.6936009999999999</v>
      </c>
      <c r="N31" s="5">
        <f t="shared" si="11"/>
        <v>1.864608</v>
      </c>
      <c r="O31" s="5">
        <f t="shared" si="11"/>
        <v>2.0858639999999999</v>
      </c>
      <c r="P31" s="5">
        <f t="shared" si="11"/>
        <v>2.3801260000000002</v>
      </c>
      <c r="Q31" s="5">
        <f t="shared" si="11"/>
        <v>2.7213340000000001</v>
      </c>
      <c r="R31" s="6">
        <f t="shared" si="11"/>
        <v>3.1426859999999999</v>
      </c>
    </row>
    <row r="32" spans="1:27" x14ac:dyDescent="0.25">
      <c r="A32" s="15" t="s">
        <v>2</v>
      </c>
      <c r="B32" s="4">
        <v>5120</v>
      </c>
      <c r="C32" s="5">
        <v>1.4940420000000001</v>
      </c>
      <c r="D32" s="5">
        <v>1.452604</v>
      </c>
      <c r="E32" s="5">
        <v>1.4548920000000001</v>
      </c>
      <c r="F32" s="5">
        <v>1.4516020000000001</v>
      </c>
      <c r="G32" s="5">
        <v>1.470124</v>
      </c>
      <c r="H32" s="5">
        <v>1.470405</v>
      </c>
      <c r="I32" s="6">
        <v>1.491798</v>
      </c>
      <c r="K32" s="4">
        <v>5120</v>
      </c>
      <c r="L32" s="5">
        <f t="shared" ref="L32:P35" si="12">MIN(C32,C41,C50)</f>
        <v>1.452081</v>
      </c>
      <c r="M32" s="5">
        <f t="shared" si="12"/>
        <v>1.4514579999999999</v>
      </c>
      <c r="N32" s="5">
        <f t="shared" si="12"/>
        <v>1.450261</v>
      </c>
      <c r="O32" s="5">
        <f t="shared" si="12"/>
        <v>1.4506410000000001</v>
      </c>
      <c r="P32" s="5">
        <f t="shared" si="11"/>
        <v>1.470124</v>
      </c>
      <c r="Q32" s="5">
        <f t="shared" ref="Q32:Q36" si="13">MIN(H32,H41,H50)</f>
        <v>1.4540420000000001</v>
      </c>
      <c r="R32" s="6">
        <f>MIN(I32,I41,I50)</f>
        <v>1.456494</v>
      </c>
    </row>
    <row r="33" spans="1:27" x14ac:dyDescent="0.25">
      <c r="A33" s="15"/>
      <c r="B33" s="4">
        <v>10240</v>
      </c>
      <c r="C33" s="5">
        <v>1.5141070000000001</v>
      </c>
      <c r="D33" s="5">
        <v>1.4527840000000001</v>
      </c>
      <c r="E33" s="5">
        <v>1.4431510000000001</v>
      </c>
      <c r="F33" s="5">
        <v>1.4592499999999999</v>
      </c>
      <c r="G33" s="5">
        <v>1.4818640000000001</v>
      </c>
      <c r="H33" s="5">
        <v>1.4585589999999999</v>
      </c>
      <c r="I33" s="6">
        <v>1.4454039999999999</v>
      </c>
      <c r="K33" s="4">
        <v>10240</v>
      </c>
      <c r="L33" s="5">
        <f t="shared" si="12"/>
        <v>1.4445479999999999</v>
      </c>
      <c r="M33" s="5">
        <f t="shared" si="12"/>
        <v>1.442226</v>
      </c>
      <c r="N33" s="5">
        <f t="shared" si="12"/>
        <v>1.4431510000000001</v>
      </c>
      <c r="O33" s="5">
        <f t="shared" si="12"/>
        <v>1.4541500000000001</v>
      </c>
      <c r="P33" s="5">
        <f t="shared" si="11"/>
        <v>1.4580169999999999</v>
      </c>
      <c r="Q33" s="5">
        <f t="shared" si="13"/>
        <v>1.4499919999999999</v>
      </c>
      <c r="R33" s="6">
        <f>MIN(I33,I42,I51)</f>
        <v>1.4357329999999999</v>
      </c>
    </row>
    <row r="34" spans="1:27" x14ac:dyDescent="0.25">
      <c r="A34" s="15"/>
      <c r="B34" s="4">
        <v>20480</v>
      </c>
      <c r="C34" s="5">
        <v>1.480478</v>
      </c>
      <c r="D34" s="5">
        <v>1.5073289999999999</v>
      </c>
      <c r="E34" s="5">
        <v>1.452725</v>
      </c>
      <c r="F34" s="5">
        <v>1.5242</v>
      </c>
      <c r="G34" s="5">
        <v>1.4617119999999999</v>
      </c>
      <c r="H34" s="5">
        <v>1.4431909999999999</v>
      </c>
      <c r="I34" s="6">
        <v>1.467668</v>
      </c>
      <c r="K34" s="4">
        <v>20480</v>
      </c>
      <c r="L34" s="5">
        <f t="shared" si="12"/>
        <v>1.463822</v>
      </c>
      <c r="M34" s="5">
        <f t="shared" si="12"/>
        <v>1.4779910000000001</v>
      </c>
      <c r="N34" s="5">
        <f t="shared" si="12"/>
        <v>1.449309</v>
      </c>
      <c r="O34" s="5">
        <f t="shared" si="12"/>
        <v>1.4752829999999999</v>
      </c>
      <c r="P34" s="5">
        <f t="shared" si="11"/>
        <v>1.44207</v>
      </c>
      <c r="Q34" s="5">
        <f>MIN(H34,H43,H52)</f>
        <v>1.4431909999999999</v>
      </c>
      <c r="R34" s="6">
        <f>MIN(I34,I43,I52)</f>
        <v>1.467668</v>
      </c>
    </row>
    <row r="35" spans="1:27" x14ac:dyDescent="0.25">
      <c r="A35" s="15"/>
      <c r="B35" s="4">
        <v>40960</v>
      </c>
      <c r="C35" s="5">
        <v>1.4723120000000001</v>
      </c>
      <c r="D35" s="5">
        <v>1.476666</v>
      </c>
      <c r="E35" s="5">
        <v>1.4564440000000001</v>
      </c>
      <c r="F35" s="5">
        <v>1.487004</v>
      </c>
      <c r="G35">
        <v>1.4442120000000001</v>
      </c>
      <c r="H35" s="5">
        <v>1.483284</v>
      </c>
      <c r="I35" s="6">
        <v>1.433271</v>
      </c>
      <c r="K35" s="4">
        <v>40960</v>
      </c>
      <c r="L35" s="5">
        <f t="shared" si="12"/>
        <v>1.4723120000000001</v>
      </c>
      <c r="M35" s="5">
        <f t="shared" si="12"/>
        <v>1.4417880000000001</v>
      </c>
      <c r="N35" s="5">
        <f t="shared" si="12"/>
        <v>1.4393130000000001</v>
      </c>
      <c r="O35" s="5">
        <f t="shared" si="12"/>
        <v>1.487004</v>
      </c>
      <c r="P35" s="5">
        <f t="shared" si="11"/>
        <v>1.437157</v>
      </c>
      <c r="Q35" s="5">
        <f t="shared" si="13"/>
        <v>1.4587889999999999</v>
      </c>
      <c r="R35" s="6">
        <f>MIN(I35,I44,I53)</f>
        <v>1.4321969999999999</v>
      </c>
    </row>
    <row r="36" spans="1:27" ht="15.75" thickBot="1" x14ac:dyDescent="0.3">
      <c r="A36" s="15"/>
      <c r="B36" s="7">
        <v>81920</v>
      </c>
      <c r="C36" s="8">
        <v>1.4679629999999999</v>
      </c>
      <c r="D36" s="8">
        <v>1.44713</v>
      </c>
      <c r="E36" s="8">
        <v>1.44489</v>
      </c>
      <c r="F36" s="8">
        <v>1.482845</v>
      </c>
      <c r="G36" s="8">
        <v>1.4484870000000001</v>
      </c>
      <c r="H36" s="8">
        <v>1.457246</v>
      </c>
      <c r="I36" s="9">
        <v>1.473452</v>
      </c>
      <c r="K36" s="7">
        <v>81920</v>
      </c>
      <c r="L36" s="8">
        <f>MIN(C36,C45,C54)</f>
        <v>1.4541139999999999</v>
      </c>
      <c r="M36" s="8">
        <f>MIN(D36,D45,D54)</f>
        <v>1.44713</v>
      </c>
      <c r="N36" s="8">
        <f t="shared" ref="N36:R36" si="14">MIN(E36,E45,E54)</f>
        <v>1.44489</v>
      </c>
      <c r="O36" s="8">
        <f t="shared" si="14"/>
        <v>1.4540310000000001</v>
      </c>
      <c r="P36" s="8">
        <f t="shared" si="11"/>
        <v>1.4357979999999999</v>
      </c>
      <c r="Q36" s="8">
        <f t="shared" si="13"/>
        <v>1.4562600000000001</v>
      </c>
      <c r="R36" s="9">
        <f t="shared" si="14"/>
        <v>1.430747</v>
      </c>
    </row>
    <row r="37" spans="1:27" ht="15.75" thickBot="1" x14ac:dyDescent="0.3">
      <c r="B37" s="4"/>
      <c r="C37" s="5"/>
      <c r="D37" s="5"/>
      <c r="E37" s="5"/>
      <c r="F37" s="5"/>
      <c r="G37" s="5"/>
      <c r="H37" s="5"/>
      <c r="I37" s="6"/>
    </row>
    <row r="38" spans="1:27" ht="15.75" thickBot="1" x14ac:dyDescent="0.3">
      <c r="B38" s="4" t="s">
        <v>5</v>
      </c>
      <c r="C38" s="2">
        <v>1080</v>
      </c>
      <c r="D38" s="5"/>
      <c r="E38" s="5"/>
      <c r="F38" s="5"/>
      <c r="G38" s="5"/>
      <c r="H38" s="5"/>
      <c r="I38" s="6"/>
    </row>
    <row r="39" spans="1:27" ht="15.75" thickBot="1" x14ac:dyDescent="0.3">
      <c r="B39" s="4"/>
      <c r="C39" s="5">
        <v>3</v>
      </c>
      <c r="D39" s="5">
        <v>5</v>
      </c>
      <c r="E39" s="5">
        <v>7</v>
      </c>
      <c r="F39" s="5">
        <v>9</v>
      </c>
      <c r="G39" s="5">
        <v>11</v>
      </c>
      <c r="H39" s="5">
        <v>13</v>
      </c>
      <c r="I39" s="6">
        <v>15</v>
      </c>
      <c r="K39" s="1"/>
      <c r="L39" s="16" t="s">
        <v>16</v>
      </c>
      <c r="M39" s="16"/>
      <c r="N39" s="16"/>
      <c r="O39" s="16"/>
      <c r="P39" s="16"/>
      <c r="Q39" s="16"/>
      <c r="R39" s="17"/>
      <c r="T39" s="1"/>
      <c r="U39" s="16" t="s">
        <v>14</v>
      </c>
      <c r="V39" s="16"/>
      <c r="W39" s="16"/>
      <c r="X39" s="16"/>
      <c r="Y39" s="16"/>
      <c r="Z39" s="16"/>
      <c r="AA39" s="17"/>
    </row>
    <row r="40" spans="1:27" ht="15.75" thickBot="1" x14ac:dyDescent="0.3">
      <c r="B40" s="4">
        <v>1</v>
      </c>
      <c r="C40" s="5">
        <v>1.6530860000000001</v>
      </c>
      <c r="D40" s="5">
        <v>1.6936009999999999</v>
      </c>
      <c r="E40" s="5">
        <v>1.872042</v>
      </c>
      <c r="F40" s="5">
        <v>2.1062409999999998</v>
      </c>
      <c r="G40" s="5">
        <v>2.3840309999999998</v>
      </c>
      <c r="H40" s="5">
        <v>2.7281719999999998</v>
      </c>
      <c r="I40" s="6">
        <v>3.1426859999999999</v>
      </c>
      <c r="K40" s="4"/>
      <c r="L40" s="12"/>
      <c r="M40" s="12"/>
      <c r="N40" s="12"/>
      <c r="O40" s="12"/>
      <c r="P40" s="12"/>
      <c r="Q40" s="12"/>
      <c r="R40" s="13"/>
      <c r="T40" s="1"/>
      <c r="U40" s="10"/>
      <c r="V40" s="10"/>
      <c r="W40" s="10"/>
      <c r="X40" s="10"/>
      <c r="Y40" s="10"/>
      <c r="Z40" s="10"/>
      <c r="AA40" s="11"/>
    </row>
    <row r="41" spans="1:27" x14ac:dyDescent="0.25">
      <c r="B41" s="4">
        <v>5120</v>
      </c>
      <c r="C41" s="5">
        <v>1.452081</v>
      </c>
      <c r="D41" s="5">
        <v>1.4514579999999999</v>
      </c>
      <c r="E41" s="5">
        <v>1.450669</v>
      </c>
      <c r="F41" s="5">
        <v>1.4506410000000001</v>
      </c>
      <c r="G41" s="5">
        <v>1.483395</v>
      </c>
      <c r="H41" s="5">
        <v>1.476958</v>
      </c>
      <c r="I41" s="6">
        <v>1.456494</v>
      </c>
      <c r="K41" s="4"/>
      <c r="L41" s="5">
        <v>3</v>
      </c>
      <c r="M41" s="5">
        <v>5</v>
      </c>
      <c r="N41" s="5">
        <v>7</v>
      </c>
      <c r="O41" s="5">
        <v>9</v>
      </c>
      <c r="P41" s="5">
        <v>11</v>
      </c>
      <c r="Q41" s="5">
        <v>13</v>
      </c>
      <c r="R41" s="6">
        <v>15</v>
      </c>
      <c r="T41" s="1"/>
      <c r="U41" s="2">
        <v>3</v>
      </c>
      <c r="V41" s="2">
        <v>5</v>
      </c>
      <c r="W41" s="2">
        <v>7</v>
      </c>
      <c r="X41" s="2">
        <v>9</v>
      </c>
      <c r="Y41" s="2">
        <v>11</v>
      </c>
      <c r="Z41" s="2">
        <v>13</v>
      </c>
      <c r="AA41" s="3">
        <v>15</v>
      </c>
    </row>
    <row r="42" spans="1:27" x14ac:dyDescent="0.25">
      <c r="B42" s="4">
        <v>10240</v>
      </c>
      <c r="C42" s="5">
        <v>1.4500599999999999</v>
      </c>
      <c r="D42" s="5">
        <v>1.4482520000000001</v>
      </c>
      <c r="E42" s="5">
        <v>1.470499</v>
      </c>
      <c r="F42" s="5">
        <v>1.4603710000000001</v>
      </c>
      <c r="G42" s="5">
        <v>1.4580169999999999</v>
      </c>
      <c r="H42" s="5">
        <v>1.4499919999999999</v>
      </c>
      <c r="I42" s="6">
        <v>1.468178</v>
      </c>
      <c r="K42" s="4">
        <v>1</v>
      </c>
      <c r="L42" s="5">
        <f>Hoja1!C13</f>
        <v>1.6736083333333334</v>
      </c>
      <c r="M42" s="5">
        <f>Hoja1!D13</f>
        <v>1.6967253333333332</v>
      </c>
      <c r="N42" s="5">
        <f>Hoja1!E13</f>
        <v>1.8759986666666666</v>
      </c>
      <c r="O42" s="5">
        <f>Hoja1!F13</f>
        <v>2.0981879999999999</v>
      </c>
      <c r="P42" s="5">
        <f>Hoja1!G13</f>
        <v>2.3845259999999997</v>
      </c>
      <c r="Q42" s="5">
        <f>Hoja1!H13</f>
        <v>2.7321636666666667</v>
      </c>
      <c r="R42" s="6">
        <f>Hoja1!I13</f>
        <v>3.1561213333333331</v>
      </c>
      <c r="T42" s="4">
        <v>1</v>
      </c>
      <c r="U42" s="5">
        <f>$L$31/L42</f>
        <v>0.95992112849979838</v>
      </c>
      <c r="V42" s="5">
        <f>$M$31/M42</f>
        <v>0.99815860983981697</v>
      </c>
      <c r="W42" s="5">
        <f>$N$31/N42</f>
        <v>0.99392821174712997</v>
      </c>
      <c r="X42" s="5">
        <f>$O$31/O42</f>
        <v>0.99412636045959657</v>
      </c>
      <c r="Y42" s="5">
        <f>$P$31/P42</f>
        <v>0.99815476954329729</v>
      </c>
      <c r="Z42" s="5">
        <f>$Q$31/Q42</f>
        <v>0.99603623062600821</v>
      </c>
      <c r="AA42" s="6">
        <f>$R$31/R42</f>
        <v>0.99574308719014182</v>
      </c>
    </row>
    <row r="43" spans="1:27" x14ac:dyDescent="0.25">
      <c r="B43" s="4">
        <v>20480</v>
      </c>
      <c r="C43" s="5">
        <v>1.463822</v>
      </c>
      <c r="D43" s="5">
        <v>1.4816389999999999</v>
      </c>
      <c r="E43" s="5">
        <v>1.46072</v>
      </c>
      <c r="F43" s="5">
        <v>1.4752829999999999</v>
      </c>
      <c r="G43" s="5">
        <v>1.4473119999999999</v>
      </c>
      <c r="H43" s="5">
        <v>1.4431909999999999</v>
      </c>
      <c r="I43" s="6">
        <v>1.4712510000000001</v>
      </c>
      <c r="K43" s="4">
        <v>5120</v>
      </c>
      <c r="L43" s="5">
        <f>Hoja1!C14</f>
        <v>1.4690533333333333</v>
      </c>
      <c r="M43" s="5">
        <f>Hoja1!D14</f>
        <v>1.4555136666666666</v>
      </c>
      <c r="N43" s="5">
        <f>Hoja1!E14</f>
        <v>1.4519406666666665</v>
      </c>
      <c r="O43" s="5">
        <f>Hoja1!F14</f>
        <v>1.4659236666666668</v>
      </c>
      <c r="P43" s="5">
        <f>Hoja1!G14</f>
        <v>1.4758626666666668</v>
      </c>
      <c r="Q43" s="5">
        <f>Hoja1!H14</f>
        <v>1.4671350000000001</v>
      </c>
      <c r="R43" s="6">
        <f>Hoja1!I14</f>
        <v>1.4743729999999999</v>
      </c>
      <c r="T43" s="4">
        <v>5120</v>
      </c>
      <c r="U43" s="5">
        <f t="shared" ref="U43:U46" si="15">$L$31/L43</f>
        <v>1.0935831692064732</v>
      </c>
      <c r="V43" s="5">
        <f t="shared" ref="V43:V46" si="16">$M$31/M43</f>
        <v>1.163576157878742</v>
      </c>
      <c r="W43" s="5">
        <f t="shared" ref="W43:W46" si="17">$N$31/N43</f>
        <v>1.2842177664743877</v>
      </c>
      <c r="X43" s="5">
        <f t="shared" ref="X43:X47" si="18">$O$31/O43</f>
        <v>1.4229008286243188</v>
      </c>
      <c r="Y43" s="5">
        <f t="shared" ref="Y43:Y47" si="19">$P$31/P43</f>
        <v>1.6127015431426772</v>
      </c>
      <c r="Z43" s="5">
        <f t="shared" ref="Z43:Z46" si="20">$Q$31/Q43</f>
        <v>1.8548627086123635</v>
      </c>
      <c r="AA43" s="6">
        <f t="shared" ref="AA43:AA46" si="21">$R$31/R43</f>
        <v>2.1315406616914445</v>
      </c>
    </row>
    <row r="44" spans="1:27" x14ac:dyDescent="0.25">
      <c r="B44" s="4">
        <v>40960</v>
      </c>
      <c r="C44" s="5">
        <v>1.4771160000000001</v>
      </c>
      <c r="D44" s="5">
        <v>1.4417880000000001</v>
      </c>
      <c r="E44" s="5">
        <v>1.4393130000000001</v>
      </c>
      <c r="F44" s="5">
        <v>1.5202659999999999</v>
      </c>
      <c r="G44" s="5">
        <v>1.470342</v>
      </c>
      <c r="H44" s="5">
        <v>1.4587889999999999</v>
      </c>
      <c r="I44" s="6">
        <v>1.5017799999999999</v>
      </c>
      <c r="K44" s="4">
        <v>10240</v>
      </c>
      <c r="L44" s="5">
        <f>Hoja1!C15</f>
        <v>1.4695716666666667</v>
      </c>
      <c r="M44" s="5">
        <f>Hoja1!D15</f>
        <v>1.447754</v>
      </c>
      <c r="N44" s="5">
        <f>Hoja1!E15</f>
        <v>1.459155</v>
      </c>
      <c r="O44" s="5">
        <f>Hoja1!F15</f>
        <v>1.4579236666666668</v>
      </c>
      <c r="P44" s="5">
        <f>Hoja1!G15</f>
        <v>1.4694966666666665</v>
      </c>
      <c r="Q44" s="5">
        <f>Hoja1!H15</f>
        <v>1.4548673333333333</v>
      </c>
      <c r="R44" s="6">
        <f>Hoja1!I15</f>
        <v>1.4497716666666667</v>
      </c>
      <c r="T44" s="4">
        <v>10240</v>
      </c>
      <c r="U44" s="5">
        <f t="shared" si="15"/>
        <v>1.0931974509579323</v>
      </c>
      <c r="V44" s="5">
        <f t="shared" si="16"/>
        <v>1.1698126891723317</v>
      </c>
      <c r="W44" s="5">
        <f t="shared" si="17"/>
        <v>1.2778683553152339</v>
      </c>
      <c r="X44" s="5">
        <f t="shared" si="18"/>
        <v>1.4307086493554415</v>
      </c>
      <c r="Y44" s="5">
        <f t="shared" si="19"/>
        <v>1.6196879203536816</v>
      </c>
      <c r="Z44" s="5">
        <f t="shared" si="20"/>
        <v>1.8705031982297586</v>
      </c>
      <c r="AA44" s="6">
        <f t="shared" si="21"/>
        <v>2.1677110073655275</v>
      </c>
    </row>
    <row r="45" spans="1:27" ht="15.75" thickBot="1" x14ac:dyDescent="0.3">
      <c r="B45" s="4">
        <v>81920</v>
      </c>
      <c r="C45" s="5">
        <v>1.4945550000000001</v>
      </c>
      <c r="D45" s="5">
        <v>1.4561789999999999</v>
      </c>
      <c r="E45" s="5">
        <v>1.517819</v>
      </c>
      <c r="F45" s="5">
        <v>1.4785299999999999</v>
      </c>
      <c r="G45" s="5">
        <v>1.4357979999999999</v>
      </c>
      <c r="H45" s="5">
        <v>1.4653940000000001</v>
      </c>
      <c r="I45" s="6">
        <v>1.430747</v>
      </c>
      <c r="K45" s="4">
        <v>20480</v>
      </c>
      <c r="L45" s="5">
        <f>Hoja1!C16</f>
        <v>1.4716610000000001</v>
      </c>
      <c r="M45" s="5">
        <f>Hoja1!D16</f>
        <v>1.4889863333333333</v>
      </c>
      <c r="N45" s="5">
        <f>Hoja1!E16</f>
        <v>1.4542513333333336</v>
      </c>
      <c r="O45" s="5">
        <f>Hoja1!F16</f>
        <v>1.4921216666666666</v>
      </c>
      <c r="P45" s="5">
        <f>Hoja1!G16</f>
        <v>1.4503646666666665</v>
      </c>
      <c r="Q45" s="5">
        <f>Hoja1!H16</f>
        <v>1.4748616666666667</v>
      </c>
      <c r="R45" s="6">
        <f>Hoja1!I16</f>
        <v>1.4711680000000003</v>
      </c>
      <c r="T45" s="4">
        <v>20480</v>
      </c>
      <c r="U45" s="5">
        <f t="shared" si="15"/>
        <v>1.091645426494281</v>
      </c>
      <c r="V45" s="5">
        <f t="shared" si="16"/>
        <v>1.1374187674433547</v>
      </c>
      <c r="W45" s="5">
        <f t="shared" si="17"/>
        <v>1.2821772669281832</v>
      </c>
      <c r="X45" s="5">
        <f t="shared" si="18"/>
        <v>1.3979181769136342</v>
      </c>
      <c r="Y45" s="5">
        <f t="shared" si="19"/>
        <v>1.6410534913748132</v>
      </c>
      <c r="Z45" s="5">
        <f t="shared" si="20"/>
        <v>1.8451452509105373</v>
      </c>
      <c r="AA45" s="6">
        <f t="shared" si="21"/>
        <v>2.1361843106973502</v>
      </c>
    </row>
    <row r="46" spans="1:27" x14ac:dyDescent="0.25">
      <c r="B46" s="1"/>
      <c r="C46" s="2"/>
      <c r="D46" s="2"/>
      <c r="E46" s="2"/>
      <c r="F46" s="2"/>
      <c r="G46" s="2"/>
      <c r="H46" s="2"/>
      <c r="I46" s="3"/>
      <c r="K46" s="4">
        <v>40960</v>
      </c>
      <c r="L46" s="5">
        <f>Hoja1!C17</f>
        <v>1.4742573333333333</v>
      </c>
      <c r="M46" s="5">
        <f>Hoja1!D17</f>
        <v>1.4558816666666665</v>
      </c>
      <c r="N46" s="5">
        <f>Hoja1!E17</f>
        <v>1.4489826666666668</v>
      </c>
      <c r="O46" s="5">
        <f>Hoja1!F17</f>
        <v>1.4991416666666666</v>
      </c>
      <c r="P46" s="5">
        <f>Hoja1!G17</f>
        <v>1.4505703333333333</v>
      </c>
      <c r="Q46" s="5">
        <f>Hoja1!H17</f>
        <v>1.4703263333333332</v>
      </c>
      <c r="R46" s="6">
        <f>Hoja1!I17</f>
        <v>1.4557493333333333</v>
      </c>
      <c r="T46" s="4">
        <v>40960</v>
      </c>
      <c r="U46" s="5">
        <f t="shared" si="15"/>
        <v>1.0897229158545818</v>
      </c>
      <c r="V46" s="5">
        <f t="shared" si="16"/>
        <v>1.1632820432979329</v>
      </c>
      <c r="W46" s="5">
        <f t="shared" si="17"/>
        <v>1.2868394100872611</v>
      </c>
      <c r="X46" s="5">
        <f t="shared" si="18"/>
        <v>1.3913721740773888</v>
      </c>
      <c r="Y46" s="5">
        <f t="shared" si="19"/>
        <v>1.6408208173750511</v>
      </c>
      <c r="Z46" s="5">
        <f t="shared" si="20"/>
        <v>1.8508367416847828</v>
      </c>
      <c r="AA46" s="6">
        <f t="shared" si="21"/>
        <v>2.1588098500474437</v>
      </c>
    </row>
    <row r="47" spans="1:27" ht="15.75" thickBot="1" x14ac:dyDescent="0.3">
      <c r="B47" s="4" t="s">
        <v>6</v>
      </c>
      <c r="C47" s="5"/>
      <c r="D47" s="5"/>
      <c r="E47" s="5"/>
      <c r="F47" s="5"/>
      <c r="G47" s="5"/>
      <c r="H47" s="5"/>
      <c r="I47" s="6"/>
      <c r="K47" s="7">
        <v>81920</v>
      </c>
      <c r="L47" s="8">
        <f>Hoja1!C18</f>
        <v>1.4722106666666666</v>
      </c>
      <c r="M47" s="8">
        <f>Hoja1!D18</f>
        <v>1.4560016666666666</v>
      </c>
      <c r="N47" s="8">
        <f>Hoja1!E18</f>
        <v>1.4749343333333336</v>
      </c>
      <c r="O47" s="8">
        <f>Hoja1!F18</f>
        <v>1.4718020000000001</v>
      </c>
      <c r="P47" s="8">
        <f>Hoja1!G18</f>
        <v>1.447241</v>
      </c>
      <c r="Q47" s="8">
        <f>Hoja1!H18</f>
        <v>1.4596333333333336</v>
      </c>
      <c r="R47" s="9">
        <f>Hoja1!I18</f>
        <v>1.4569890000000001</v>
      </c>
      <c r="T47" s="7">
        <v>81920</v>
      </c>
      <c r="U47" s="8">
        <f>$L$31/L47</f>
        <v>1.0912378482065068</v>
      </c>
      <c r="V47" s="8">
        <f>$M$31/M47</f>
        <v>1.1631861685140013</v>
      </c>
      <c r="W47" s="8">
        <f>$N$31/N47</f>
        <v>1.2641972987271974</v>
      </c>
      <c r="X47" s="8">
        <f t="shared" si="18"/>
        <v>1.4172178051123723</v>
      </c>
      <c r="Y47" s="8">
        <f t="shared" si="19"/>
        <v>1.644595475114373</v>
      </c>
      <c r="Z47" s="8">
        <f>$Q$31/Q47</f>
        <v>1.8643956244718991</v>
      </c>
      <c r="AA47" s="9">
        <f>$R$31/R47</f>
        <v>2.1569730450950555</v>
      </c>
    </row>
    <row r="48" spans="1:27" x14ac:dyDescent="0.25">
      <c r="B48" s="4"/>
      <c r="C48" s="5">
        <v>3</v>
      </c>
      <c r="D48" s="5">
        <v>5</v>
      </c>
      <c r="E48" s="5">
        <v>7</v>
      </c>
      <c r="F48" s="5">
        <v>9</v>
      </c>
      <c r="G48" s="5">
        <v>11</v>
      </c>
      <c r="H48" s="5">
        <v>13</v>
      </c>
      <c r="I48" s="6">
        <v>15</v>
      </c>
    </row>
    <row r="49" spans="2:18" x14ac:dyDescent="0.25">
      <c r="B49" s="4">
        <v>1</v>
      </c>
      <c r="C49" s="5">
        <v>1.6065320000000001</v>
      </c>
      <c r="D49" s="5">
        <v>1.6993750000000001</v>
      </c>
      <c r="E49" s="5">
        <v>1.891346</v>
      </c>
      <c r="F49" s="5">
        <v>2.0858639999999999</v>
      </c>
      <c r="G49" s="5">
        <v>2.3801260000000002</v>
      </c>
      <c r="H49" s="5">
        <v>2.7213340000000001</v>
      </c>
      <c r="I49" s="6">
        <v>3.171322</v>
      </c>
    </row>
    <row r="50" spans="2:18" x14ac:dyDescent="0.25">
      <c r="B50" s="4">
        <v>5120</v>
      </c>
      <c r="C50" s="5">
        <v>1.4610369999999999</v>
      </c>
      <c r="D50" s="5">
        <v>1.4624790000000001</v>
      </c>
      <c r="E50" s="5">
        <v>1.450261</v>
      </c>
      <c r="F50" s="5">
        <v>1.495528</v>
      </c>
      <c r="G50" s="5">
        <v>1.4740690000000001</v>
      </c>
      <c r="H50" s="5">
        <v>1.4540420000000001</v>
      </c>
      <c r="I50" s="6">
        <v>1.4748270000000001</v>
      </c>
    </row>
    <row r="51" spans="2:18" x14ac:dyDescent="0.25">
      <c r="B51" s="4">
        <v>10240</v>
      </c>
      <c r="C51" s="5">
        <v>1.4445479999999999</v>
      </c>
      <c r="D51" s="5">
        <v>1.442226</v>
      </c>
      <c r="E51" s="5">
        <v>1.4638150000000001</v>
      </c>
      <c r="F51" s="5">
        <v>1.4541500000000001</v>
      </c>
      <c r="G51" s="5">
        <v>1.4686090000000001</v>
      </c>
      <c r="H51" s="5">
        <v>1.456051</v>
      </c>
      <c r="I51" s="6">
        <v>1.4357329999999999</v>
      </c>
    </row>
    <row r="52" spans="2:18" x14ac:dyDescent="0.25">
      <c r="B52" s="4">
        <v>20480</v>
      </c>
      <c r="C52" s="5">
        <v>1.470683</v>
      </c>
      <c r="D52" s="5">
        <v>1.4779910000000001</v>
      </c>
      <c r="E52" s="5">
        <v>1.449309</v>
      </c>
      <c r="F52" s="5">
        <v>1.476882</v>
      </c>
      <c r="G52" s="5">
        <v>1.44207</v>
      </c>
      <c r="H52" s="5">
        <v>1.5044360000000001</v>
      </c>
      <c r="I52" s="6">
        <v>1.474585</v>
      </c>
    </row>
    <row r="53" spans="2:18" x14ac:dyDescent="0.25">
      <c r="B53" s="4">
        <v>40960</v>
      </c>
      <c r="C53" s="5">
        <v>1.473344</v>
      </c>
      <c r="D53" s="5">
        <v>1.4491909999999999</v>
      </c>
      <c r="E53" s="5">
        <v>1.4511909999999999</v>
      </c>
      <c r="F53" s="5">
        <v>1.4901549999999999</v>
      </c>
      <c r="G53" s="5">
        <v>1.437157</v>
      </c>
      <c r="H53" s="5">
        <v>1.468906</v>
      </c>
      <c r="I53" s="6">
        <v>1.4321969999999999</v>
      </c>
    </row>
    <row r="54" spans="2:18" ht="15.75" thickBot="1" x14ac:dyDescent="0.3">
      <c r="B54" s="7">
        <v>81920</v>
      </c>
      <c r="C54" s="8">
        <v>1.4541139999999999</v>
      </c>
      <c r="D54" s="8">
        <v>1.464696</v>
      </c>
      <c r="E54" s="8">
        <v>1.462094</v>
      </c>
      <c r="F54" s="8">
        <v>1.4540310000000001</v>
      </c>
      <c r="G54" s="8">
        <v>1.457438</v>
      </c>
      <c r="H54" s="8">
        <v>1.4562600000000001</v>
      </c>
      <c r="I54" s="9">
        <v>1.4667680000000001</v>
      </c>
    </row>
    <row r="56" spans="2:18" ht="15.75" thickBot="1" x14ac:dyDescent="0.3"/>
    <row r="57" spans="2:18" x14ac:dyDescent="0.25">
      <c r="B57" s="1" t="s">
        <v>4</v>
      </c>
      <c r="C57" s="2" t="s">
        <v>0</v>
      </c>
      <c r="D57" s="2"/>
      <c r="E57" s="2"/>
      <c r="F57" s="2"/>
      <c r="G57" s="2"/>
      <c r="H57" s="2"/>
      <c r="I57" s="3"/>
      <c r="K57" s="1"/>
      <c r="L57" s="16" t="s">
        <v>15</v>
      </c>
      <c r="M57" s="16"/>
      <c r="N57" s="16"/>
      <c r="O57" s="16"/>
      <c r="P57" s="16"/>
      <c r="Q57" s="16"/>
      <c r="R57" s="17"/>
    </row>
    <row r="58" spans="2:18" x14ac:dyDescent="0.25">
      <c r="B58" s="4"/>
      <c r="C58" s="5">
        <v>3</v>
      </c>
      <c r="D58" s="5">
        <v>5</v>
      </c>
      <c r="E58" s="5">
        <v>7</v>
      </c>
      <c r="F58" s="5">
        <v>9</v>
      </c>
      <c r="G58" s="5">
        <v>11</v>
      </c>
      <c r="H58" s="5">
        <v>13</v>
      </c>
      <c r="I58" s="6">
        <v>15</v>
      </c>
      <c r="K58" s="4"/>
      <c r="L58" s="5">
        <v>3</v>
      </c>
      <c r="M58" s="5">
        <v>5</v>
      </c>
      <c r="N58" s="5">
        <v>7</v>
      </c>
      <c r="O58" s="5">
        <v>9</v>
      </c>
      <c r="P58" s="5">
        <v>11</v>
      </c>
      <c r="Q58" s="5">
        <v>13</v>
      </c>
      <c r="R58" s="6">
        <v>15</v>
      </c>
    </row>
    <row r="59" spans="2:18" x14ac:dyDescent="0.25">
      <c r="B59" s="4">
        <v>1</v>
      </c>
      <c r="C59" s="5">
        <v>6.6818540000000004</v>
      </c>
      <c r="D59" s="5">
        <v>7.0178760000000002</v>
      </c>
      <c r="E59" s="5">
        <v>7.7088739999999998</v>
      </c>
      <c r="F59" s="5">
        <v>8.5784470000000006</v>
      </c>
      <c r="G59" s="5">
        <v>9.7707709999999999</v>
      </c>
      <c r="H59" s="5">
        <v>11.269753</v>
      </c>
      <c r="I59" s="6">
        <v>12.79766</v>
      </c>
      <c r="K59" s="4">
        <v>1</v>
      </c>
      <c r="L59" s="5">
        <f t="shared" ref="L59:R63" si="22">MIN(C59,C68,C77)</f>
        <v>6.5401129999999998</v>
      </c>
      <c r="M59" s="5">
        <f t="shared" si="22"/>
        <v>7.0178760000000002</v>
      </c>
      <c r="N59" s="5">
        <f t="shared" si="22"/>
        <v>7.6781509999999997</v>
      </c>
      <c r="O59" s="5">
        <f t="shared" si="22"/>
        <v>8.5739879999999999</v>
      </c>
      <c r="P59" s="5">
        <f t="shared" si="22"/>
        <v>9.7402660000000001</v>
      </c>
      <c r="Q59" s="5">
        <f t="shared" si="22"/>
        <v>11.051640000000001</v>
      </c>
      <c r="R59" s="6">
        <f t="shared" si="22"/>
        <v>12.711598</v>
      </c>
    </row>
    <row r="60" spans="2:18" x14ac:dyDescent="0.25">
      <c r="B60" s="4">
        <v>5120</v>
      </c>
      <c r="C60" s="5">
        <v>6.1039690000000002</v>
      </c>
      <c r="D60" s="5">
        <v>6.0273729999999999</v>
      </c>
      <c r="E60" s="5">
        <v>5.9077310000000001</v>
      </c>
      <c r="F60" s="5">
        <v>6.034529</v>
      </c>
      <c r="G60" s="5">
        <v>5.911581</v>
      </c>
      <c r="H60" s="5">
        <v>5.8527490000000002</v>
      </c>
      <c r="I60" s="6">
        <v>5.9355359999999999</v>
      </c>
      <c r="K60" s="4">
        <v>5120</v>
      </c>
      <c r="L60" s="5">
        <f t="shared" si="22"/>
        <v>6.1039690000000002</v>
      </c>
      <c r="M60" s="5">
        <f t="shared" si="22"/>
        <v>5.98841</v>
      </c>
      <c r="N60" s="5">
        <f t="shared" si="22"/>
        <v>5.9077310000000001</v>
      </c>
      <c r="O60" s="5">
        <f t="shared" si="22"/>
        <v>5.9338490000000004</v>
      </c>
      <c r="P60" s="5">
        <f t="shared" si="22"/>
        <v>5.8503759999999998</v>
      </c>
      <c r="Q60" s="5">
        <f t="shared" si="22"/>
        <v>5.8520089999999998</v>
      </c>
      <c r="R60" s="6">
        <f t="shared" si="22"/>
        <v>5.9170259999999999</v>
      </c>
    </row>
    <row r="61" spans="2:18" x14ac:dyDescent="0.25">
      <c r="B61" s="4">
        <v>10240</v>
      </c>
      <c r="C61" s="5">
        <v>6.0441919999999998</v>
      </c>
      <c r="D61" s="5">
        <v>6.1579309999999996</v>
      </c>
      <c r="E61" s="5">
        <v>5.8766670000000003</v>
      </c>
      <c r="F61" s="5">
        <v>5.8828199999999997</v>
      </c>
      <c r="G61" s="5">
        <v>5.8421320000000003</v>
      </c>
      <c r="H61" s="5">
        <v>5.9131229999999997</v>
      </c>
      <c r="I61" s="6">
        <v>5.7997459999999998</v>
      </c>
      <c r="K61" s="4">
        <v>10240</v>
      </c>
      <c r="L61" s="5">
        <f t="shared" si="22"/>
        <v>6.0441919999999998</v>
      </c>
      <c r="M61" s="5">
        <f t="shared" si="22"/>
        <v>6.071199</v>
      </c>
      <c r="N61" s="5">
        <f t="shared" si="22"/>
        <v>5.8564259999999999</v>
      </c>
      <c r="O61" s="5">
        <f t="shared" si="22"/>
        <v>5.8828199999999997</v>
      </c>
      <c r="P61" s="5">
        <f t="shared" si="22"/>
        <v>5.7772079999999999</v>
      </c>
      <c r="Q61" s="5">
        <f t="shared" si="22"/>
        <v>5.8364149999999997</v>
      </c>
      <c r="R61" s="6">
        <f t="shared" si="22"/>
        <v>5.7997459999999998</v>
      </c>
    </row>
    <row r="62" spans="2:18" x14ac:dyDescent="0.25">
      <c r="B62" s="4">
        <v>20480</v>
      </c>
      <c r="C62" s="5">
        <v>6.2012270000000003</v>
      </c>
      <c r="D62" s="5">
        <v>5.9268270000000003</v>
      </c>
      <c r="E62" s="5">
        <v>5.8933920000000004</v>
      </c>
      <c r="F62" s="5">
        <v>5.8401800000000001</v>
      </c>
      <c r="G62" s="5">
        <v>5.9425420000000004</v>
      </c>
      <c r="H62" s="5">
        <v>5.8097839999999996</v>
      </c>
      <c r="I62" s="6">
        <v>5.7758269999999996</v>
      </c>
      <c r="K62" s="4">
        <v>20480</v>
      </c>
      <c r="L62" s="5">
        <f t="shared" si="22"/>
        <v>6.1487879999999997</v>
      </c>
      <c r="M62" s="5">
        <f t="shared" si="22"/>
        <v>5.8999189999999997</v>
      </c>
      <c r="N62" s="5">
        <f t="shared" si="22"/>
        <v>5.8678600000000003</v>
      </c>
      <c r="O62" s="5">
        <f t="shared" si="22"/>
        <v>5.8401800000000001</v>
      </c>
      <c r="P62" s="5">
        <f t="shared" si="22"/>
        <v>5.8251949999999999</v>
      </c>
      <c r="Q62" s="5">
        <f t="shared" si="22"/>
        <v>5.7875959999999997</v>
      </c>
      <c r="R62" s="6">
        <f t="shared" si="22"/>
        <v>5.7758269999999996</v>
      </c>
    </row>
    <row r="63" spans="2:18" x14ac:dyDescent="0.25">
      <c r="B63" s="4">
        <v>40960</v>
      </c>
      <c r="C63" s="5">
        <v>6.2245910000000002</v>
      </c>
      <c r="D63" s="5">
        <v>5.919117</v>
      </c>
      <c r="E63" s="5">
        <v>5.9583219999999999</v>
      </c>
      <c r="F63" s="5">
        <v>5.9642280000000003</v>
      </c>
      <c r="G63" s="5">
        <v>5.8174400000000004</v>
      </c>
      <c r="H63" s="5">
        <v>5.8373650000000001</v>
      </c>
      <c r="I63" s="6">
        <v>5.9391910000000001</v>
      </c>
      <c r="K63" s="4">
        <v>40960</v>
      </c>
      <c r="L63" s="5">
        <f t="shared" si="22"/>
        <v>5.9369620000000003</v>
      </c>
      <c r="M63" s="5">
        <f t="shared" si="22"/>
        <v>5.919117</v>
      </c>
      <c r="N63" s="5">
        <f t="shared" si="22"/>
        <v>5.877853</v>
      </c>
      <c r="O63" s="5">
        <f t="shared" si="22"/>
        <v>5.830514</v>
      </c>
      <c r="P63" s="5">
        <f t="shared" si="22"/>
        <v>5.8174400000000004</v>
      </c>
      <c r="Q63" s="5">
        <f t="shared" si="22"/>
        <v>5.8373650000000001</v>
      </c>
      <c r="R63" s="6">
        <f t="shared" si="22"/>
        <v>5.8693809999999997</v>
      </c>
    </row>
    <row r="64" spans="2:18" ht="15.75" thickBot="1" x14ac:dyDescent="0.3">
      <c r="B64" s="7">
        <v>81920</v>
      </c>
      <c r="C64" s="8">
        <v>5.958437</v>
      </c>
      <c r="D64" s="8">
        <v>5.9098579999999998</v>
      </c>
      <c r="E64" s="8">
        <v>5.8618519999999998</v>
      </c>
      <c r="F64" s="8">
        <v>5.8585380000000002</v>
      </c>
      <c r="G64" s="8">
        <v>5.9294120000000001</v>
      </c>
      <c r="H64" s="8">
        <v>5.8224960000000001</v>
      </c>
      <c r="I64" s="9">
        <v>5.8006159999999998</v>
      </c>
      <c r="K64" s="7">
        <v>81920</v>
      </c>
      <c r="L64" s="8">
        <f>MIN(C64,C73,C82)</f>
        <v>5.958437</v>
      </c>
      <c r="M64" s="8">
        <f t="shared" ref="M64:R64" si="23">MIN(D64,D73,D82)</f>
        <v>5.9098579999999998</v>
      </c>
      <c r="N64" s="8">
        <f t="shared" si="23"/>
        <v>5.8618519999999998</v>
      </c>
      <c r="O64" s="8">
        <f t="shared" si="23"/>
        <v>5.8585380000000002</v>
      </c>
      <c r="P64" s="8">
        <f t="shared" si="23"/>
        <v>5.8273320000000002</v>
      </c>
      <c r="Q64" s="8">
        <f t="shared" si="23"/>
        <v>5.7979599999999998</v>
      </c>
      <c r="R64" s="9">
        <f t="shared" si="23"/>
        <v>5.7751659999999996</v>
      </c>
    </row>
    <row r="65" spans="2:27" ht="15.75" thickBot="1" x14ac:dyDescent="0.3">
      <c r="B65" s="1"/>
      <c r="C65" s="2"/>
      <c r="D65" s="2"/>
      <c r="E65" s="2"/>
      <c r="F65" s="2"/>
      <c r="G65" s="2"/>
      <c r="H65" s="2"/>
      <c r="I65" s="3"/>
    </row>
    <row r="66" spans="2:27" ht="15.75" thickBot="1" x14ac:dyDescent="0.3">
      <c r="B66" s="4" t="s">
        <v>5</v>
      </c>
      <c r="C66" s="2" t="s">
        <v>0</v>
      </c>
      <c r="D66" s="5"/>
      <c r="E66" s="5"/>
      <c r="F66" s="5"/>
      <c r="G66" s="5"/>
      <c r="H66" s="5"/>
      <c r="I66" s="6"/>
    </row>
    <row r="67" spans="2:27" x14ac:dyDescent="0.25">
      <c r="B67" s="4"/>
      <c r="C67" s="5">
        <v>3</v>
      </c>
      <c r="D67" s="5">
        <v>5</v>
      </c>
      <c r="E67" s="5">
        <v>7</v>
      </c>
      <c r="F67" s="5">
        <v>9</v>
      </c>
      <c r="G67" s="5">
        <v>11</v>
      </c>
      <c r="H67" s="5">
        <v>13</v>
      </c>
      <c r="I67" s="6">
        <v>15</v>
      </c>
      <c r="K67" s="1"/>
      <c r="L67" s="16" t="s">
        <v>16</v>
      </c>
      <c r="M67" s="16"/>
      <c r="N67" s="16"/>
      <c r="O67" s="16"/>
      <c r="P67" s="16"/>
      <c r="Q67" s="16"/>
      <c r="R67" s="17"/>
      <c r="T67" s="1"/>
      <c r="U67" s="16" t="s">
        <v>14</v>
      </c>
      <c r="V67" s="16"/>
      <c r="W67" s="16"/>
      <c r="X67" s="16"/>
      <c r="Y67" s="16"/>
      <c r="Z67" s="16"/>
      <c r="AA67" s="17"/>
    </row>
    <row r="68" spans="2:27" ht="15.75" thickBot="1" x14ac:dyDescent="0.3">
      <c r="B68" s="4">
        <v>1</v>
      </c>
      <c r="C68" s="5">
        <v>6.5401129999999998</v>
      </c>
      <c r="D68" s="5">
        <v>7.1342619999999997</v>
      </c>
      <c r="E68" s="5">
        <v>7.6781509999999997</v>
      </c>
      <c r="F68" s="5">
        <v>8.6510669999999994</v>
      </c>
      <c r="G68" s="5">
        <v>9.7550349999999995</v>
      </c>
      <c r="H68" s="5">
        <v>11.101941999999999</v>
      </c>
      <c r="I68" s="6">
        <v>12.711598</v>
      </c>
      <c r="K68" s="4"/>
      <c r="L68" s="12"/>
      <c r="M68" s="12"/>
      <c r="N68" s="12"/>
      <c r="O68" s="12"/>
      <c r="P68" s="12"/>
      <c r="Q68" s="12"/>
      <c r="R68" s="13"/>
      <c r="T68" s="4"/>
      <c r="U68" s="12"/>
      <c r="V68" s="12"/>
      <c r="W68" s="12"/>
      <c r="X68" s="12"/>
      <c r="Y68" s="12"/>
      <c r="Z68" s="12"/>
      <c r="AA68" s="13"/>
    </row>
    <row r="69" spans="2:27" x14ac:dyDescent="0.25">
      <c r="B69" s="4">
        <v>5120</v>
      </c>
      <c r="C69" s="5">
        <v>6.1510410000000002</v>
      </c>
      <c r="D69" s="5">
        <v>6.1350769999999999</v>
      </c>
      <c r="E69" s="5">
        <v>6.0461010000000002</v>
      </c>
      <c r="F69" s="5">
        <v>5.9469630000000002</v>
      </c>
      <c r="G69" s="5">
        <v>5.8503759999999998</v>
      </c>
      <c r="H69" s="5">
        <v>5.8520089999999998</v>
      </c>
      <c r="I69" s="6">
        <v>5.9188510000000001</v>
      </c>
      <c r="K69" s="4"/>
      <c r="L69" s="5">
        <v>3</v>
      </c>
      <c r="M69" s="5">
        <v>5</v>
      </c>
      <c r="N69" s="5">
        <v>7</v>
      </c>
      <c r="O69" s="5">
        <v>9</v>
      </c>
      <c r="P69" s="5">
        <v>11</v>
      </c>
      <c r="Q69" s="5">
        <v>13</v>
      </c>
      <c r="R69" s="6">
        <v>15</v>
      </c>
      <c r="T69" s="1"/>
      <c r="U69" s="2">
        <v>3</v>
      </c>
      <c r="V69" s="2">
        <v>5</v>
      </c>
      <c r="W69" s="2">
        <v>7</v>
      </c>
      <c r="X69" s="2">
        <v>9</v>
      </c>
      <c r="Y69" s="2">
        <v>11</v>
      </c>
      <c r="Z69" s="2">
        <v>13</v>
      </c>
      <c r="AA69" s="3">
        <v>15</v>
      </c>
    </row>
    <row r="70" spans="2:27" x14ac:dyDescent="0.25">
      <c r="B70" s="4">
        <v>10240</v>
      </c>
      <c r="C70" s="5">
        <v>6.1776450000000001</v>
      </c>
      <c r="D70" s="5">
        <v>6.1447039999999999</v>
      </c>
      <c r="E70" s="5">
        <v>5.876182</v>
      </c>
      <c r="F70" s="5">
        <v>5.9755989999999999</v>
      </c>
      <c r="G70" s="5">
        <v>5.7772079999999999</v>
      </c>
      <c r="H70" s="5">
        <v>5.8364149999999997</v>
      </c>
      <c r="I70" s="6">
        <v>5.8530559999999996</v>
      </c>
      <c r="K70" s="4">
        <v>1</v>
      </c>
      <c r="L70" s="5">
        <f>Hoja1!C23</f>
        <v>6.6288860000000005</v>
      </c>
      <c r="M70" s="5">
        <f>Hoja1!D23</f>
        <v>7.0631366666666677</v>
      </c>
      <c r="N70" s="5">
        <f>Hoja1!E23</f>
        <v>7.7163056666666661</v>
      </c>
      <c r="O70" s="5">
        <f>Hoja1!F23</f>
        <v>8.6011673333333345</v>
      </c>
      <c r="P70" s="5">
        <f>Hoja1!G23</f>
        <v>9.7553573333333343</v>
      </c>
      <c r="Q70" s="5">
        <f>Hoja1!H23</f>
        <v>11.141111666666667</v>
      </c>
      <c r="R70" s="6">
        <f>Hoja1!I23</f>
        <v>12.742649</v>
      </c>
      <c r="T70" s="4">
        <v>1</v>
      </c>
      <c r="U70" s="5">
        <f t="shared" ref="U70:U75" si="24">$L$59/L70</f>
        <v>0.98660815708702776</v>
      </c>
      <c r="V70" s="5">
        <f>$M$59/M70</f>
        <v>0.99359198769574031</v>
      </c>
      <c r="W70" s="5">
        <f>$N$59/N70</f>
        <v>0.99505531943459824</v>
      </c>
      <c r="X70" s="5">
        <f>$O$59/O70</f>
        <v>0.99684004132462312</v>
      </c>
      <c r="Y70" s="5">
        <f>$P$59/P70</f>
        <v>0.99845302095887678</v>
      </c>
      <c r="Z70" s="5">
        <f>$Q$59/Q70</f>
        <v>0.99196923347116617</v>
      </c>
      <c r="AA70" s="6">
        <f>$R$59/R70</f>
        <v>0.99756322252931873</v>
      </c>
    </row>
    <row r="71" spans="2:27" x14ac:dyDescent="0.25">
      <c r="B71" s="4">
        <v>20480</v>
      </c>
      <c r="C71" s="5">
        <v>6.2189439999999996</v>
      </c>
      <c r="D71" s="5">
        <v>5.8999189999999997</v>
      </c>
      <c r="E71" s="5">
        <v>5.8820459999999999</v>
      </c>
      <c r="F71" s="5">
        <v>5.8939500000000002</v>
      </c>
      <c r="G71" s="5">
        <v>5.8519699999999997</v>
      </c>
      <c r="H71" s="5">
        <v>5.8505219999999998</v>
      </c>
      <c r="I71" s="6">
        <v>5.8251229999999996</v>
      </c>
      <c r="K71" s="4">
        <v>5120</v>
      </c>
      <c r="L71" s="5">
        <f>Hoja1!C24</f>
        <v>6.1545783333333333</v>
      </c>
      <c r="M71" s="5">
        <f>Hoja1!D24</f>
        <v>6.0502866666666675</v>
      </c>
      <c r="N71" s="5">
        <f>Hoja1!E24</f>
        <v>5.9817306666666665</v>
      </c>
      <c r="O71" s="5">
        <f>Hoja1!F24</f>
        <v>5.9717803333333324</v>
      </c>
      <c r="P71" s="5">
        <f>Hoja1!G24</f>
        <v>5.8861046666666654</v>
      </c>
      <c r="Q71" s="5">
        <f>Hoja1!H24</f>
        <v>5.8676763333333328</v>
      </c>
      <c r="R71" s="6">
        <f>Hoja1!I24</f>
        <v>5.923804333333333</v>
      </c>
      <c r="T71" s="4">
        <v>5120</v>
      </c>
      <c r="U71" s="5">
        <f t="shared" si="24"/>
        <v>1.062641930248674</v>
      </c>
      <c r="V71" s="5">
        <f t="shared" ref="V71:V75" si="25">$M$59/M71</f>
        <v>1.1599245435202519</v>
      </c>
      <c r="W71" s="5">
        <f t="shared" ref="W71:W75" si="26">$N$59/N71</f>
        <v>1.2836002534829385</v>
      </c>
      <c r="X71" s="5">
        <f t="shared" ref="X71:X75" si="27">$O$59/O71</f>
        <v>1.4357507345241156</v>
      </c>
      <c r="Y71" s="5">
        <f t="shared" ref="Y71:Y75" si="28">$P$59/P71</f>
        <v>1.6547898060936059</v>
      </c>
      <c r="Z71" s="5">
        <f t="shared" ref="Z71:Z75" si="29">$Q$59/Q71</f>
        <v>1.8834781218618686</v>
      </c>
      <c r="AA71" s="6">
        <f t="shared" ref="AA71:AA75" si="30">$R$59/R71</f>
        <v>2.1458504171840476</v>
      </c>
    </row>
    <row r="72" spans="2:27" x14ac:dyDescent="0.25">
      <c r="B72" s="4">
        <v>40960</v>
      </c>
      <c r="C72" s="5">
        <v>6.1059130000000001</v>
      </c>
      <c r="D72" s="5">
        <v>5.9435760000000002</v>
      </c>
      <c r="E72" s="5">
        <v>5.877853</v>
      </c>
      <c r="F72" s="5">
        <v>5.830514</v>
      </c>
      <c r="G72" s="5">
        <v>5.8761260000000002</v>
      </c>
      <c r="H72" s="5">
        <v>5.8631399999999996</v>
      </c>
      <c r="I72" s="6">
        <v>6.0135589999999999</v>
      </c>
      <c r="K72" s="4">
        <v>10240</v>
      </c>
      <c r="L72" s="5">
        <f>Hoja1!C25</f>
        <v>6.1932429999999998</v>
      </c>
      <c r="M72" s="5">
        <f>Hoja1!D25</f>
        <v>6.1246113333333332</v>
      </c>
      <c r="N72" s="5">
        <f>Hoja1!E25</f>
        <v>5.8697583333333334</v>
      </c>
      <c r="O72" s="5">
        <f>Hoja1!F25</f>
        <v>5.9165756666666667</v>
      </c>
      <c r="P72" s="5">
        <f>Hoja1!G25</f>
        <v>5.8374803333333345</v>
      </c>
      <c r="Q72" s="5">
        <f>Hoja1!H25</f>
        <v>5.8695606666666658</v>
      </c>
      <c r="R72" s="6">
        <f>Hoja1!I25</f>
        <v>5.8458879999999995</v>
      </c>
      <c r="T72" s="4">
        <v>10240</v>
      </c>
      <c r="U72" s="5">
        <f t="shared" si="24"/>
        <v>1.056007813676938</v>
      </c>
      <c r="V72" s="5">
        <f t="shared" si="25"/>
        <v>1.1458483841750176</v>
      </c>
      <c r="W72" s="5">
        <f t="shared" si="26"/>
        <v>1.3080863919724122</v>
      </c>
      <c r="X72" s="5">
        <f t="shared" si="27"/>
        <v>1.4491470206837547</v>
      </c>
      <c r="Y72" s="5">
        <f t="shared" si="28"/>
        <v>1.668573672853487</v>
      </c>
      <c r="Z72" s="5">
        <f t="shared" si="29"/>
        <v>1.8828734598080656</v>
      </c>
      <c r="AA72" s="6">
        <f t="shared" si="30"/>
        <v>2.1744511697795104</v>
      </c>
    </row>
    <row r="73" spans="2:27" ht="15.75" thickBot="1" x14ac:dyDescent="0.3">
      <c r="B73" s="7">
        <v>81920</v>
      </c>
      <c r="C73" s="8">
        <v>6.026243</v>
      </c>
      <c r="D73" s="8">
        <v>6.0318269999999998</v>
      </c>
      <c r="E73" s="8">
        <v>5.8679209999999999</v>
      </c>
      <c r="F73" s="8">
        <v>5.9513340000000001</v>
      </c>
      <c r="G73" s="8">
        <v>5.8350379999999999</v>
      </c>
      <c r="H73" s="8">
        <v>5.7998120000000002</v>
      </c>
      <c r="I73" s="9">
        <v>5.7831679999999999</v>
      </c>
      <c r="K73" s="4">
        <v>20480</v>
      </c>
      <c r="L73" s="5">
        <f>Hoja1!C26</f>
        <v>6.1896529999999998</v>
      </c>
      <c r="M73" s="5">
        <f>Hoja1!D26</f>
        <v>5.9145840000000005</v>
      </c>
      <c r="N73" s="5">
        <f>Hoja1!E26</f>
        <v>5.8810993333333341</v>
      </c>
      <c r="O73" s="5">
        <f>Hoja1!F26</f>
        <v>5.9316979999999999</v>
      </c>
      <c r="P73" s="5">
        <f>Hoja1!G26</f>
        <v>5.873235666666667</v>
      </c>
      <c r="Q73" s="5">
        <f>Hoja1!H26</f>
        <v>5.815967333333333</v>
      </c>
      <c r="R73" s="6">
        <f>Hoja1!I26</f>
        <v>5.7946513333333334</v>
      </c>
      <c r="T73" s="4">
        <v>20480</v>
      </c>
      <c r="U73" s="5">
        <f t="shared" si="24"/>
        <v>1.0566202984238373</v>
      </c>
      <c r="V73" s="5">
        <f t="shared" si="25"/>
        <v>1.1865375485410301</v>
      </c>
      <c r="W73" s="5">
        <f t="shared" si="26"/>
        <v>1.3055639030752639</v>
      </c>
      <c r="X73" s="5">
        <f t="shared" si="27"/>
        <v>1.4454525500118178</v>
      </c>
      <c r="Y73" s="5">
        <f t="shared" si="28"/>
        <v>1.6584156592388284</v>
      </c>
      <c r="Z73" s="5">
        <f t="shared" si="29"/>
        <v>1.9002238779195346</v>
      </c>
      <c r="AA73" s="6">
        <f t="shared" si="30"/>
        <v>2.1936778019546073</v>
      </c>
    </row>
    <row r="74" spans="2:27" x14ac:dyDescent="0.25">
      <c r="B74" s="4"/>
      <c r="C74" s="5"/>
      <c r="D74" s="5"/>
      <c r="E74" s="5"/>
      <c r="F74" s="5"/>
      <c r="G74" s="5"/>
      <c r="H74" s="5"/>
      <c r="I74" s="6"/>
      <c r="K74" s="4">
        <v>40960</v>
      </c>
      <c r="L74" s="5">
        <f>Hoja1!C27</f>
        <v>6.0891553333333341</v>
      </c>
      <c r="M74" s="5">
        <f>Hoja1!D27</f>
        <v>5.9322540000000004</v>
      </c>
      <c r="N74" s="5">
        <f>Hoja1!E27</f>
        <v>5.910615</v>
      </c>
      <c r="O74" s="5">
        <f>Hoja1!F27</f>
        <v>5.91669</v>
      </c>
      <c r="P74" s="5">
        <f>Hoja1!G27</f>
        <v>5.8482470000000006</v>
      </c>
      <c r="Q74" s="5">
        <f>Hoja1!H27</f>
        <v>5.8753406666666663</v>
      </c>
      <c r="R74" s="6">
        <f>Hoja1!I27</f>
        <v>5.9407103333333326</v>
      </c>
      <c r="T74" s="4">
        <v>40960</v>
      </c>
      <c r="U74" s="5">
        <f t="shared" si="24"/>
        <v>1.0740591497474252</v>
      </c>
      <c r="V74" s="5">
        <f t="shared" si="25"/>
        <v>1.1830032901490732</v>
      </c>
      <c r="W74" s="5">
        <f t="shared" si="26"/>
        <v>1.2990443464850949</v>
      </c>
      <c r="X74" s="5">
        <f t="shared" si="27"/>
        <v>1.449119017558804</v>
      </c>
      <c r="Y74" s="5">
        <f t="shared" si="28"/>
        <v>1.6655018161852602</v>
      </c>
      <c r="Z74" s="5">
        <f t="shared" si="29"/>
        <v>1.8810211402209758</v>
      </c>
      <c r="AA74" s="6">
        <f t="shared" si="30"/>
        <v>2.1397437826037753</v>
      </c>
    </row>
    <row r="75" spans="2:27" ht="15.75" thickBot="1" x14ac:dyDescent="0.3">
      <c r="B75" s="4" t="s">
        <v>6</v>
      </c>
      <c r="C75" s="5"/>
      <c r="D75" s="5"/>
      <c r="E75" s="5"/>
      <c r="F75" s="5"/>
      <c r="G75" s="5"/>
      <c r="H75" s="5"/>
      <c r="I75" s="6"/>
      <c r="K75" s="7">
        <v>81920</v>
      </c>
      <c r="L75" s="8">
        <f>Hoja1!C28</f>
        <v>6.0097166666666668</v>
      </c>
      <c r="M75" s="8">
        <f>Hoja1!D28</f>
        <v>5.9737009999999993</v>
      </c>
      <c r="N75" s="8">
        <f>Hoja1!E28</f>
        <v>5.9073433333333334</v>
      </c>
      <c r="O75" s="8">
        <f>Hoja1!F28</f>
        <v>5.9278766666666671</v>
      </c>
      <c r="P75" s="5">
        <f>Hoja1!G28</f>
        <v>5.8639273333333337</v>
      </c>
      <c r="Q75" s="5">
        <f>Hoja1!H28</f>
        <v>5.806756</v>
      </c>
      <c r="R75" s="6">
        <f>Hoja1!I28</f>
        <v>5.786316666666667</v>
      </c>
      <c r="T75" s="7">
        <v>81920</v>
      </c>
      <c r="U75" s="8">
        <f t="shared" si="24"/>
        <v>1.0882564624510862</v>
      </c>
      <c r="V75" s="8">
        <f t="shared" si="25"/>
        <v>1.1747953237030111</v>
      </c>
      <c r="W75" s="8">
        <f t="shared" si="26"/>
        <v>1.2997637968110876</v>
      </c>
      <c r="X75" s="8">
        <f t="shared" si="27"/>
        <v>1.446384343353972</v>
      </c>
      <c r="Y75" s="8">
        <f t="shared" si="28"/>
        <v>1.6610482098970984</v>
      </c>
      <c r="Z75" s="8">
        <f t="shared" si="29"/>
        <v>1.903238228022669</v>
      </c>
      <c r="AA75" s="9">
        <f t="shared" si="30"/>
        <v>2.1968375967440426</v>
      </c>
    </row>
    <row r="76" spans="2:27" x14ac:dyDescent="0.25">
      <c r="B76" s="4"/>
      <c r="C76" s="5">
        <v>3</v>
      </c>
      <c r="D76" s="5">
        <v>5</v>
      </c>
      <c r="E76" s="5">
        <v>7</v>
      </c>
      <c r="F76" s="5">
        <v>9</v>
      </c>
      <c r="G76" s="5">
        <v>11</v>
      </c>
      <c r="H76" s="5">
        <v>13</v>
      </c>
      <c r="I76" s="6">
        <v>15</v>
      </c>
    </row>
    <row r="77" spans="2:27" x14ac:dyDescent="0.25">
      <c r="B77" s="4">
        <v>1</v>
      </c>
      <c r="C77" s="5">
        <v>6.6646910000000004</v>
      </c>
      <c r="D77" s="5">
        <v>7.0372719999999997</v>
      </c>
      <c r="E77" s="5">
        <v>7.7618919999999996</v>
      </c>
      <c r="F77" s="5">
        <v>8.5739879999999999</v>
      </c>
      <c r="G77" s="5">
        <v>9.7402660000000001</v>
      </c>
      <c r="H77" s="5">
        <v>11.051640000000001</v>
      </c>
      <c r="I77" s="6">
        <v>12.718688999999999</v>
      </c>
    </row>
    <row r="78" spans="2:27" x14ac:dyDescent="0.25">
      <c r="B78" s="4">
        <v>5120</v>
      </c>
      <c r="C78" s="5">
        <v>6.2087250000000003</v>
      </c>
      <c r="D78" s="5">
        <v>5.98841</v>
      </c>
      <c r="E78" s="5">
        <v>5.9913600000000002</v>
      </c>
      <c r="F78" s="5">
        <v>5.9338490000000004</v>
      </c>
      <c r="G78" s="5">
        <v>5.8963570000000001</v>
      </c>
      <c r="H78" s="5">
        <v>5.8982710000000003</v>
      </c>
      <c r="I78" s="6">
        <v>5.9170259999999999</v>
      </c>
    </row>
    <row r="79" spans="2:27" x14ac:dyDescent="0.25">
      <c r="B79" s="4">
        <v>10240</v>
      </c>
      <c r="C79" s="5">
        <v>6.3578919999999997</v>
      </c>
      <c r="D79" s="5">
        <v>6.071199</v>
      </c>
      <c r="E79" s="5">
        <v>5.8564259999999999</v>
      </c>
      <c r="F79" s="5">
        <v>5.8913080000000004</v>
      </c>
      <c r="G79" s="5">
        <v>5.8931009999999997</v>
      </c>
      <c r="H79" s="5">
        <v>5.8591439999999997</v>
      </c>
      <c r="I79" s="6">
        <v>5.884862</v>
      </c>
    </row>
    <row r="80" spans="2:27" x14ac:dyDescent="0.25">
      <c r="B80" s="4">
        <v>20480</v>
      </c>
      <c r="C80" s="5">
        <v>6.1487879999999997</v>
      </c>
      <c r="D80" s="5">
        <v>5.9170059999999998</v>
      </c>
      <c r="E80" s="5">
        <v>5.8678600000000003</v>
      </c>
      <c r="F80" s="5">
        <v>6.0609640000000002</v>
      </c>
      <c r="G80" s="5">
        <v>5.8251949999999999</v>
      </c>
      <c r="H80" s="5">
        <v>5.7875959999999997</v>
      </c>
      <c r="I80" s="6">
        <v>5.783004</v>
      </c>
    </row>
    <row r="81" spans="2:9" x14ac:dyDescent="0.25">
      <c r="B81" s="4">
        <v>40960</v>
      </c>
      <c r="C81" s="5">
        <v>5.9369620000000003</v>
      </c>
      <c r="D81" s="5">
        <v>5.934069</v>
      </c>
      <c r="E81" s="5">
        <v>5.89567</v>
      </c>
      <c r="F81" s="5">
        <v>5.9553279999999997</v>
      </c>
      <c r="G81" s="5">
        <v>5.8511749999999996</v>
      </c>
      <c r="H81" s="5">
        <v>5.9255170000000001</v>
      </c>
      <c r="I81" s="6">
        <v>5.8693809999999997</v>
      </c>
    </row>
    <row r="82" spans="2:9" ht="15.75" thickBot="1" x14ac:dyDescent="0.3">
      <c r="B82" s="7">
        <v>81920</v>
      </c>
      <c r="C82" s="8">
        <v>6.0444699999999996</v>
      </c>
      <c r="D82" s="8">
        <v>5.9794179999999999</v>
      </c>
      <c r="E82" s="8">
        <v>5.9922570000000004</v>
      </c>
      <c r="F82" s="8">
        <v>5.9737580000000001</v>
      </c>
      <c r="G82" s="8">
        <v>5.8273320000000002</v>
      </c>
      <c r="H82" s="8">
        <v>5.7979599999999998</v>
      </c>
      <c r="I82" s="9">
        <v>5.7751659999999996</v>
      </c>
    </row>
  </sheetData>
  <mergeCells count="11">
    <mergeCell ref="L39:R39"/>
    <mergeCell ref="U39:AA39"/>
    <mergeCell ref="L57:R57"/>
    <mergeCell ref="L67:R67"/>
    <mergeCell ref="U67:AA67"/>
    <mergeCell ref="A5:A9"/>
    <mergeCell ref="A32:A36"/>
    <mergeCell ref="U12:AA12"/>
    <mergeCell ref="L2:R2"/>
    <mergeCell ref="L12:R12"/>
    <mergeCell ref="L29:R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Salazar</dc:creator>
  <cp:lastModifiedBy>Jose Salazar</cp:lastModifiedBy>
  <dcterms:created xsi:type="dcterms:W3CDTF">2020-03-31T19:00:55Z</dcterms:created>
  <dcterms:modified xsi:type="dcterms:W3CDTF">2020-05-17T06:31:01Z</dcterms:modified>
</cp:coreProperties>
</file>