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BudgetProject\STAT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6" i="1" l="1"/>
  <c r="CK6" i="1"/>
  <c r="CC6" i="1"/>
  <c r="BU6" i="1"/>
  <c r="BM6" i="1"/>
  <c r="BE6" i="1"/>
  <c r="AW6" i="1"/>
  <c r="AO6" i="1"/>
  <c r="AG6" i="1"/>
  <c r="Y6" i="1"/>
  <c r="Q6" i="1"/>
  <c r="I6" i="1"/>
  <c r="G6" i="1" l="1"/>
  <c r="O6" i="1" s="1"/>
  <c r="W6" i="1" s="1"/>
  <c r="AE6" i="1" s="1"/>
  <c r="AM6" i="1" s="1"/>
  <c r="AU6" i="1" s="1"/>
  <c r="BC6" i="1" s="1"/>
  <c r="BK6" i="1" s="1"/>
  <c r="BS6" i="1" s="1"/>
  <c r="CA6" i="1" s="1"/>
  <c r="CI6" i="1" s="1"/>
  <c r="CQ6" i="1" s="1"/>
  <c r="F6" i="1"/>
  <c r="N6" i="1" s="1"/>
  <c r="V6" i="1" s="1"/>
  <c r="E6" i="1"/>
  <c r="K6" i="1" s="1"/>
  <c r="M6" i="1" s="1"/>
  <c r="S6" i="1" s="1"/>
  <c r="U6" i="1" s="1"/>
  <c r="AA6" i="1" s="1"/>
  <c r="AC6" i="1" s="1"/>
  <c r="AI6" i="1" s="1"/>
  <c r="AK6" i="1" s="1"/>
  <c r="AQ6" i="1" s="1"/>
  <c r="AS6" i="1" s="1"/>
  <c r="AY6" i="1" s="1"/>
  <c r="BA6" i="1" s="1"/>
  <c r="BG6" i="1" s="1"/>
  <c r="BI6" i="1" s="1"/>
  <c r="BO6" i="1" s="1"/>
  <c r="BQ6" i="1" s="1"/>
  <c r="BW6" i="1" s="1"/>
  <c r="BY6" i="1" s="1"/>
  <c r="CE6" i="1" s="1"/>
  <c r="CG6" i="1" s="1"/>
  <c r="CM6" i="1" s="1"/>
  <c r="CO6" i="1" s="1"/>
  <c r="H6" i="1" l="1"/>
  <c r="X6" i="1" l="1"/>
  <c r="AD6" i="1"/>
  <c r="P6" i="1"/>
  <c r="AL6" i="1" l="1"/>
  <c r="AF6" i="1"/>
  <c r="AN6" i="1" l="1"/>
  <c r="AT6" i="1"/>
  <c r="BB6" i="1" l="1"/>
  <c r="AV6" i="1"/>
  <c r="BJ6" i="1" l="1"/>
  <c r="BD6" i="1"/>
  <c r="BR6" i="1" l="1"/>
  <c r="BL6" i="1"/>
  <c r="BZ6" i="1" l="1"/>
  <c r="BT6" i="1"/>
  <c r="CB6" i="1" l="1"/>
  <c r="CH6" i="1"/>
  <c r="CP6" i="1" l="1"/>
  <c r="CJ6" i="1"/>
  <c r="CR6" i="1" l="1"/>
</calcChain>
</file>

<file path=xl/sharedStrings.xml><?xml version="1.0" encoding="utf-8"?>
<sst xmlns="http://schemas.openxmlformats.org/spreadsheetml/2006/main" count="120" uniqueCount="32">
  <si>
    <t>예산</t>
    <phoneticPr fontId="2" type="noConversion"/>
  </si>
  <si>
    <t>집행</t>
    <phoneticPr fontId="2" type="noConversion"/>
  </si>
  <si>
    <t>소진률</t>
    <phoneticPr fontId="2" type="noConversion"/>
  </si>
  <si>
    <t>잔액</t>
    <phoneticPr fontId="2" type="noConversion"/>
  </si>
  <si>
    <t>1월</t>
    <phoneticPr fontId="2" type="noConversion"/>
  </si>
  <si>
    <t>2월</t>
    <phoneticPr fontId="2" type="noConversion"/>
  </si>
  <si>
    <t>2월 누적</t>
    <phoneticPr fontId="2" type="noConversion"/>
  </si>
  <si>
    <t>3월</t>
    <phoneticPr fontId="2" type="noConversion"/>
  </si>
  <si>
    <t>3월 누적</t>
    <phoneticPr fontId="2" type="noConversion"/>
  </si>
  <si>
    <t>12월</t>
    <phoneticPr fontId="2" type="noConversion"/>
  </si>
  <si>
    <t>예산 대비 집행/실적 (합계, 본부별)</t>
    <phoneticPr fontId="2" type="noConversion"/>
  </si>
  <si>
    <t>1월 누적</t>
    <phoneticPr fontId="2" type="noConversion"/>
  </si>
  <si>
    <t>4월</t>
    <phoneticPr fontId="2" type="noConversion"/>
  </si>
  <si>
    <t>4월 누적</t>
    <phoneticPr fontId="2" type="noConversion"/>
  </si>
  <si>
    <t>5월</t>
    <phoneticPr fontId="2" type="noConversion"/>
  </si>
  <si>
    <t>5월 누적</t>
    <phoneticPr fontId="2" type="noConversion"/>
  </si>
  <si>
    <t>6월</t>
    <phoneticPr fontId="2" type="noConversion"/>
  </si>
  <si>
    <t>6월 누적</t>
    <phoneticPr fontId="2" type="noConversion"/>
  </si>
  <si>
    <t>7월</t>
    <phoneticPr fontId="2" type="noConversion"/>
  </si>
  <si>
    <t>7월 누적</t>
    <phoneticPr fontId="2" type="noConversion"/>
  </si>
  <si>
    <t>8월</t>
    <phoneticPr fontId="2" type="noConversion"/>
  </si>
  <si>
    <t>8월 누적</t>
    <phoneticPr fontId="2" type="noConversion"/>
  </si>
  <si>
    <t>12월 누적</t>
    <phoneticPr fontId="2" type="noConversion"/>
  </si>
  <si>
    <t>11월 누적</t>
    <phoneticPr fontId="2" type="noConversion"/>
  </si>
  <si>
    <t>11월</t>
    <phoneticPr fontId="2" type="noConversion"/>
  </si>
  <si>
    <t>10월 누적</t>
    <phoneticPr fontId="2" type="noConversion"/>
  </si>
  <si>
    <t>10월</t>
    <phoneticPr fontId="2" type="noConversion"/>
  </si>
  <si>
    <t>9월 누적</t>
    <phoneticPr fontId="2" type="noConversion"/>
  </si>
  <si>
    <t>9월</t>
    <phoneticPr fontId="2" type="noConversion"/>
  </si>
  <si>
    <t>예산</t>
    <phoneticPr fontId="2" type="noConversion"/>
  </si>
  <si>
    <t>당월예산</t>
    <phoneticPr fontId="2" type="noConversion"/>
  </si>
  <si>
    <t>당월예산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</si>
</sst>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2">
    <cellStyle name="표준" xfId="0" builtinId="0"/>
    <cellStyle name="표준 26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6"/>
  <sheetViews>
    <sheetView tabSelected="1" workbookViewId="0">
      <selection activeCell="CS6" sqref="CS6"/>
    </sheetView>
  </sheetViews>
  <sheetFormatPr defaultRowHeight="16.5" x14ac:dyDescent="0.3"/>
  <cols>
    <col min="1" max="1" width="1.5" customWidth="1"/>
    <col min="2" max="2" width="25.375" bestFit="1" customWidth="1"/>
    <col min="9" max="10" width="9" customWidth="1"/>
  </cols>
  <sheetData>
    <row r="1" spans="2:97" ht="9.6" customHeight="1" x14ac:dyDescent="0.3"/>
    <row r="2" spans="2:97" ht="20.25" x14ac:dyDescent="0.3">
      <c r="B2" s="2" t="s">
        <v>10</v>
      </c>
      <c r="I2" s="4"/>
      <c r="J2" s="1"/>
      <c r="K2" s="1"/>
      <c r="Q2" s="4"/>
      <c r="U2" s="1"/>
      <c r="AC2" s="1"/>
      <c r="AK2" s="1"/>
      <c r="AS2" s="1"/>
      <c r="BA2" s="1"/>
      <c r="BI2" s="1"/>
      <c r="BQ2" s="1"/>
      <c r="BY2" s="1"/>
      <c r="CG2" s="1"/>
      <c r="CO2" s="1"/>
    </row>
    <row r="4" spans="2:97" x14ac:dyDescent="0.3">
      <c r="B4" s="5"/>
      <c r="C4" s="5" t="s">
        <v>4</v>
      </c>
      <c r="D4" s="5"/>
      <c r="E4" s="5"/>
      <c r="F4" s="5" t="s">
        <v>11</v>
      </c>
      <c r="G4" s="5"/>
      <c r="H4" s="5"/>
      <c r="I4" s="5"/>
      <c r="J4" s="5" t="s">
        <v>5</v>
      </c>
      <c r="K4" s="5"/>
      <c r="L4" s="5"/>
      <c r="M4" s="5"/>
      <c r="N4" s="5" t="s">
        <v>6</v>
      </c>
      <c r="O4" s="5"/>
      <c r="P4" s="5"/>
      <c r="Q4" s="5"/>
      <c r="R4" s="5" t="s">
        <v>7</v>
      </c>
      <c r="S4" s="5"/>
      <c r="T4" s="5"/>
      <c r="U4" s="5"/>
      <c r="V4" s="5" t="s">
        <v>8</v>
      </c>
      <c r="W4" s="5"/>
      <c r="X4" s="5"/>
      <c r="Y4" s="5"/>
      <c r="Z4" s="5" t="s">
        <v>12</v>
      </c>
      <c r="AA4" s="5"/>
      <c r="AB4" s="5"/>
      <c r="AC4" s="5"/>
      <c r="AD4" s="5" t="s">
        <v>13</v>
      </c>
      <c r="AE4" s="5"/>
      <c r="AF4" s="5"/>
      <c r="AG4" s="5"/>
      <c r="AH4" s="5" t="s">
        <v>14</v>
      </c>
      <c r="AI4" s="5"/>
      <c r="AJ4" s="5"/>
      <c r="AK4" s="5"/>
      <c r="AL4" s="5" t="s">
        <v>15</v>
      </c>
      <c r="AM4" s="5"/>
      <c r="AN4" s="5"/>
      <c r="AO4" s="5"/>
      <c r="AP4" s="5" t="s">
        <v>16</v>
      </c>
      <c r="AQ4" s="5"/>
      <c r="AR4" s="5"/>
      <c r="AS4" s="5"/>
      <c r="AT4" s="5" t="s">
        <v>17</v>
      </c>
      <c r="AU4" s="5"/>
      <c r="AV4" s="5"/>
      <c r="AW4" s="5"/>
      <c r="AX4" s="5" t="s">
        <v>18</v>
      </c>
      <c r="AY4" s="5"/>
      <c r="AZ4" s="5"/>
      <c r="BA4" s="5"/>
      <c r="BB4" s="5" t="s">
        <v>19</v>
      </c>
      <c r="BC4" s="5"/>
      <c r="BD4" s="5"/>
      <c r="BE4" s="5"/>
      <c r="BF4" s="5" t="s">
        <v>20</v>
      </c>
      <c r="BG4" s="5"/>
      <c r="BH4" s="5"/>
      <c r="BI4" s="5"/>
      <c r="BJ4" s="5" t="s">
        <v>21</v>
      </c>
      <c r="BK4" s="5"/>
      <c r="BL4" s="5"/>
      <c r="BM4" s="5"/>
      <c r="BN4" s="5" t="s">
        <v>28</v>
      </c>
      <c r="BO4" s="5"/>
      <c r="BP4" s="5"/>
      <c r="BQ4" s="5"/>
      <c r="BR4" s="5" t="s">
        <v>27</v>
      </c>
      <c r="BS4" s="5"/>
      <c r="BT4" s="5"/>
      <c r="BU4" s="5"/>
      <c r="BV4" s="5" t="s">
        <v>26</v>
      </c>
      <c r="BW4" s="5"/>
      <c r="BX4" s="5"/>
      <c r="BY4" s="5"/>
      <c r="BZ4" s="5" t="s">
        <v>25</v>
      </c>
      <c r="CA4" s="5"/>
      <c r="CB4" s="5"/>
      <c r="CC4" s="5"/>
      <c r="CD4" s="5" t="s">
        <v>24</v>
      </c>
      <c r="CE4" s="5"/>
      <c r="CF4" s="5"/>
      <c r="CG4" s="5"/>
      <c r="CH4" s="5" t="s">
        <v>23</v>
      </c>
      <c r="CI4" s="5"/>
      <c r="CJ4" s="5"/>
      <c r="CK4" s="5"/>
      <c r="CL4" s="5" t="s">
        <v>9</v>
      </c>
      <c r="CM4" s="5"/>
      <c r="CN4" s="5"/>
      <c r="CO4" s="5"/>
      <c r="CP4" s="5" t="s">
        <v>22</v>
      </c>
      <c r="CQ4" s="5"/>
      <c r="CR4" s="5"/>
      <c r="CS4" s="5"/>
    </row>
    <row r="5" spans="2:97" x14ac:dyDescent="0.3">
      <c r="B5" s="5"/>
      <c r="C5" s="3" t="s">
        <v>0</v>
      </c>
      <c r="D5" s="3" t="s">
        <v>1</v>
      </c>
      <c r="E5" s="3" t="s">
        <v>3</v>
      </c>
      <c r="F5" s="3" t="s">
        <v>0</v>
      </c>
      <c r="G5" s="3" t="s">
        <v>1</v>
      </c>
      <c r="H5" s="3" t="s">
        <v>3</v>
      </c>
      <c r="I5" s="3" t="s">
        <v>2</v>
      </c>
      <c r="J5" s="3" t="s">
        <v>30</v>
      </c>
      <c r="K5" s="3" t="s">
        <v>29</v>
      </c>
      <c r="L5" s="3" t="s">
        <v>1</v>
      </c>
      <c r="M5" s="3" t="s">
        <v>3</v>
      </c>
      <c r="N5" s="3" t="s">
        <v>0</v>
      </c>
      <c r="O5" s="3" t="s">
        <v>1</v>
      </c>
      <c r="P5" s="3" t="s">
        <v>3</v>
      </c>
      <c r="Q5" s="3" t="s">
        <v>2</v>
      </c>
      <c r="R5" s="3" t="s">
        <v>31</v>
      </c>
      <c r="S5" s="3" t="s">
        <v>29</v>
      </c>
      <c r="T5" s="3" t="s">
        <v>1</v>
      </c>
      <c r="U5" s="3" t="s">
        <v>3</v>
      </c>
      <c r="V5" s="3" t="s">
        <v>0</v>
      </c>
      <c r="W5" s="3" t="s">
        <v>1</v>
      </c>
      <c r="X5" s="3" t="s">
        <v>3</v>
      </c>
      <c r="Y5" s="3" t="s">
        <v>2</v>
      </c>
      <c r="Z5" s="3" t="s">
        <v>31</v>
      </c>
      <c r="AA5" s="3" t="s">
        <v>29</v>
      </c>
      <c r="AB5" s="3" t="s">
        <v>1</v>
      </c>
      <c r="AC5" s="3" t="s">
        <v>3</v>
      </c>
      <c r="AD5" s="3" t="s">
        <v>0</v>
      </c>
      <c r="AE5" s="3" t="s">
        <v>1</v>
      </c>
      <c r="AF5" s="3" t="s">
        <v>3</v>
      </c>
      <c r="AG5" s="3" t="s">
        <v>2</v>
      </c>
      <c r="AH5" s="3" t="s">
        <v>31</v>
      </c>
      <c r="AI5" s="3" t="s">
        <v>29</v>
      </c>
      <c r="AJ5" s="3" t="s">
        <v>1</v>
      </c>
      <c r="AK5" s="3" t="s">
        <v>3</v>
      </c>
      <c r="AL5" s="3" t="s">
        <v>0</v>
      </c>
      <c r="AM5" s="3" t="s">
        <v>1</v>
      </c>
      <c r="AN5" s="3" t="s">
        <v>3</v>
      </c>
      <c r="AO5" s="3" t="s">
        <v>2</v>
      </c>
      <c r="AP5" s="3" t="s">
        <v>31</v>
      </c>
      <c r="AQ5" s="3" t="s">
        <v>29</v>
      </c>
      <c r="AR5" s="3" t="s">
        <v>1</v>
      </c>
      <c r="AS5" s="3" t="s">
        <v>3</v>
      </c>
      <c r="AT5" s="3" t="s">
        <v>0</v>
      </c>
      <c r="AU5" s="3" t="s">
        <v>1</v>
      </c>
      <c r="AV5" s="3" t="s">
        <v>3</v>
      </c>
      <c r="AW5" s="3" t="s">
        <v>2</v>
      </c>
      <c r="AX5" s="3" t="s">
        <v>31</v>
      </c>
      <c r="AY5" s="3" t="s">
        <v>29</v>
      </c>
      <c r="AZ5" s="3" t="s">
        <v>1</v>
      </c>
      <c r="BA5" s="3" t="s">
        <v>3</v>
      </c>
      <c r="BB5" s="3" t="s">
        <v>0</v>
      </c>
      <c r="BC5" s="3" t="s">
        <v>1</v>
      </c>
      <c r="BD5" s="3" t="s">
        <v>3</v>
      </c>
      <c r="BE5" s="3" t="s">
        <v>2</v>
      </c>
      <c r="BF5" s="3" t="s">
        <v>31</v>
      </c>
      <c r="BG5" s="3" t="s">
        <v>29</v>
      </c>
      <c r="BH5" s="3" t="s">
        <v>1</v>
      </c>
      <c r="BI5" s="3" t="s">
        <v>3</v>
      </c>
      <c r="BJ5" s="3" t="s">
        <v>0</v>
      </c>
      <c r="BK5" s="3" t="s">
        <v>1</v>
      </c>
      <c r="BL5" s="3" t="s">
        <v>3</v>
      </c>
      <c r="BM5" s="3" t="s">
        <v>2</v>
      </c>
      <c r="BN5" s="3" t="s">
        <v>31</v>
      </c>
      <c r="BO5" s="3" t="s">
        <v>29</v>
      </c>
      <c r="BP5" s="3" t="s">
        <v>1</v>
      </c>
      <c r="BQ5" s="3" t="s">
        <v>3</v>
      </c>
      <c r="BR5" s="3" t="s">
        <v>0</v>
      </c>
      <c r="BS5" s="3" t="s">
        <v>1</v>
      </c>
      <c r="BT5" s="3" t="s">
        <v>3</v>
      </c>
      <c r="BU5" s="3" t="s">
        <v>2</v>
      </c>
      <c r="BV5" s="3" t="s">
        <v>31</v>
      </c>
      <c r="BW5" s="3" t="s">
        <v>29</v>
      </c>
      <c r="BX5" s="3" t="s">
        <v>1</v>
      </c>
      <c r="BY5" s="3" t="s">
        <v>3</v>
      </c>
      <c r="BZ5" s="3" t="s">
        <v>0</v>
      </c>
      <c r="CA5" s="3" t="s">
        <v>1</v>
      </c>
      <c r="CB5" s="3" t="s">
        <v>3</v>
      </c>
      <c r="CC5" s="3" t="s">
        <v>2</v>
      </c>
      <c r="CD5" s="3" t="s">
        <v>31</v>
      </c>
      <c r="CE5" s="3" t="s">
        <v>29</v>
      </c>
      <c r="CF5" s="3" t="s">
        <v>1</v>
      </c>
      <c r="CG5" s="3" t="s">
        <v>3</v>
      </c>
      <c r="CH5" s="3" t="s">
        <v>0</v>
      </c>
      <c r="CI5" s="3" t="s">
        <v>1</v>
      </c>
      <c r="CJ5" s="3" t="s">
        <v>3</v>
      </c>
      <c r="CK5" s="3" t="s">
        <v>2</v>
      </c>
      <c r="CL5" s="3" t="s">
        <v>31</v>
      </c>
      <c r="CM5" s="3" t="s">
        <v>29</v>
      </c>
      <c r="CN5" s="3" t="s">
        <v>1</v>
      </c>
      <c r="CO5" s="3" t="s">
        <v>3</v>
      </c>
      <c r="CP5" s="3" t="s">
        <v>0</v>
      </c>
      <c r="CQ5" s="3" t="s">
        <v>1</v>
      </c>
      <c r="CR5" s="3" t="s">
        <v>3</v>
      </c>
      <c r="CS5" s="3" t="s">
        <v>2</v>
      </c>
    </row>
    <row r="6" spans="2:97" x14ac:dyDescent="0.3">
      <c r="B6" s="3"/>
      <c r="C6" s="3">
        <v>1000</v>
      </c>
      <c r="D6" s="3">
        <v>100</v>
      </c>
      <c r="E6" s="3">
        <f>C6-D6</f>
        <v>900</v>
      </c>
      <c r="F6" s="3">
        <f>C6</f>
        <v>1000</v>
      </c>
      <c r="G6" s="3">
        <f>D6</f>
        <v>100</v>
      </c>
      <c r="H6" s="3">
        <f>F6-G6</f>
        <v>900</v>
      </c>
      <c r="I6" s="6">
        <f>IF(F6&gt;0,G6/F6,IF(G6&lt;0,F6/G6,"-"))</f>
        <v>0.1</v>
      </c>
      <c r="J6" s="3">
        <v>100</v>
      </c>
      <c r="K6" s="3">
        <f>E6+J6</f>
        <v>1000</v>
      </c>
      <c r="L6" s="3">
        <v>1000</v>
      </c>
      <c r="M6" s="3">
        <f>K6-L6</f>
        <v>0</v>
      </c>
      <c r="N6" s="3">
        <f>F6+J6</f>
        <v>1100</v>
      </c>
      <c r="O6" s="3">
        <f>G6+L6</f>
        <v>1100</v>
      </c>
      <c r="P6" s="3">
        <f>N6-O6</f>
        <v>0</v>
      </c>
      <c r="Q6" s="6">
        <f>IF(N6&gt;0,O6/N6,IF(O6&lt;0,N6/O6,"-"))</f>
        <v>1</v>
      </c>
      <c r="R6" s="3">
        <v>100</v>
      </c>
      <c r="S6" s="3">
        <f>M6+R6</f>
        <v>100</v>
      </c>
      <c r="T6" s="3">
        <v>5</v>
      </c>
      <c r="U6" s="3">
        <f>S6-T6</f>
        <v>95</v>
      </c>
      <c r="V6" s="3">
        <f>N6+R6</f>
        <v>1200</v>
      </c>
      <c r="W6" s="3">
        <f>O6+T6</f>
        <v>1105</v>
      </c>
      <c r="X6" s="3">
        <f>V6-W6</f>
        <v>95</v>
      </c>
      <c r="Y6" s="6">
        <f>IF(V6&gt;0,W6/V6,IF(W6&lt;0,V6/W6,"-"))</f>
        <v>0.92083333333333328</v>
      </c>
      <c r="Z6" s="3">
        <v>500</v>
      </c>
      <c r="AA6" s="3">
        <f>U6+Z6</f>
        <v>595</v>
      </c>
      <c r="AB6" s="3">
        <v>10</v>
      </c>
      <c r="AC6" s="3">
        <f>AA6-AB6</f>
        <v>585</v>
      </c>
      <c r="AD6" s="3">
        <f>V6+Z6</f>
        <v>1700</v>
      </c>
      <c r="AE6" s="3">
        <f>W6+AB6</f>
        <v>1115</v>
      </c>
      <c r="AF6" s="3">
        <f>AD6-AE6</f>
        <v>585</v>
      </c>
      <c r="AG6" s="6">
        <f>IF(AD6&gt;0,AE6/AD6,IF(AE6&lt;0,AD6/AE6,"-"))</f>
        <v>0.65588235294117647</v>
      </c>
      <c r="AH6" s="3">
        <v>5000</v>
      </c>
      <c r="AI6" s="3">
        <f>AC6+AH6</f>
        <v>5585</v>
      </c>
      <c r="AJ6" s="3"/>
      <c r="AK6" s="3">
        <f>AI6-AJ6</f>
        <v>5585</v>
      </c>
      <c r="AL6" s="3">
        <f>AD6+AH6</f>
        <v>6700</v>
      </c>
      <c r="AM6" s="3">
        <f>AE6+AJ6</f>
        <v>1115</v>
      </c>
      <c r="AN6" s="3">
        <f>AL6-AM6</f>
        <v>5585</v>
      </c>
      <c r="AO6" s="6">
        <f>IF(AL6&gt;0,AM6/AL6,IF(AM6&lt;0,AL6/AM6,"-"))</f>
        <v>0.16641791044776119</v>
      </c>
      <c r="AP6" s="3"/>
      <c r="AQ6" s="3">
        <f>AK6+AP6</f>
        <v>5585</v>
      </c>
      <c r="AR6" s="3"/>
      <c r="AS6" s="3">
        <f>AQ6-AR6</f>
        <v>5585</v>
      </c>
      <c r="AT6" s="3">
        <f>AL6+AP6</f>
        <v>6700</v>
      </c>
      <c r="AU6" s="3">
        <f>AM6+AR6</f>
        <v>1115</v>
      </c>
      <c r="AV6" s="3">
        <f>AT6-AU6</f>
        <v>5585</v>
      </c>
      <c r="AW6" s="6">
        <f>IF(AT6&gt;0,AU6/AT6,IF(AU6&lt;0,AT6/AU6,"-"))</f>
        <v>0.16641791044776119</v>
      </c>
      <c r="AX6" s="3"/>
      <c r="AY6" s="3">
        <f>AS6+AX6</f>
        <v>5585</v>
      </c>
      <c r="AZ6" s="3"/>
      <c r="BA6" s="3">
        <f>AY6-AZ6</f>
        <v>5585</v>
      </c>
      <c r="BB6" s="3">
        <f>AT6+AX6</f>
        <v>6700</v>
      </c>
      <c r="BC6" s="3">
        <f>AU6+AZ6</f>
        <v>1115</v>
      </c>
      <c r="BD6" s="3">
        <f>BB6-BC6</f>
        <v>5585</v>
      </c>
      <c r="BE6" s="6">
        <f>IF(BB6&gt;0,BC6/BB6,IF(BC6&lt;0,BB6/BC6,"-"))</f>
        <v>0.16641791044776119</v>
      </c>
      <c r="BF6" s="3"/>
      <c r="BG6" s="3">
        <f>BA6+BF6</f>
        <v>5585</v>
      </c>
      <c r="BH6" s="3"/>
      <c r="BI6" s="3">
        <f>BG6-BH6</f>
        <v>5585</v>
      </c>
      <c r="BJ6" s="3">
        <f>BB6+BF6</f>
        <v>6700</v>
      </c>
      <c r="BK6" s="3">
        <f>BC6+BH6</f>
        <v>1115</v>
      </c>
      <c r="BL6" s="3">
        <f>BJ6-BK6</f>
        <v>5585</v>
      </c>
      <c r="BM6" s="6">
        <f>IF(BJ6&gt;0,BK6/BJ6,IF(BK6&lt;0,BJ6/BK6,"-"))</f>
        <v>0.16641791044776119</v>
      </c>
      <c r="BN6" s="3"/>
      <c r="BO6" s="3">
        <f>BI6+BN6</f>
        <v>5585</v>
      </c>
      <c r="BP6" s="3"/>
      <c r="BQ6" s="3">
        <f>BO6-BP6</f>
        <v>5585</v>
      </c>
      <c r="BR6" s="3">
        <f>BJ6+BN6</f>
        <v>6700</v>
      </c>
      <c r="BS6" s="3">
        <f>BK6+BP6</f>
        <v>1115</v>
      </c>
      <c r="BT6" s="3">
        <f>BR6-BS6</f>
        <v>5585</v>
      </c>
      <c r="BU6" s="6">
        <f>IF(BR6&gt;0,BS6/BR6,IF(BS6&lt;0,BR6/BS6,"-"))</f>
        <v>0.16641791044776119</v>
      </c>
      <c r="BV6" s="3"/>
      <c r="BW6" s="3">
        <f>BQ6+BV6</f>
        <v>5585</v>
      </c>
      <c r="BX6" s="3"/>
      <c r="BY6" s="3">
        <f>BW6-BX6</f>
        <v>5585</v>
      </c>
      <c r="BZ6" s="3">
        <f>BR6+BV6</f>
        <v>6700</v>
      </c>
      <c r="CA6" s="3">
        <f>BS6+BX6</f>
        <v>1115</v>
      </c>
      <c r="CB6" s="3">
        <f>BZ6-CA6</f>
        <v>5585</v>
      </c>
      <c r="CC6" s="6">
        <f>IF(BZ6&gt;0,CA6/BZ6,IF(CA6&lt;0,BZ6/CA6,"-"))</f>
        <v>0.16641791044776119</v>
      </c>
      <c r="CD6" s="3"/>
      <c r="CE6" s="3">
        <f>BY6+CD6</f>
        <v>5585</v>
      </c>
      <c r="CF6" s="3"/>
      <c r="CG6" s="3">
        <f>CE6-CF6</f>
        <v>5585</v>
      </c>
      <c r="CH6" s="3">
        <f>BZ6+CD6</f>
        <v>6700</v>
      </c>
      <c r="CI6" s="3">
        <f>CA6+CF6</f>
        <v>1115</v>
      </c>
      <c r="CJ6" s="3">
        <f>CH6-CI6</f>
        <v>5585</v>
      </c>
      <c r="CK6" s="6">
        <f>IF(CH6&gt;0,CI6/CH6,IF(CI6&lt;0,CH6/CI6,"-"))</f>
        <v>0.16641791044776119</v>
      </c>
      <c r="CL6" s="3"/>
      <c r="CM6" s="3">
        <f>CG6+CL6</f>
        <v>5585</v>
      </c>
      <c r="CN6" s="3"/>
      <c r="CO6" s="3">
        <f>CM6-CN6</f>
        <v>5585</v>
      </c>
      <c r="CP6" s="3">
        <f>CH6+CL6</f>
        <v>6700</v>
      </c>
      <c r="CQ6" s="3">
        <f>CI6+CN6</f>
        <v>1115</v>
      </c>
      <c r="CR6" s="3">
        <f>CP6-CQ6</f>
        <v>5585</v>
      </c>
      <c r="CS6" s="6">
        <f>IF(CP6&gt;0,CQ6/CP6,IF(CQ6&lt;0,CP6/CQ6,"-"))</f>
        <v>0.16641791044776119</v>
      </c>
    </row>
  </sheetData>
  <mergeCells count="25">
    <mergeCell ref="AX4:BA4"/>
    <mergeCell ref="BB4:BE4"/>
    <mergeCell ref="B4:B5"/>
    <mergeCell ref="C4:E4"/>
    <mergeCell ref="J4:M4"/>
    <mergeCell ref="N4:Q4"/>
    <mergeCell ref="R4:U4"/>
    <mergeCell ref="V4:Y4"/>
    <mergeCell ref="F4:I4"/>
    <mergeCell ref="Z4:AC4"/>
    <mergeCell ref="AD4:AG4"/>
    <mergeCell ref="AP4:AS4"/>
    <mergeCell ref="AT4:AW4"/>
    <mergeCell ref="AH4:AK4"/>
    <mergeCell ref="AL4:AO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khjung_pla</dc:creator>
  <cp:lastModifiedBy>user</cp:lastModifiedBy>
  <dcterms:created xsi:type="dcterms:W3CDTF">2020-04-06T05:45:40Z</dcterms:created>
  <dcterms:modified xsi:type="dcterms:W3CDTF">2020-05-03T05:51:13Z</dcterms:modified>
</cp:coreProperties>
</file>