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tmp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00" yWindow="580" windowWidth="19680" windowHeight="13000" tabRatio="731" activeTab="2"/>
  </bookViews>
  <sheets>
    <sheet name="Turismo C config check" sheetId="20" r:id="rId1"/>
    <sheet name="amlogic cobshell" sheetId="11" r:id="rId2"/>
    <sheet name="flash layout" sheetId="10" r:id="rId3"/>
    <sheet name=" efuse" sheetId="22" r:id="rId4"/>
    <sheet name="efuse 5G CYSTAL table" sheetId="24" r:id="rId5"/>
    <sheet name="RF table" sheetId="23" r:id="rId6"/>
    <sheet name="rate table" sheetId="21" r:id="rId7"/>
    <sheet name="TOOL VERSION" sheetId="19" r:id="rId8"/>
    <sheet name="SAR code" sheetId="18" r:id="rId9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4" l="1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6" i="24"/>
  <c r="D45" i="24"/>
  <c r="D46" i="24"/>
  <c r="D47" i="24"/>
  <c r="D48" i="24"/>
  <c r="D49" i="24"/>
  <c r="D44" i="24"/>
  <c r="F21" i="22"/>
  <c r="F22" i="22"/>
</calcChain>
</file>

<file path=xl/sharedStrings.xml><?xml version="1.0" encoding="utf-8"?>
<sst xmlns="http://schemas.openxmlformats.org/spreadsheetml/2006/main" count="980" uniqueCount="555">
  <si>
    <t>Gain [real]</t>
    <phoneticPr fontId="3" type="noConversion"/>
  </si>
  <si>
    <t>[IC]</t>
    <phoneticPr fontId="1" type="noConversion"/>
  </si>
  <si>
    <t>[SID]</t>
    <phoneticPr fontId="1" type="noConversion"/>
  </si>
  <si>
    <t>[DATE]</t>
    <phoneticPr fontId="1" type="noConversion"/>
  </si>
  <si>
    <t>0x00</t>
    <phoneticPr fontId="1" type="noConversion"/>
  </si>
  <si>
    <t>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</si>
  <si>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</si>
  <si>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</si>
  <si>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</si>
  <si>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</si>
  <si>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</si>
  <si>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</si>
  <si>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</si>
  <si>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</si>
  <si>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</si>
  <si>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</si>
  <si>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B</t>
  </si>
  <si>
    <t>C</t>
  </si>
  <si>
    <t>D</t>
  </si>
  <si>
    <t>E</t>
  </si>
  <si>
    <t>F</t>
  </si>
  <si>
    <t>0x10</t>
    <phoneticPr fontId="1" type="noConversion"/>
  </si>
  <si>
    <t>09</t>
    <phoneticPr fontId="1" type="noConversion"/>
  </si>
  <si>
    <t>05</t>
    <phoneticPr fontId="1" type="noConversion"/>
  </si>
  <si>
    <t>03</t>
    <phoneticPr fontId="1" type="noConversion"/>
  </si>
  <si>
    <t>00</t>
    <phoneticPr fontId="1" type="noConversion"/>
  </si>
  <si>
    <t>30</t>
    <phoneticPr fontId="1" type="noConversion"/>
  </si>
  <si>
    <t>0A</t>
    <phoneticPr fontId="1" type="noConversion"/>
  </si>
  <si>
    <t>claim tool information</t>
    <phoneticPr fontId="1" type="noConversion"/>
  </si>
  <si>
    <t>FF</t>
    <phoneticPr fontId="1" type="noConversion"/>
  </si>
  <si>
    <t>0x11</t>
  </si>
  <si>
    <t>0x12</t>
  </si>
  <si>
    <t>0x13</t>
  </si>
  <si>
    <t>0x14</t>
  </si>
  <si>
    <t>0x15</t>
  </si>
  <si>
    <t>0x16</t>
  </si>
  <si>
    <t>0x17</t>
  </si>
  <si>
    <t>0x20</t>
    <phoneticPr fontId="1" type="noConversion"/>
  </si>
  <si>
    <t>0x18</t>
  </si>
  <si>
    <t>0x19</t>
  </si>
  <si>
    <t>/</t>
    <phoneticPr fontId="1" type="noConversion"/>
  </si>
  <si>
    <t xml:space="preserve"> [ABS GRT]
Group2
channel 3/4</t>
    <phoneticPr fontId="1" type="noConversion"/>
  </si>
  <si>
    <t xml:space="preserve"> [ABS GRT]
Group3
channel 5/6</t>
    <phoneticPr fontId="1" type="noConversion"/>
  </si>
  <si>
    <t xml:space="preserve"> [ABS GRT]
Group4
channel 7/8</t>
    <phoneticPr fontId="1" type="noConversion"/>
  </si>
  <si>
    <t xml:space="preserve"> [ABS GRT]
Group5
channel 9/10</t>
    <phoneticPr fontId="1" type="noConversion"/>
  </si>
  <si>
    <t xml:space="preserve"> [ABS GRT]
Group6
channel 11/12</t>
    <phoneticPr fontId="1" type="noConversion"/>
  </si>
  <si>
    <t xml:space="preserve"> [ABS GRT]
Group7
channel 13/14</t>
    <phoneticPr fontId="1" type="noConversion"/>
  </si>
  <si>
    <t>ALL table on/off</t>
    <phoneticPr fontId="1" type="noConversion"/>
  </si>
  <si>
    <t>[VERSION+MAGIC]</t>
    <phoneticPr fontId="1" type="noConversion"/>
  </si>
  <si>
    <t>XTAL trim value</t>
    <phoneticPr fontId="1" type="noConversion"/>
  </si>
  <si>
    <t>0x1A</t>
    <phoneticPr fontId="1" type="noConversion"/>
  </si>
  <si>
    <t>0x1B</t>
    <phoneticPr fontId="1" type="noConversion"/>
  </si>
  <si>
    <t>0x1C</t>
    <phoneticPr fontId="1" type="noConversion"/>
  </si>
  <si>
    <t>0x1D</t>
    <phoneticPr fontId="1" type="noConversion"/>
  </si>
  <si>
    <t>0x1E</t>
    <phoneticPr fontId="1" type="noConversion"/>
  </si>
  <si>
    <t>0x1F</t>
    <phoneticPr fontId="1" type="noConversion"/>
  </si>
  <si>
    <t>claim tool ADDRESS</t>
    <phoneticPr fontId="1" type="noConversion"/>
  </si>
  <si>
    <t>b</t>
    <phoneticPr fontId="1" type="noConversion"/>
  </si>
  <si>
    <t>0x00h</t>
    <phoneticPr fontId="1" type="noConversion"/>
  </si>
  <si>
    <t>case1</t>
    <phoneticPr fontId="3" type="noConversion"/>
  </si>
  <si>
    <t>case2</t>
    <phoneticPr fontId="3" type="noConversion"/>
  </si>
  <si>
    <t>case2 - SWMAC1027</t>
    <phoneticPr fontId="3" type="noConversion"/>
  </si>
  <si>
    <t>RF Registers</t>
    <phoneticPr fontId="3" type="noConversion"/>
  </si>
  <si>
    <t>Base Address</t>
    <phoneticPr fontId="3" type="noConversion"/>
  </si>
  <si>
    <t>Reg Address</t>
    <phoneticPr fontId="3" type="noConversion"/>
  </si>
  <si>
    <t>RF-amkor 4BW SV6006</t>
    <phoneticPr fontId="3" type="noConversion"/>
  </si>
  <si>
    <t>RF-TICP 2BW SV6266 TTC1739</t>
    <phoneticPr fontId="3" type="noConversion"/>
  </si>
  <si>
    <t>note</t>
    <phoneticPr fontId="3" type="noConversion"/>
  </si>
  <si>
    <t>DCDC/LDO mode</t>
    <phoneticPr fontId="3" type="noConversion"/>
  </si>
  <si>
    <t>CCB0</t>
    <phoneticPr fontId="3" type="noConversion"/>
  </si>
  <si>
    <t>B008</t>
    <phoneticPr fontId="3" type="noConversion"/>
  </si>
  <si>
    <t>0x486041BF</t>
    <phoneticPr fontId="3" type="noConversion"/>
  </si>
  <si>
    <t xml:space="preserve">// Turn on DCDC mode DEFAULT(DCDC 1.6V) </t>
    <phoneticPr fontId="3" type="noConversion"/>
  </si>
  <si>
    <t>2.4G_TX_FE_Register</t>
    <phoneticPr fontId="3" type="noConversion"/>
  </si>
  <si>
    <t>A420</t>
    <phoneticPr fontId="3" type="noConversion"/>
  </si>
  <si>
    <t>0x0033E73F</t>
    <phoneticPr fontId="3" type="noConversion"/>
  </si>
  <si>
    <t>A424</t>
    <phoneticPr fontId="3" type="noConversion"/>
  </si>
  <si>
    <t>2.4G_TX_Register</t>
    <phoneticPr fontId="3" type="noConversion"/>
  </si>
  <si>
    <t>A428</t>
    <phoneticPr fontId="3" type="noConversion"/>
  </si>
  <si>
    <t>0x2a00a13f</t>
    <phoneticPr fontId="3" type="noConversion"/>
  </si>
  <si>
    <t>5G_TX_PGA_CAPSW_Control_II</t>
    <phoneticPr fontId="3" type="noConversion"/>
  </si>
  <si>
    <t>0x924d924a</t>
  </si>
  <si>
    <r>
      <t>//5G_PA BAND1 //</t>
    </r>
    <r>
      <rPr>
        <b/>
        <sz val="10"/>
        <color rgb="FFFF0000"/>
        <rFont val="細明體"/>
        <family val="3"/>
        <charset val="136"/>
      </rPr>
      <t>低溫 925d924A // 高溫 924CB24A</t>
    </r>
    <phoneticPr fontId="3" type="noConversion"/>
  </si>
  <si>
    <t>5G_TX_PGA_CAPSW_Control_II</t>
  </si>
  <si>
    <t>A630</t>
    <phoneticPr fontId="3" type="noConversion"/>
  </si>
  <si>
    <t>0xb6cab6cb</t>
  </si>
  <si>
    <t>0xb6cab6cc</t>
    <phoneticPr fontId="3" type="noConversion"/>
  </si>
  <si>
    <r>
      <t>//5G_PA BAND2 //</t>
    </r>
    <r>
      <rPr>
        <b/>
        <sz val="10"/>
        <color rgb="FFFF0000"/>
        <rFont val="細明體"/>
        <family val="3"/>
        <charset val="136"/>
      </rPr>
      <t>低溫</t>
    </r>
    <r>
      <rPr>
        <b/>
        <sz val="10"/>
        <color rgb="FFFF0000"/>
        <rFont val="Arial"/>
        <family val="2"/>
      </rPr>
      <t xml:space="preserve"> b6dcb6dd //</t>
    </r>
    <r>
      <rPr>
        <b/>
        <sz val="10"/>
        <color rgb="FFFF0000"/>
        <rFont val="細明體"/>
        <family val="3"/>
        <charset val="136"/>
      </rPr>
      <t>高溫</t>
    </r>
    <r>
      <rPr>
        <b/>
        <sz val="10"/>
        <color rgb="FFFF0000"/>
        <rFont val="Arial"/>
        <family val="2"/>
      </rPr>
      <t xml:space="preserve"> 92429242</t>
    </r>
    <phoneticPr fontId="3" type="noConversion"/>
  </si>
  <si>
    <t>WIFI_PADPD_2G_CONTROL_REG</t>
    <phoneticPr fontId="3" type="noConversion"/>
  </si>
  <si>
    <t>AD1C</t>
    <phoneticPr fontId="3" type="noConversion"/>
  </si>
  <si>
    <t>0X1</t>
    <phoneticPr fontId="3" type="noConversion"/>
  </si>
  <si>
    <t>//PADPD on</t>
    <phoneticPr fontId="3" type="noConversion"/>
  </si>
  <si>
    <t>Mode_Register</t>
  </si>
  <si>
    <t>A400</t>
    <phoneticPr fontId="3" type="noConversion"/>
  </si>
  <si>
    <t>0X6000044</t>
    <phoneticPr fontId="3" type="noConversion"/>
  </si>
  <si>
    <t>0X6000700</t>
    <phoneticPr fontId="3" type="noConversion"/>
  </si>
  <si>
    <r>
      <t xml:space="preserve">//2.4g RF GAIN &amp; MODE &amp; 5g rf GAIN </t>
    </r>
    <r>
      <rPr>
        <b/>
        <sz val="10"/>
        <color rgb="FFFF0000"/>
        <rFont val="細明體"/>
        <family val="3"/>
        <charset val="136"/>
      </rPr>
      <t>開關</t>
    </r>
    <phoneticPr fontId="3" type="noConversion"/>
  </si>
  <si>
    <t>PHY Registers</t>
    <phoneticPr fontId="3" type="noConversion"/>
  </si>
  <si>
    <t>PHY</t>
    <phoneticPr fontId="3" type="noConversion"/>
  </si>
  <si>
    <r>
      <t>bit[6]</t>
    </r>
    <r>
      <rPr>
        <sz val="12"/>
        <color theme="1"/>
        <rFont val="新細明體"/>
        <family val="2"/>
        <charset val="136"/>
        <scheme val="minor"/>
      </rPr>
      <t>為</t>
    </r>
    <r>
      <rPr>
        <sz val="12"/>
        <color theme="1"/>
        <rFont val="Calibri"/>
        <family val="2"/>
      </rPr>
      <t>0x0</t>
    </r>
  </si>
  <si>
    <t>bit[30:24]為0x06</t>
    <phoneticPr fontId="3" type="noConversion"/>
  </si>
  <si>
    <t xml:space="preserve">//2G_ RF_band_gain </t>
    <phoneticPr fontId="3" type="noConversion"/>
  </si>
  <si>
    <t>a634</t>
    <phoneticPr fontId="3" type="noConversion"/>
  </si>
  <si>
    <t>0X0</t>
    <phoneticPr fontId="3" type="noConversion"/>
  </si>
  <si>
    <t>//5G_ RF_band_gain 0 ADR_5G_TX_GAIN_PAFB_CONTROL</t>
    <phoneticPr fontId="3" type="noConversion"/>
  </si>
  <si>
    <t>ac44</t>
    <phoneticPr fontId="3" type="noConversion"/>
  </si>
  <si>
    <t>0x80</t>
    <phoneticPr fontId="3" type="noConversion"/>
  </si>
  <si>
    <t>ada8</t>
    <phoneticPr fontId="3" type="noConversion"/>
  </si>
  <si>
    <r>
      <t>0x80908070(</t>
    </r>
    <r>
      <rPr>
        <b/>
        <sz val="10"/>
        <rFont val="細明體"/>
        <family val="3"/>
        <charset val="136"/>
      </rPr>
      <t>下一次進版為</t>
    </r>
    <r>
      <rPr>
        <b/>
        <sz val="10"/>
        <rFont val="Arial"/>
        <family val="2"/>
      </rPr>
      <t xml:space="preserve">0x80907272)
cmw270 </t>
    </r>
    <r>
      <rPr>
        <b/>
        <sz val="10"/>
        <rFont val="細明體"/>
        <family val="3"/>
        <charset val="136"/>
      </rPr>
      <t>建議 0x80806c5b</t>
    </r>
    <phoneticPr fontId="3" type="noConversion"/>
  </si>
  <si>
    <t>0x80808080</t>
    <phoneticPr fontId="3" type="noConversion"/>
  </si>
  <si>
    <t>adac</t>
    <phoneticPr fontId="3" type="noConversion"/>
  </si>
  <si>
    <t>bit[7:0] 0X70 [0X72]</t>
    <phoneticPr fontId="3" type="noConversion"/>
  </si>
  <si>
    <t>0X78</t>
    <phoneticPr fontId="3" type="noConversion"/>
  </si>
  <si>
    <t>//2G digital gain after PADPD [0x80=1] 2.4g_band=[7:0]</t>
    <phoneticPr fontId="3" type="noConversion"/>
  </si>
  <si>
    <t>e180</t>
    <phoneticPr fontId="3" type="noConversion"/>
  </si>
  <si>
    <t>0X000100B5</t>
    <phoneticPr fontId="3" type="noConversion"/>
  </si>
  <si>
    <t>//Baseband scaling control[16] &amp; 11b rate gain [7:0]</t>
    <phoneticPr fontId="3" type="noConversion"/>
  </si>
  <si>
    <t>e184</t>
    <phoneticPr fontId="3" type="noConversion"/>
  </si>
  <si>
    <t>0XB5A19080</t>
    <phoneticPr fontId="3" type="noConversion"/>
  </si>
  <si>
    <t xml:space="preserve">//11g rate gain </t>
    <phoneticPr fontId="3" type="noConversion"/>
  </si>
  <si>
    <t>e188</t>
    <phoneticPr fontId="3" type="noConversion"/>
  </si>
  <si>
    <t xml:space="preserve">//11n_20 rate_gain </t>
    <phoneticPr fontId="3" type="noConversion"/>
  </si>
  <si>
    <t>e18c</t>
    <phoneticPr fontId="3" type="noConversion"/>
  </si>
  <si>
    <t xml:space="preserve">//11n_40 rate_gain </t>
    <phoneticPr fontId="3" type="noConversion"/>
  </si>
  <si>
    <t>e190</t>
    <phoneticPr fontId="3" type="noConversion"/>
  </si>
  <si>
    <t>0X00010006</t>
    <phoneticPr fontId="3" type="noConversion"/>
  </si>
  <si>
    <t>//power control [16] &amp; 11b_power control [6:0]</t>
    <phoneticPr fontId="3" type="noConversion"/>
  </si>
  <si>
    <t>e194</t>
    <phoneticPr fontId="3" type="noConversion"/>
  </si>
  <si>
    <t>0X06060606</t>
    <phoneticPr fontId="3" type="noConversion"/>
  </si>
  <si>
    <t xml:space="preserve">//11g_RF power control [g6_9=30:24] [g48_54=6:0] </t>
    <phoneticPr fontId="3" type="noConversion"/>
  </si>
  <si>
    <t>e198</t>
    <phoneticPr fontId="3" type="noConversion"/>
  </si>
  <si>
    <t>//11n 20_RF power control</t>
    <phoneticPr fontId="3" type="noConversion"/>
  </si>
  <si>
    <t>e19c</t>
    <phoneticPr fontId="3" type="noConversion"/>
  </si>
  <si>
    <t>//11n 40_RF power control</t>
    <phoneticPr fontId="3" type="noConversion"/>
  </si>
  <si>
    <t>fdbc</t>
    <phoneticPr fontId="3" type="noConversion"/>
  </si>
  <si>
    <t>//11gn +/-0.5dB baseband scaling //11b +/-0.5dB baseband scaling</t>
    <phoneticPr fontId="3" type="noConversion"/>
  </si>
  <si>
    <t>ad20~ad54</t>
    <phoneticPr fontId="3" type="noConversion"/>
  </si>
  <si>
    <r>
      <rPr>
        <b/>
        <sz val="10"/>
        <rFont val="細明體"/>
        <family val="3"/>
        <charset val="136"/>
      </rPr>
      <t>不為</t>
    </r>
    <r>
      <rPr>
        <b/>
        <sz val="10"/>
        <rFont val="Arial"/>
        <family val="2"/>
      </rPr>
      <t>0x02000200</t>
    </r>
    <phoneticPr fontId="3" type="noConversion"/>
  </si>
  <si>
    <t>Y</t>
    <phoneticPr fontId="3" type="noConversion"/>
  </si>
  <si>
    <t>a900~a930</t>
    <phoneticPr fontId="3" type="noConversion"/>
  </si>
  <si>
    <t>a980~a9b0</t>
    <phoneticPr fontId="3" type="noConversion"/>
  </si>
  <si>
    <t>aa00~aa30</t>
    <phoneticPr fontId="3" type="noConversion"/>
  </si>
  <si>
    <t>aa80~aab0</t>
    <phoneticPr fontId="3" type="noConversion"/>
  </si>
  <si>
    <t>a8cc</t>
    <phoneticPr fontId="3" type="noConversion"/>
  </si>
  <si>
    <t>0x141E157C</t>
    <phoneticPr fontId="3" type="noConversion"/>
  </si>
  <si>
    <t>0x1450157c</t>
    <phoneticPr fontId="3" type="noConversion"/>
  </si>
  <si>
    <t>// set 5G band threshold 5150, 5500</t>
    <phoneticPr fontId="3" type="noConversion"/>
  </si>
  <si>
    <t>a8d0</t>
    <phoneticPr fontId="3" type="noConversion"/>
  </si>
  <si>
    <t>0x00001644</t>
  </si>
  <si>
    <t>// set 5G band threshold 5700</t>
    <phoneticPr fontId="3" type="noConversion"/>
  </si>
  <si>
    <t>e004</t>
    <phoneticPr fontId="3" type="noConversion"/>
  </si>
  <si>
    <t>0x16f</t>
    <phoneticPr fontId="3" type="noConversion"/>
  </si>
  <si>
    <t>// turn on phy</t>
    <phoneticPr fontId="3" type="noConversion"/>
  </si>
  <si>
    <t>a60c</t>
    <phoneticPr fontId="3" type="noConversion"/>
  </si>
  <si>
    <t>0x800c0</t>
    <phoneticPr fontId="3" type="noConversion"/>
  </si>
  <si>
    <t>// ADR_5G_CALIBRATION_GAIN_REGISTER1</t>
    <phoneticPr fontId="3" type="noConversion"/>
  </si>
  <si>
    <t>a560</t>
    <phoneticPr fontId="3" type="noConversion"/>
  </si>
  <si>
    <t>0x554489e4</t>
    <phoneticPr fontId="3" type="noConversion"/>
  </si>
  <si>
    <t>// ADR_5G_TX_FE_REGISTER</t>
    <phoneticPr fontId="3" type="noConversion"/>
  </si>
  <si>
    <t>A538</t>
    <phoneticPr fontId="3" type="noConversion"/>
  </si>
  <si>
    <t>0x018c0633</t>
    <phoneticPr fontId="3" type="noConversion"/>
  </si>
  <si>
    <t xml:space="preserve">// ADR_CALIBRATION_GAIN_REGISTER0 </t>
    <phoneticPr fontId="3" type="noConversion"/>
  </si>
  <si>
    <t>other</t>
    <phoneticPr fontId="3" type="noConversion"/>
  </si>
  <si>
    <t>C000</t>
    <phoneticPr fontId="3" type="noConversion"/>
  </si>
  <si>
    <t>0x4</t>
    <phoneticPr fontId="3" type="noConversion"/>
  </si>
  <si>
    <t>0X8</t>
    <phoneticPr fontId="3" type="noConversion"/>
  </si>
  <si>
    <t>// turn off flash clock</t>
    <phoneticPr fontId="3" type="noConversion"/>
  </si>
  <si>
    <t>A808</t>
    <phoneticPr fontId="3" type="noConversion"/>
  </si>
  <si>
    <t>0X88000000</t>
    <phoneticPr fontId="3" type="noConversion"/>
  </si>
  <si>
    <r>
      <t xml:space="preserve">// ADC </t>
    </r>
    <r>
      <rPr>
        <b/>
        <sz val="10"/>
        <color rgb="FFFF0000"/>
        <rFont val="細明體"/>
        <family val="3"/>
        <charset val="136"/>
      </rPr>
      <t>需下緣BIT[27]=1 觸發設定 對於CORNER 高溫rx 有幫助</t>
    </r>
    <phoneticPr fontId="3" type="noConversion"/>
  </si>
  <si>
    <t>Rate n           pattern  format</t>
    <phoneticPr fontId="3" type="noConversion"/>
  </si>
  <si>
    <t>0      =      11b 1M</t>
  </si>
  <si>
    <t>1      =      11b 2M</t>
  </si>
  <si>
    <t>2      =      11b 5.5M</t>
  </si>
  <si>
    <t>3      =      11b 11M</t>
  </si>
  <si>
    <t>4      =      11b 2M SP</t>
  </si>
  <si>
    <t>5      =      11b 5.5M SP</t>
  </si>
  <si>
    <t>6      =      11b 11M SP</t>
  </si>
  <si>
    <t>7      =      NON-HT 6M</t>
  </si>
  <si>
    <t>8      =      NON-HT 9M</t>
  </si>
  <si>
    <t>9      =      NON-HT 12M</t>
  </si>
  <si>
    <t>10    =      NON-HT 18M</t>
  </si>
  <si>
    <t>11    =      NON-HT 24M</t>
  </si>
  <si>
    <t>12    =      NON-HT 36M</t>
  </si>
  <si>
    <t>13    =      NON-HT 48M</t>
  </si>
  <si>
    <t>14    =      NON-HT 54M</t>
  </si>
  <si>
    <t>15    =      HT-MM MCS0</t>
  </si>
  <si>
    <t>16    =      HT-MM MCS1</t>
  </si>
  <si>
    <t>17    =      HT-MM MCS2</t>
  </si>
  <si>
    <t>18    =      HT-MM MCS3</t>
  </si>
  <si>
    <t>19    =      HT-MM MCS4</t>
  </si>
  <si>
    <t>20    =      HT-MM MCS5</t>
  </si>
  <si>
    <t>21    =      HT-MM MCS6</t>
  </si>
  <si>
    <t>22    =      HT-MM MCS7</t>
  </si>
  <si>
    <t>6X</t>
    <phoneticPr fontId="1" type="noConversion"/>
  </si>
  <si>
    <t>5X</t>
    <phoneticPr fontId="1" type="noConversion"/>
  </si>
  <si>
    <t xml:space="preserve"> </t>
    <phoneticPr fontId="3" type="noConversion"/>
  </si>
  <si>
    <t>2gPADPD on/ogg</t>
    <phoneticPr fontId="1" type="noConversion"/>
  </si>
  <si>
    <t>ccb0ad1c=[on/OFF]</t>
    <phoneticPr fontId="3" type="noConversion"/>
  </si>
  <si>
    <r>
      <t>0</t>
    </r>
    <r>
      <rPr>
        <sz val="12"/>
        <color theme="1"/>
        <rFont val="新細明體"/>
        <family val="2"/>
        <charset val="136"/>
        <scheme val="minor"/>
      </rPr>
      <t>/</t>
    </r>
    <r>
      <rPr>
        <sz val="12"/>
        <color theme="1"/>
        <rFont val="新細明體"/>
        <family val="2"/>
        <charset val="136"/>
        <scheme val="minor"/>
      </rPr>
      <t>1</t>
    </r>
    <phoneticPr fontId="3" type="noConversion"/>
  </si>
  <si>
    <t>Band Gain [index] power cal
AT+RF_2GBAND_GAIN=7</t>
    <phoneticPr fontId="3" type="noConversion"/>
  </si>
  <si>
    <t>RF Gain [index] [ only 調適]
AT+RF_GAIN=4</t>
    <phoneticPr fontId="3" type="noConversion"/>
  </si>
  <si>
    <t>11b RATE GAIN Gain [index]
AT+RF_RATE_GAIN=g6,7</t>
    <phoneticPr fontId="3" type="noConversion"/>
  </si>
  <si>
    <r>
      <t>m</t>
    </r>
    <r>
      <rPr>
        <sz val="12"/>
        <color theme="1"/>
        <rFont val="新細明體"/>
        <family val="2"/>
        <charset val="136"/>
        <scheme val="minor"/>
      </rPr>
      <t>ode table</t>
    </r>
    <phoneticPr fontId="3" type="noConversion"/>
  </si>
  <si>
    <r>
      <t xml:space="preserve">頻偏調整
</t>
    </r>
    <r>
      <rPr>
        <b/>
        <sz val="12"/>
        <color theme="1"/>
        <rFont val="新細明體"/>
        <family val="1"/>
        <charset val="136"/>
        <scheme val="minor"/>
      </rPr>
      <t>AT+RF_FREQOFFSET=128,up,10</t>
    </r>
    <phoneticPr fontId="1" type="noConversion"/>
  </si>
  <si>
    <t>RF PA 調整</t>
    <phoneticPr fontId="1" type="noConversion"/>
  </si>
  <si>
    <r>
      <t xml:space="preserve">RF </t>
    </r>
    <r>
      <rPr>
        <sz val="12"/>
        <color theme="1"/>
        <rFont val="新細明體"/>
        <family val="2"/>
        <charset val="136"/>
        <scheme val="minor"/>
      </rPr>
      <t>RXAFE</t>
    </r>
    <phoneticPr fontId="1" type="noConversion"/>
  </si>
  <si>
    <r>
      <t>Band Gain [index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</si>
  <si>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Gain [real]</t>
    <phoneticPr fontId="3" type="noConversion"/>
  </si>
  <si>
    <t>ccb0adac</t>
    <phoneticPr fontId="3" type="noConversion"/>
  </si>
  <si>
    <r>
      <t>RF Gain [index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</si>
  <si>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ccb0A400=</t>
    <phoneticPr fontId="3" type="noConversion"/>
  </si>
  <si>
    <t>ccb0e180</t>
    <phoneticPr fontId="3" type="noConversion"/>
  </si>
  <si>
    <t>XI</t>
    <phoneticPr fontId="3" type="noConversion"/>
  </si>
  <si>
    <t>XO</t>
    <phoneticPr fontId="3" type="noConversion"/>
  </si>
  <si>
    <t>AT+RF_2GPA1=n</t>
    <phoneticPr fontId="1" type="noConversion"/>
  </si>
  <si>
    <r>
      <t>CCB0A424</t>
    </r>
    <r>
      <rPr>
        <sz val="12"/>
        <color theme="1"/>
        <rFont val="新細明體"/>
        <family val="2"/>
        <charset val="136"/>
        <scheme val="minor"/>
      </rPr>
      <t xml:space="preserve"> [</t>
    </r>
    <r>
      <rPr>
        <sz val="12"/>
        <color theme="1"/>
        <rFont val="新細明體"/>
        <family val="2"/>
        <charset val="136"/>
        <scheme val="minor"/>
      </rPr>
      <t>18:16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</si>
  <si>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AT+RF_LDO=n</t>
    <phoneticPr fontId="1" type="noConversion"/>
  </si>
  <si>
    <r>
      <t>CCB0A40C</t>
    </r>
    <r>
      <rPr>
        <sz val="12"/>
        <color theme="1"/>
        <rFont val="新細明體"/>
        <family val="2"/>
        <charset val="136"/>
        <scheme val="minor"/>
      </rPr>
      <t xml:space="preserve"> [2</t>
    </r>
    <r>
      <rPr>
        <sz val="12"/>
        <color theme="1"/>
        <rFont val="新細明體"/>
        <family val="2"/>
        <charset val="136"/>
        <scheme val="minor"/>
      </rPr>
      <t>:0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</si>
  <si>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b,1</t>
    <phoneticPr fontId="3" type="noConversion"/>
  </si>
  <si>
    <t>5B</t>
    <phoneticPr fontId="3" type="noConversion"/>
  </si>
  <si>
    <t>frequency offset table 
0~255</t>
    <phoneticPr fontId="3" type="noConversion"/>
  </si>
  <si>
    <t>舉例</t>
    <phoneticPr fontId="3" type="noConversion"/>
  </si>
  <si>
    <t>b,2</t>
    <phoneticPr fontId="3" type="noConversion"/>
  </si>
  <si>
    <r>
      <t xml:space="preserve"> </t>
    </r>
    <r>
      <rPr>
        <sz val="12"/>
        <color theme="1"/>
        <rFont val="新細明體"/>
        <family val="2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>18ppm</t>
    </r>
    <r>
      <rPr>
        <sz val="12"/>
        <color theme="1"/>
        <rFont val="新細明體"/>
        <family val="2"/>
        <charset val="136"/>
        <scheme val="minor"/>
      </rPr>
      <t/>
    </r>
  </si>
  <si>
    <t>b,3</t>
    <phoneticPr fontId="3" type="noConversion"/>
  </si>
  <si>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>15ppm</t>
    </r>
    <r>
      <rPr>
        <sz val="12"/>
        <color theme="1"/>
        <rFont val="新細明體"/>
        <family val="2"/>
        <charset val="136"/>
        <scheme val="minor"/>
      </rPr>
      <t/>
    </r>
  </si>
  <si>
    <t>4c</t>
    <phoneticPr fontId="3" type="noConversion"/>
  </si>
  <si>
    <t>b,4</t>
    <phoneticPr fontId="3" type="noConversion"/>
  </si>
  <si>
    <t>6C</t>
    <phoneticPr fontId="3" type="noConversion"/>
  </si>
  <si>
    <t>bit[7:0] = b scale</t>
    <phoneticPr fontId="3" type="noConversion"/>
  </si>
  <si>
    <r>
      <t xml:space="preserve"> </t>
    </r>
    <r>
      <rPr>
        <sz val="12"/>
        <color theme="1"/>
        <rFont val="新細明體"/>
        <family val="2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>12ppm</t>
    </r>
    <r>
      <rPr>
        <sz val="12"/>
        <color theme="1"/>
        <rFont val="新細明體"/>
        <family val="2"/>
        <charset val="136"/>
        <scheme val="minor"/>
      </rPr>
      <t/>
    </r>
  </si>
  <si>
    <t>b,5</t>
    <phoneticPr fontId="3" type="noConversion"/>
  </si>
  <si>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>9ppm</t>
    </r>
    <r>
      <rPr>
        <sz val="12"/>
        <color theme="1"/>
        <rFont val="新細明體"/>
        <family val="2"/>
        <charset val="136"/>
        <scheme val="minor"/>
      </rPr>
      <t/>
    </r>
  </si>
  <si>
    <t>b,6</t>
    <phoneticPr fontId="3" type="noConversion"/>
  </si>
  <si>
    <r>
      <t xml:space="preserve"> </t>
    </r>
    <r>
      <rPr>
        <sz val="12"/>
        <color theme="1"/>
        <rFont val="新細明體"/>
        <family val="2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>6ppm</t>
    </r>
    <phoneticPr fontId="3" type="noConversion"/>
  </si>
  <si>
    <t>b,7</t>
    <phoneticPr fontId="3" type="noConversion"/>
  </si>
  <si>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>3ppm</t>
    </r>
    <phoneticPr fontId="3" type="noConversion"/>
  </si>
  <si>
    <t>b,8</t>
    <phoneticPr fontId="3" type="noConversion"/>
  </si>
  <si>
    <r>
      <t>d</t>
    </r>
    <r>
      <rPr>
        <sz val="12"/>
        <color theme="1"/>
        <rFont val="新細明體"/>
        <family val="2"/>
        <charset val="136"/>
        <scheme val="minor"/>
      </rPr>
      <t>efault</t>
    </r>
    <phoneticPr fontId="3" type="noConversion"/>
  </si>
  <si>
    <t>b,9</t>
    <phoneticPr fontId="3" type="noConversion"/>
  </si>
  <si>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3ppm</t>
    </r>
    <phoneticPr fontId="3" type="noConversion"/>
  </si>
  <si>
    <t>b,10</t>
    <phoneticPr fontId="3" type="noConversion"/>
  </si>
  <si>
    <r>
      <t xml:space="preserve"> 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6ppm</t>
    </r>
    <r>
      <rPr>
        <sz val="12"/>
        <color theme="1"/>
        <rFont val="新細明體"/>
        <family val="2"/>
        <charset val="136"/>
        <scheme val="minor"/>
      </rPr>
      <t/>
    </r>
    <phoneticPr fontId="3" type="noConversion"/>
  </si>
  <si>
    <r>
      <t>D</t>
    </r>
    <r>
      <rPr>
        <sz val="12"/>
        <color theme="1"/>
        <rFont val="新細明體"/>
        <family val="2"/>
        <charset val="136"/>
        <scheme val="minor"/>
      </rPr>
      <t>CDC</t>
    </r>
    <r>
      <rPr>
        <sz val="12"/>
        <color theme="1"/>
        <rFont val="新細明體"/>
        <family val="2"/>
        <charset val="136"/>
        <scheme val="minor"/>
      </rPr>
      <t xml:space="preserve"> 電源</t>
    </r>
    <phoneticPr fontId="1" type="noConversion"/>
  </si>
  <si>
    <t>b,11</t>
    <phoneticPr fontId="3" type="noConversion"/>
  </si>
  <si>
    <r>
      <t>A</t>
    </r>
    <r>
      <rPr>
        <sz val="12"/>
        <color theme="1"/>
        <rFont val="新細明體"/>
        <family val="2"/>
        <charset val="136"/>
        <scheme val="minor"/>
      </rPr>
      <t>1</t>
    </r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</si>
  <si>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9ppm</t>
    </r>
    <r>
      <rPr>
        <sz val="12"/>
        <color theme="1"/>
        <rFont val="新細明體"/>
        <family val="2"/>
        <charset val="136"/>
        <scheme val="minor"/>
      </rPr>
      <t/>
    </r>
  </si>
  <si>
    <t>AT+RF_2GPA2=n</t>
    <phoneticPr fontId="1" type="noConversion"/>
  </si>
  <si>
    <r>
      <t>CCB0A424</t>
    </r>
    <r>
      <rPr>
        <sz val="12"/>
        <color theme="1"/>
        <rFont val="新細明體"/>
        <family val="2"/>
        <charset val="136"/>
        <scheme val="minor"/>
      </rPr>
      <t xml:space="preserve"> [</t>
    </r>
    <r>
      <rPr>
        <sz val="12"/>
        <color theme="1"/>
        <rFont val="新細明體"/>
        <family val="2"/>
        <charset val="136"/>
        <scheme val="minor"/>
      </rPr>
      <t>14:12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</si>
  <si>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AT+RF_DCDC=1/0</t>
    <phoneticPr fontId="1" type="noConversion"/>
  </si>
  <si>
    <t>b,12</t>
    <phoneticPr fontId="3" type="noConversion"/>
  </si>
  <si>
    <r>
      <t>A</t>
    </r>
    <r>
      <rPr>
        <sz val="12"/>
        <color theme="1"/>
        <rFont val="新細明體"/>
        <family val="2"/>
        <charset val="136"/>
        <scheme val="minor"/>
      </rPr>
      <t>B</t>
    </r>
    <phoneticPr fontId="1" type="noConversion"/>
  </si>
  <si>
    <r>
      <t xml:space="preserve"> 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12ppm</t>
    </r>
    <r>
      <rPr>
        <sz val="12"/>
        <color theme="1"/>
        <rFont val="新細明體"/>
        <family val="2"/>
        <charset val="136"/>
        <scheme val="minor"/>
      </rPr>
      <t/>
    </r>
  </si>
  <si>
    <r>
      <t>O</t>
    </r>
    <r>
      <rPr>
        <sz val="12"/>
        <color theme="1"/>
        <rFont val="新細明體"/>
        <family val="2"/>
        <charset val="136"/>
        <scheme val="minor"/>
      </rPr>
      <t>FF</t>
    </r>
    <phoneticPr fontId="3" type="noConversion"/>
  </si>
  <si>
    <t>b,13</t>
    <phoneticPr fontId="3" type="noConversion"/>
  </si>
  <si>
    <r>
      <t>B</t>
    </r>
    <r>
      <rPr>
        <sz val="12"/>
        <color theme="1"/>
        <rFont val="新細明體"/>
        <family val="2"/>
        <charset val="136"/>
        <scheme val="minor"/>
      </rPr>
      <t>5</t>
    </r>
    <phoneticPr fontId="3" type="noConversion"/>
  </si>
  <si>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15ppm</t>
    </r>
    <r>
      <rPr>
        <sz val="12"/>
        <color theme="1"/>
        <rFont val="新細明體"/>
        <family val="2"/>
        <charset val="136"/>
        <scheme val="minor"/>
      </rPr>
      <t/>
    </r>
  </si>
  <si>
    <r>
      <t>O</t>
    </r>
    <r>
      <rPr>
        <sz val="12"/>
        <color theme="1"/>
        <rFont val="新細明體"/>
        <family val="2"/>
        <charset val="136"/>
        <scheme val="minor"/>
      </rPr>
      <t>N</t>
    </r>
    <phoneticPr fontId="3" type="noConversion"/>
  </si>
  <si>
    <r>
      <t xml:space="preserve"> 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18ppm</t>
    </r>
    <r>
      <rPr>
        <sz val="12"/>
        <color theme="1"/>
        <rFont val="新細明體"/>
        <family val="2"/>
        <charset val="136"/>
        <scheme val="minor"/>
      </rPr>
      <t/>
    </r>
  </si>
  <si>
    <t>AT+RF_DCDCV=n</t>
    <phoneticPr fontId="1" type="noConversion"/>
  </si>
  <si>
    <r>
      <t>CCB0B008</t>
    </r>
    <r>
      <rPr>
        <sz val="12"/>
        <color theme="1"/>
        <rFont val="新細明體"/>
        <family val="2"/>
        <charset val="136"/>
        <scheme val="minor"/>
      </rPr>
      <t xml:space="preserve"> [</t>
    </r>
    <r>
      <rPr>
        <sz val="12"/>
        <color theme="1"/>
        <rFont val="新細明體"/>
        <family val="2"/>
        <charset val="136"/>
        <scheme val="minor"/>
      </rPr>
      <t>7:4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</si>
  <si>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11g RATE offset  [index]</t>
    <phoneticPr fontId="3" type="noConversion"/>
  </si>
  <si>
    <r>
      <t>m</t>
    </r>
    <r>
      <rPr>
        <sz val="12"/>
        <color theme="1"/>
        <rFont val="新細明體"/>
        <family val="2"/>
        <charset val="136"/>
        <scheme val="minor"/>
      </rPr>
      <t>ode table</t>
    </r>
    <phoneticPr fontId="3" type="noConversion"/>
  </si>
  <si>
    <t>ccb0e184</t>
    <phoneticPr fontId="3" type="noConversion"/>
  </si>
  <si>
    <t>g6,1</t>
    <phoneticPr fontId="3" type="noConversion"/>
  </si>
  <si>
    <t>bit[31:24] = g6</t>
    <phoneticPr fontId="3" type="noConversion"/>
  </si>
  <si>
    <t>g6,2</t>
  </si>
  <si>
    <t>bit[23:16] = g12</t>
    <phoneticPr fontId="3" type="noConversion"/>
  </si>
  <si>
    <t>g6,3</t>
  </si>
  <si>
    <t>bit[15:8] = g24</t>
    <phoneticPr fontId="3" type="noConversion"/>
  </si>
  <si>
    <t>g6,4</t>
  </si>
  <si>
    <t>bit[7:0] = g48</t>
    <phoneticPr fontId="3" type="noConversion"/>
  </si>
  <si>
    <t>g6,5</t>
  </si>
  <si>
    <r>
      <t>1.6</t>
    </r>
    <r>
      <rPr>
        <sz val="12"/>
        <color theme="1"/>
        <rFont val="新細明體"/>
        <family val="2"/>
        <charset val="136"/>
        <scheme val="minor"/>
      </rPr>
      <t>V</t>
    </r>
    <phoneticPr fontId="3" type="noConversion"/>
  </si>
  <si>
    <t>g6,6</t>
  </si>
  <si>
    <t>AT+RF_2GPA3=n</t>
    <phoneticPr fontId="1" type="noConversion"/>
  </si>
  <si>
    <r>
      <t>CCB0A424</t>
    </r>
    <r>
      <rPr>
        <sz val="12"/>
        <color theme="1"/>
        <rFont val="新細明體"/>
        <family val="2"/>
        <charset val="136"/>
        <scheme val="minor"/>
      </rPr>
      <t xml:space="preserve"> [</t>
    </r>
    <r>
      <rPr>
        <sz val="12"/>
        <color theme="1"/>
        <rFont val="新細明體"/>
        <family val="2"/>
        <charset val="136"/>
        <scheme val="minor"/>
      </rPr>
      <t>10:8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</si>
  <si>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g6,7</t>
  </si>
  <si>
    <t>g6,8</t>
  </si>
  <si>
    <t>g6,9</t>
  </si>
  <si>
    <t>g6,10</t>
  </si>
  <si>
    <t>AT+RF_DLDOV=n</t>
    <phoneticPr fontId="1" type="noConversion"/>
  </si>
  <si>
    <r>
      <t>CCB0B008</t>
    </r>
    <r>
      <rPr>
        <sz val="12"/>
        <color theme="1"/>
        <rFont val="新細明體"/>
        <family val="2"/>
        <charset val="136"/>
        <scheme val="minor"/>
      </rPr>
      <t xml:space="preserve"> [</t>
    </r>
    <r>
      <rPr>
        <sz val="12"/>
        <color theme="1"/>
        <rFont val="新細明體"/>
        <family val="2"/>
        <charset val="136"/>
        <scheme val="minor"/>
      </rPr>
      <t>3:1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</si>
  <si>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g6,11</t>
  </si>
  <si>
    <t>g6,12</t>
  </si>
  <si>
    <t>g6,13</t>
  </si>
  <si>
    <r>
      <t>1</t>
    </r>
    <r>
      <rPr>
        <sz val="12"/>
        <color theme="1"/>
        <rFont val="新細明體"/>
        <family val="2"/>
        <charset val="136"/>
        <scheme val="minor"/>
      </rPr>
      <t>.3V</t>
    </r>
    <phoneticPr fontId="3" type="noConversion"/>
  </si>
  <si>
    <t>11n_HT20 RATE GAIN Gain [index]</t>
    <phoneticPr fontId="3" type="noConversion"/>
  </si>
  <si>
    <t>ccb0e188</t>
    <phoneticPr fontId="3" type="noConversion"/>
  </si>
  <si>
    <t>20n0,1</t>
    <phoneticPr fontId="3" type="noConversion"/>
  </si>
  <si>
    <t>bit[31:24] = 20n0</t>
    <phoneticPr fontId="3" type="noConversion"/>
  </si>
  <si>
    <t xml:space="preserve">XTAL </t>
    <phoneticPr fontId="1" type="noConversion"/>
  </si>
  <si>
    <t>20n0,2</t>
  </si>
  <si>
    <t>bit[23:16] = 20n1</t>
    <phoneticPr fontId="3" type="noConversion"/>
  </si>
  <si>
    <t>AT+RF_2GPABIAS=n</t>
    <phoneticPr fontId="1" type="noConversion"/>
  </si>
  <si>
    <r>
      <t>CCB0A424</t>
    </r>
    <r>
      <rPr>
        <sz val="12"/>
        <color theme="1"/>
        <rFont val="新細明體"/>
        <family val="2"/>
        <charset val="136"/>
        <scheme val="minor"/>
      </rPr>
      <t xml:space="preserve"> [</t>
    </r>
    <r>
      <rPr>
        <sz val="12"/>
        <color theme="1"/>
        <rFont val="新細明體"/>
        <family val="2"/>
        <charset val="136"/>
        <scheme val="minor"/>
      </rPr>
      <t>7:4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</si>
  <si>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AT+RF_XOLDO=n</t>
    <phoneticPr fontId="1" type="noConversion"/>
  </si>
  <si>
    <r>
      <t>CCB0B000</t>
    </r>
    <r>
      <rPr>
        <sz val="12"/>
        <color theme="1"/>
        <rFont val="新細明體"/>
        <family val="2"/>
        <charset val="136"/>
        <scheme val="minor"/>
      </rPr>
      <t xml:space="preserve"> [</t>
    </r>
    <r>
      <rPr>
        <sz val="12"/>
        <color theme="1"/>
        <rFont val="新細明體"/>
        <family val="2"/>
        <charset val="136"/>
        <scheme val="minor"/>
      </rPr>
      <t>2:0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</si>
  <si>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20n0,3</t>
  </si>
  <si>
    <t>bit[15:08] = 20n3</t>
    <phoneticPr fontId="3" type="noConversion"/>
  </si>
  <si>
    <t>20n0,4</t>
  </si>
  <si>
    <t>bit[07:00] = 20n5</t>
    <phoneticPr fontId="3" type="noConversion"/>
  </si>
  <si>
    <t>20n0,5</t>
  </si>
  <si>
    <t>20n0,6</t>
  </si>
  <si>
    <t>20n0,7</t>
  </si>
  <si>
    <t>20n0,8</t>
  </si>
  <si>
    <t>20n0,9</t>
  </si>
  <si>
    <t>20n0,10</t>
  </si>
  <si>
    <t>20n0,11</t>
  </si>
  <si>
    <t>20n0,12</t>
  </si>
  <si>
    <t>20n0,13</t>
  </si>
  <si>
    <t>AT+RF_2GPACELL=n</t>
    <phoneticPr fontId="1" type="noConversion"/>
  </si>
  <si>
    <r>
      <t>CCB0A424</t>
    </r>
    <r>
      <rPr>
        <sz val="12"/>
        <color theme="1"/>
        <rFont val="新細明體"/>
        <family val="2"/>
        <charset val="136"/>
        <scheme val="minor"/>
      </rPr>
      <t xml:space="preserve"> [</t>
    </r>
    <r>
      <rPr>
        <sz val="12"/>
        <color theme="1"/>
        <rFont val="新細明體"/>
        <family val="2"/>
        <charset val="136"/>
        <scheme val="minor"/>
      </rPr>
      <t>2:0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</si>
  <si>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11n_HT40 RATE GAIN Gain [index]</t>
    <phoneticPr fontId="3" type="noConversion"/>
  </si>
  <si>
    <t>ccb0e18c</t>
    <phoneticPr fontId="3" type="noConversion"/>
  </si>
  <si>
    <t>40n0,1</t>
    <phoneticPr fontId="3" type="noConversion"/>
  </si>
  <si>
    <t>bit[31:24] = 40n0</t>
    <phoneticPr fontId="3" type="noConversion"/>
  </si>
  <si>
    <t>40n0,2</t>
  </si>
  <si>
    <t>bit[23:16] = 40n1</t>
    <phoneticPr fontId="3" type="noConversion"/>
  </si>
  <si>
    <t>40n0,3</t>
  </si>
  <si>
    <t>bit[15:08] = 40n3</t>
    <phoneticPr fontId="3" type="noConversion"/>
  </si>
  <si>
    <t>40n0,4</t>
  </si>
  <si>
    <t>bit[07:00] = 40n5</t>
    <phoneticPr fontId="3" type="noConversion"/>
  </si>
  <si>
    <t>40n0,5</t>
  </si>
  <si>
    <t>AT+RF_2GPACAP=n</t>
    <phoneticPr fontId="1" type="noConversion"/>
  </si>
  <si>
    <r>
      <t>CCB0A420</t>
    </r>
    <r>
      <rPr>
        <sz val="12"/>
        <color theme="1"/>
        <rFont val="新細明體"/>
        <family val="2"/>
        <charset val="136"/>
        <scheme val="minor"/>
      </rPr>
      <t xml:space="preserve"> [</t>
    </r>
    <r>
      <rPr>
        <sz val="12"/>
        <color theme="1"/>
        <rFont val="新細明體"/>
        <family val="2"/>
        <charset val="136"/>
        <scheme val="minor"/>
      </rPr>
      <t>1:0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</si>
  <si>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40n0,6</t>
  </si>
  <si>
    <t>40n0,7</t>
  </si>
  <si>
    <t>40n0,8</t>
  </si>
  <si>
    <t>40n0,9</t>
  </si>
  <si>
    <t>40n0,10</t>
  </si>
  <si>
    <t>40n0,11</t>
  </si>
  <si>
    <t>40n0,12</t>
  </si>
  <si>
    <t>40n0,13</t>
  </si>
  <si>
    <t>AT+RF_RXPAD_chan13=1/0</t>
    <phoneticPr fontId="1" type="noConversion"/>
  </si>
  <si>
    <r>
      <t>CCB0a408</t>
    </r>
    <r>
      <rPr>
        <sz val="12"/>
        <color theme="1"/>
        <rFont val="新細明體"/>
        <family val="2"/>
        <charset val="136"/>
        <scheme val="minor"/>
      </rPr>
      <t xml:space="preserve"> [</t>
    </r>
    <r>
      <rPr>
        <sz val="12"/>
        <color theme="1"/>
        <rFont val="新細明體"/>
        <family val="2"/>
        <charset val="136"/>
        <scheme val="minor"/>
      </rPr>
      <t>23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</si>
  <si>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r>
      <t>AT+RADIO_RF</t>
    </r>
    <r>
      <rPr>
        <sz val="12"/>
        <color theme="1"/>
        <rFont val="新細明體"/>
        <family val="2"/>
        <charset val="136"/>
        <scheme val="minor"/>
      </rPr>
      <t>_</t>
    </r>
    <r>
      <rPr>
        <sz val="12"/>
        <color theme="1"/>
        <rFont val="新細明體"/>
        <family val="2"/>
        <charset val="136"/>
        <scheme val="minor"/>
      </rPr>
      <t>2tone</t>
    </r>
    <r>
      <rPr>
        <sz val="12"/>
        <color theme="1"/>
        <rFont val="新細明體"/>
        <family val="2"/>
        <charset val="136"/>
        <scheme val="minor"/>
      </rPr>
      <t>=</t>
    </r>
    <phoneticPr fontId="3" type="noConversion"/>
  </si>
  <si>
    <t>0x30</t>
    <phoneticPr fontId="1" type="noConversion"/>
  </si>
  <si>
    <t xml:space="preserve"> [ABS GLT]
Group1
channel 1/2</t>
    <phoneticPr fontId="1" type="noConversion"/>
  </si>
  <si>
    <t xml:space="preserve"> [ABS GLT]
Group2
channel 3/4</t>
    <phoneticPr fontId="1" type="noConversion"/>
  </si>
  <si>
    <t xml:space="preserve"> [ABS GLT]
Group3
channel 5/6</t>
    <phoneticPr fontId="1" type="noConversion"/>
  </si>
  <si>
    <t xml:space="preserve"> [ABS GLT]
Group4
channel 7/8</t>
    <phoneticPr fontId="1" type="noConversion"/>
  </si>
  <si>
    <t xml:space="preserve"> [ABS GLT]
Group5
channel 9/10</t>
    <phoneticPr fontId="1" type="noConversion"/>
  </si>
  <si>
    <t xml:space="preserve"> [ABS GLT]
Group6
channel 11/12</t>
    <phoneticPr fontId="1" type="noConversion"/>
  </si>
  <si>
    <t xml:space="preserve"> [ABS GLT]
Group7
channel 13/14</t>
    <phoneticPr fontId="1" type="noConversion"/>
  </si>
  <si>
    <t xml:space="preserve"> [ABS GHT]
Group1
channel 1/2</t>
    <phoneticPr fontId="1" type="noConversion"/>
  </si>
  <si>
    <t xml:space="preserve"> [ABS GHT]
Group2
channel 3/4</t>
    <phoneticPr fontId="1" type="noConversion"/>
  </si>
  <si>
    <t xml:space="preserve"> [ABS GHT]
Group3
channel 5/6</t>
    <phoneticPr fontId="1" type="noConversion"/>
  </si>
  <si>
    <t xml:space="preserve"> [ABS GHT]
Group4
channel 7/8</t>
    <phoneticPr fontId="1" type="noConversion"/>
  </si>
  <si>
    <t xml:space="preserve"> [ABS GHT]
Group5
channel 9/10</t>
    <phoneticPr fontId="1" type="noConversion"/>
  </si>
  <si>
    <t xml:space="preserve"> [ABS GHT]
Group6
channel 11/12</t>
    <phoneticPr fontId="1" type="noConversion"/>
  </si>
  <si>
    <t xml:space="preserve"> [ABS GHT]
Group7
channel 13/14</t>
    <phoneticPr fontId="1" type="noConversion"/>
  </si>
  <si>
    <t>11b all rate</t>
    <phoneticPr fontId="1" type="noConversion"/>
  </si>
  <si>
    <t>OFDM-6/9M</t>
    <phoneticPr fontId="1" type="noConversion"/>
  </si>
  <si>
    <t>OFDM-12/18M</t>
    <phoneticPr fontId="3" type="noConversion"/>
  </si>
  <si>
    <t>OFDM-24/36M</t>
    <phoneticPr fontId="1" type="noConversion"/>
  </si>
  <si>
    <t>OFDM-48/54M</t>
    <phoneticPr fontId="3" type="noConversion"/>
  </si>
  <si>
    <t>A1</t>
    <phoneticPr fontId="1" type="noConversion"/>
  </si>
  <si>
    <t>B5</t>
    <phoneticPr fontId="1" type="noConversion"/>
  </si>
  <si>
    <t>HT20_MCS0/1</t>
    <phoneticPr fontId="1" type="noConversion"/>
  </si>
  <si>
    <t>HT20_MCS2/3</t>
    <phoneticPr fontId="1" type="noConversion"/>
  </si>
  <si>
    <t>HT20_MCS4/5</t>
    <phoneticPr fontId="1" type="noConversion"/>
  </si>
  <si>
    <t>HT20_MCS6/7</t>
    <phoneticPr fontId="1" type="noConversion"/>
  </si>
  <si>
    <t>HT40_MCS0/1</t>
    <phoneticPr fontId="1" type="noConversion"/>
  </si>
  <si>
    <t>HT40_MCS2/3</t>
    <phoneticPr fontId="1" type="noConversion"/>
  </si>
  <si>
    <t>HT40_MCS4/5</t>
    <phoneticPr fontId="1" type="noConversion"/>
  </si>
  <si>
    <t>HT40_MCS6/7</t>
    <phoneticPr fontId="1" type="noConversion"/>
  </si>
  <si>
    <t>//</t>
    <phoneticPr fontId="3" type="noConversion"/>
  </si>
  <si>
    <t>A62C</t>
    <phoneticPr fontId="3" type="noConversion"/>
  </si>
  <si>
    <r>
      <t>2.4/5GGHz</t>
    </r>
    <r>
      <rPr>
        <b/>
        <sz val="12"/>
        <color theme="1"/>
        <rFont val="新細明體"/>
        <family val="1"/>
        <charset val="136"/>
        <scheme val="minor"/>
      </rPr>
      <t xml:space="preserve"> RATE DELTA</t>
    </r>
    <phoneticPr fontId="1" type="noConversion"/>
  </si>
  <si>
    <t>5GHz RT ABS power gain</t>
    <phoneticPr fontId="1" type="noConversion"/>
  </si>
  <si>
    <t>0x0033E73F</t>
    <phoneticPr fontId="3" type="noConversion"/>
  </si>
  <si>
    <r>
      <t>CCB0B008</t>
    </r>
    <r>
      <rPr>
        <sz val="12"/>
        <color theme="1"/>
        <rFont val="新細明體"/>
        <family val="2"/>
        <charset val="136"/>
        <scheme val="minor"/>
      </rPr>
      <t xml:space="preserve"> [</t>
    </r>
    <r>
      <rPr>
        <sz val="12"/>
        <color theme="1"/>
        <rFont val="新細明體"/>
        <family val="2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</si>
  <si>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t>DCDC on/off
CCB0B008 [0]</t>
    <phoneticPr fontId="1" type="noConversion"/>
  </si>
  <si>
    <t>PADPD on/off
CCB0AD1C [0]</t>
    <phoneticPr fontId="1" type="noConversion"/>
  </si>
  <si>
    <t>5G PA BIAS
CCB0A62C</t>
    <phoneticPr fontId="1" type="noConversion"/>
  </si>
  <si>
    <t>4D</t>
    <phoneticPr fontId="1" type="noConversion"/>
  </si>
  <si>
    <t>4A</t>
    <phoneticPr fontId="1" type="noConversion"/>
  </si>
  <si>
    <t>5G PA BIAS
CCB0A630</t>
    <phoneticPr fontId="1" type="noConversion"/>
  </si>
  <si>
    <t>0xb6cab6cc</t>
    <phoneticPr fontId="3" type="noConversion"/>
  </si>
  <si>
    <t>B6</t>
    <phoneticPr fontId="1" type="noConversion"/>
  </si>
  <si>
    <t>CA</t>
    <phoneticPr fontId="1" type="noConversion"/>
  </si>
  <si>
    <t>CC</t>
    <phoneticPr fontId="1" type="noConversion"/>
  </si>
  <si>
    <t>2.4G_TX_PA_Register</t>
    <phoneticPr fontId="3" type="noConversion"/>
  </si>
  <si>
    <t>0x57444497</t>
    <phoneticPr fontId="3" type="noConversion"/>
  </si>
  <si>
    <t>2G PA BIAS
CCB0A424 57444497</t>
    <phoneticPr fontId="1" type="noConversion"/>
  </si>
  <si>
    <t>TurismoB corresponding register</t>
    <phoneticPr fontId="1" type="noConversion"/>
  </si>
  <si>
    <t>FW default configuration</t>
    <phoneticPr fontId="1" type="noConversion"/>
  </si>
  <si>
    <t>Note</t>
    <phoneticPr fontId="1" type="noConversion"/>
  </si>
  <si>
    <t>No.</t>
    <phoneticPr fontId="1" type="noConversion"/>
  </si>
  <si>
    <t>Efuse 
index code</t>
    <phoneticPr fontId="1" type="noConversion"/>
  </si>
  <si>
    <t>Name</t>
    <phoneticPr fontId="1" type="noConversion"/>
  </si>
  <si>
    <t>bit number of Efuse 
value code</t>
    <phoneticPr fontId="1" type="noConversion"/>
  </si>
  <si>
    <t>Overall 
bit number</t>
    <phoneticPr fontId="1" type="noConversion"/>
  </si>
  <si>
    <t>Efuse burn-in 
timing</t>
    <phoneticPr fontId="1" type="noConversion"/>
  </si>
  <si>
    <t>register address</t>
    <phoneticPr fontId="1" type="noConversion"/>
  </si>
  <si>
    <t>Reg Bit</t>
    <phoneticPr fontId="1" type="noConversion"/>
  </si>
  <si>
    <t>POR Value</t>
    <phoneticPr fontId="1" type="noConversion"/>
  </si>
  <si>
    <t>Update FW configuration 
if Efuse data is writtern-in</t>
    <phoneticPr fontId="1" type="noConversion"/>
  </si>
  <si>
    <t>0000</t>
    <phoneticPr fontId="1" type="noConversion"/>
  </si>
  <si>
    <t>No data (Efuse default value)</t>
    <phoneticPr fontId="1" type="noConversion"/>
  </si>
  <si>
    <t>0001</t>
    <phoneticPr fontId="1" type="noConversion"/>
  </si>
  <si>
    <r>
      <t xml:space="preserve">1, Add "000" before calibration result
2, FT </t>
    </r>
    <r>
      <rPr>
        <b/>
        <sz val="12"/>
        <rFont val="細明體"/>
        <family val="3"/>
        <charset val="136"/>
      </rPr>
      <t>資料寫在</t>
    </r>
    <r>
      <rPr>
        <b/>
        <sz val="12"/>
        <rFont val="Calibri"/>
        <family val="2"/>
      </rPr>
      <t xml:space="preserve">Efuse data0; MP </t>
    </r>
    <r>
      <rPr>
        <b/>
        <sz val="12"/>
        <rFont val="細明體"/>
        <family val="3"/>
        <charset val="136"/>
      </rPr>
      <t>資料從</t>
    </r>
    <r>
      <rPr>
        <b/>
        <sz val="12"/>
        <rFont val="Calibri"/>
        <family val="2"/>
      </rPr>
      <t>data 1</t>
    </r>
    <r>
      <rPr>
        <b/>
        <sz val="12"/>
        <rFont val="細明體"/>
        <family val="3"/>
        <charset val="136"/>
      </rPr>
      <t>開始寫</t>
    </r>
    <phoneticPr fontId="1" type="noConversion"/>
  </si>
  <si>
    <t>FT</t>
    <phoneticPr fontId="1" type="noConversion"/>
  </si>
  <si>
    <t>0xce010084</t>
    <phoneticPr fontId="1" type="noConversion"/>
  </si>
  <si>
    <t>[9]
[14:10]</t>
    <phoneticPr fontId="1" type="noConversion"/>
  </si>
  <si>
    <t>0
10000</t>
    <phoneticPr fontId="1" type="noConversion"/>
  </si>
  <si>
    <t>1 (default update)
XXXXX (default update)</t>
    <phoneticPr fontId="1" type="noConversion"/>
  </si>
  <si>
    <t xml:space="preserve">Enable R calibration code manual input 
R calibration code manual input. </t>
    <phoneticPr fontId="1" type="noConversion"/>
  </si>
  <si>
    <t>0010</t>
    <phoneticPr fontId="1" type="noConversion"/>
  </si>
  <si>
    <r>
      <t xml:space="preserve">1, Add "000" before calibration result
2, FT </t>
    </r>
    <r>
      <rPr>
        <b/>
        <sz val="12"/>
        <rFont val="細明體"/>
        <family val="3"/>
        <charset val="136"/>
      </rPr>
      <t>資料寫在</t>
    </r>
    <r>
      <rPr>
        <b/>
        <sz val="12"/>
        <rFont val="Calibri"/>
        <family val="2"/>
      </rPr>
      <t xml:space="preserve">Efuse data0; MP </t>
    </r>
    <r>
      <rPr>
        <b/>
        <sz val="12"/>
        <rFont val="細明體"/>
        <family val="3"/>
        <charset val="136"/>
      </rPr>
      <t>資料從</t>
    </r>
    <r>
      <rPr>
        <b/>
        <sz val="12"/>
        <rFont val="Calibri"/>
        <family val="2"/>
      </rPr>
      <t>data 1</t>
    </r>
    <r>
      <rPr>
        <b/>
        <sz val="12"/>
        <rFont val="細明體"/>
        <family val="3"/>
        <charset val="136"/>
      </rPr>
      <t>開始寫</t>
    </r>
    <phoneticPr fontId="1" type="noConversion"/>
  </si>
  <si>
    <t>FW thermal code (8 bit)</t>
    <phoneticPr fontId="1" type="noConversion"/>
  </si>
  <si>
    <t>Record thermal sensor calibration reulst</t>
    <phoneticPr fontId="1" type="noConversion"/>
  </si>
  <si>
    <t>0011</t>
    <phoneticPr fontId="1" type="noConversion"/>
  </si>
  <si>
    <t>MP or FT</t>
    <phoneticPr fontId="1" type="noConversion"/>
  </si>
  <si>
    <t>FW MAC code (32 bit)</t>
    <phoneticPr fontId="1" type="noConversion"/>
  </si>
  <si>
    <t>0100</t>
    <phoneticPr fontId="1" type="noConversion"/>
  </si>
  <si>
    <t>Crystal frequency offset register</t>
    <phoneticPr fontId="1" type="noConversion"/>
  </si>
  <si>
    <t>MP</t>
    <phoneticPr fontId="1" type="noConversion"/>
  </si>
  <si>
    <t>0xce010050</t>
    <phoneticPr fontId="1" type="noConversion"/>
  </si>
  <si>
    <t>[22:15]</t>
    <phoneticPr fontId="1" type="noConversion"/>
  </si>
  <si>
    <t>10001000</t>
    <phoneticPr fontId="1" type="noConversion"/>
  </si>
  <si>
    <t>(default update)</t>
    <phoneticPr fontId="1" type="noConversion"/>
  </si>
  <si>
    <r>
      <rPr>
        <b/>
        <sz val="12"/>
        <rFont val="細明體"/>
        <family val="3"/>
        <charset val="136"/>
      </rPr>
      <t>目前</t>
    </r>
    <r>
      <rPr>
        <b/>
        <sz val="12"/>
        <rFont val="Calibri"/>
        <family val="2"/>
      </rPr>
      <t>MP tool</t>
    </r>
    <r>
      <rPr>
        <b/>
        <sz val="12"/>
        <rFont val="細明體"/>
        <family val="3"/>
        <charset val="136"/>
      </rPr>
      <t>校正只會更新後</t>
    </r>
    <r>
      <rPr>
        <b/>
        <sz val="12"/>
        <rFont val="Calibri"/>
        <family val="2"/>
      </rPr>
      <t>crystal offset</t>
    </r>
    <r>
      <rPr>
        <b/>
        <sz val="12"/>
        <rFont val="細明體"/>
        <family val="3"/>
        <charset val="136"/>
      </rPr>
      <t>四個</t>
    </r>
    <r>
      <rPr>
        <b/>
        <sz val="12"/>
        <rFont val="Calibri"/>
        <family val="2"/>
      </rPr>
      <t>bit</t>
    </r>
    <r>
      <rPr>
        <b/>
        <sz val="12"/>
        <rFont val="細明體"/>
        <family val="3"/>
        <charset val="136"/>
      </rPr>
      <t>，前四</t>
    </r>
    <r>
      <rPr>
        <b/>
        <sz val="12"/>
        <rFont val="Calibri"/>
        <family val="2"/>
      </rPr>
      <t>bit</t>
    </r>
    <r>
      <rPr>
        <b/>
        <sz val="12"/>
        <rFont val="細明體"/>
        <family val="3"/>
        <charset val="136"/>
      </rPr>
      <t>寫入</t>
    </r>
    <r>
      <rPr>
        <b/>
        <sz val="12"/>
        <rFont val="Calibri"/>
        <family val="2"/>
      </rPr>
      <t>1000</t>
    </r>
    <r>
      <rPr>
        <b/>
        <sz val="12"/>
        <rFont val="細明體"/>
        <family val="3"/>
        <charset val="136"/>
      </rPr>
      <t xml:space="preserve">。
</t>
    </r>
    <r>
      <rPr>
        <b/>
        <sz val="12"/>
        <rFont val="Calibri"/>
        <family val="2"/>
      </rPr>
      <t>FW</t>
    </r>
    <r>
      <rPr>
        <b/>
        <sz val="12"/>
        <rFont val="細明體"/>
        <family val="3"/>
        <charset val="136"/>
      </rPr>
      <t>會將這</t>
    </r>
    <r>
      <rPr>
        <b/>
        <sz val="12"/>
        <rFont val="Calibri"/>
        <family val="2"/>
      </rPr>
      <t>8 bit</t>
    </r>
    <r>
      <rPr>
        <b/>
        <sz val="12"/>
        <rFont val="細明體"/>
        <family val="3"/>
        <charset val="136"/>
      </rPr>
      <t>帶入</t>
    </r>
    <r>
      <rPr>
        <b/>
        <sz val="12"/>
        <rFont val="Calibri"/>
        <family val="2"/>
      </rPr>
      <t xml:space="preserve">RF register </t>
    </r>
    <phoneticPr fontId="1" type="noConversion"/>
  </si>
  <si>
    <t>5</t>
    <phoneticPr fontId="1" type="noConversion"/>
  </si>
  <si>
    <t>0101</t>
    <phoneticPr fontId="1" type="noConversion"/>
  </si>
  <si>
    <t>0xce01002c</t>
    <phoneticPr fontId="1" type="noConversion"/>
  </si>
  <si>
    <t>[26:23]</t>
    <phoneticPr fontId="1" type="noConversion"/>
  </si>
  <si>
    <t>(default update code to channel switching table)</t>
    <phoneticPr fontId="1" type="noConversion"/>
  </si>
  <si>
    <r>
      <t xml:space="preserve">TX RF calibration offset (2's compliment)
</t>
    </r>
    <r>
      <rPr>
        <b/>
        <sz val="12"/>
        <rFont val="Calibri"/>
        <family val="2"/>
      </rPr>
      <t>(0000 -&gt; no offset, 0001 -&gt; -0. 5 dB, 0010 -&gt; - 1 dB, …, 0111 -&gt; -3.5 dB
                                    1111 -&gt; +0.5 dB, 1110 -&gt; +1 dB, … , 1001 -&gt; +3.5 dB, 1000 -&gt; +4 dB</t>
    </r>
    <phoneticPr fontId="1" type="noConversion"/>
  </si>
  <si>
    <t>6</t>
    <phoneticPr fontId="1" type="noConversion"/>
  </si>
  <si>
    <t>0110</t>
    <phoneticPr fontId="1" type="noConversion"/>
  </si>
  <si>
    <t>0111</t>
    <phoneticPr fontId="1" type="noConversion"/>
  </si>
  <si>
    <t>Chip identity</t>
    <phoneticPr fontId="1" type="noConversion"/>
  </si>
  <si>
    <r>
      <t xml:space="preserve">1, chip ID defintion in sheet "chip identity table"
2, FT </t>
    </r>
    <r>
      <rPr>
        <b/>
        <sz val="12"/>
        <rFont val="細明體"/>
        <family val="3"/>
        <charset val="136"/>
      </rPr>
      <t>資料寫在</t>
    </r>
    <r>
      <rPr>
        <b/>
        <sz val="12"/>
        <rFont val="Calibri"/>
        <family val="2"/>
      </rPr>
      <t xml:space="preserve">Efuse data0; MP </t>
    </r>
    <r>
      <rPr>
        <b/>
        <sz val="12"/>
        <rFont val="細明體"/>
        <family val="3"/>
        <charset val="136"/>
      </rPr>
      <t>資料從</t>
    </r>
    <r>
      <rPr>
        <b/>
        <sz val="12"/>
        <rFont val="Calibri"/>
        <family val="2"/>
      </rPr>
      <t>data 1</t>
    </r>
    <r>
      <rPr>
        <b/>
        <sz val="12"/>
        <rFont val="細明體"/>
        <family val="3"/>
        <charset val="136"/>
      </rPr>
      <t>開始寫</t>
    </r>
    <phoneticPr fontId="1" type="noConversion"/>
  </si>
  <si>
    <t>8</t>
    <phoneticPr fontId="1" type="noConversion"/>
  </si>
  <si>
    <t>1000</t>
    <phoneticPr fontId="1" type="noConversion"/>
  </si>
  <si>
    <t>package bonding update indicator</t>
    <phoneticPr fontId="1" type="noConversion"/>
  </si>
  <si>
    <t>9</t>
    <phoneticPr fontId="1" type="noConversion"/>
  </si>
  <si>
    <t>VID</t>
    <phoneticPr fontId="1" type="noConversion"/>
  </si>
  <si>
    <t>USB Vendor ID</t>
    <phoneticPr fontId="1" type="noConversion"/>
  </si>
  <si>
    <t>10</t>
    <phoneticPr fontId="1" type="noConversion"/>
  </si>
  <si>
    <t>PID</t>
    <phoneticPr fontId="1" type="noConversion"/>
  </si>
  <si>
    <t>USB Product ID</t>
    <phoneticPr fontId="1" type="noConversion"/>
  </si>
  <si>
    <t>not used yet; 
forbidden index code</t>
    <phoneticPr fontId="1" type="noConversion"/>
  </si>
  <si>
    <t>Total bits</t>
    <phoneticPr fontId="1" type="noConversion"/>
  </si>
  <si>
    <t>residue bits</t>
    <phoneticPr fontId="1" type="noConversion"/>
  </si>
  <si>
    <t>*Efuse's default values are all "0"</t>
    <phoneticPr fontId="1" type="noConversion"/>
  </si>
  <si>
    <r>
      <t xml:space="preserve">*FT </t>
    </r>
    <r>
      <rPr>
        <b/>
        <sz val="12"/>
        <rFont val="細明體"/>
        <family val="3"/>
        <charset val="136"/>
      </rPr>
      <t>資料寫在</t>
    </r>
    <r>
      <rPr>
        <b/>
        <sz val="12"/>
        <rFont val="Calibri"/>
        <family val="2"/>
      </rPr>
      <t xml:space="preserve">Efuse data0; MP </t>
    </r>
    <r>
      <rPr>
        <b/>
        <sz val="12"/>
        <rFont val="細明體"/>
        <family val="3"/>
        <charset val="136"/>
      </rPr>
      <t>資料從</t>
    </r>
    <r>
      <rPr>
        <b/>
        <sz val="12"/>
        <rFont val="Calibri"/>
        <family val="2"/>
      </rPr>
      <t>Efuse data 1</t>
    </r>
    <r>
      <rPr>
        <b/>
        <sz val="12"/>
        <rFont val="細明體"/>
        <family val="3"/>
        <charset val="136"/>
      </rPr>
      <t>開始寫</t>
    </r>
    <phoneticPr fontId="1" type="noConversion"/>
  </si>
  <si>
    <t>MP</t>
    <phoneticPr fontId="1" type="noConversion"/>
  </si>
  <si>
    <t>2g DEFAULT GAIN 78</t>
    <phoneticPr fontId="1" type="noConversion"/>
  </si>
  <si>
    <t>5G TX power index_2 register   FOR MODULE</t>
    <phoneticPr fontId="1" type="noConversion"/>
  </si>
  <si>
    <t>MP or FT</t>
    <phoneticPr fontId="1" type="noConversion"/>
  </si>
  <si>
    <t>DEFAULT</t>
    <phoneticPr fontId="1" type="noConversion"/>
  </si>
  <si>
    <r>
      <t xml:space="preserve">rom CODE </t>
    </r>
    <r>
      <rPr>
        <b/>
        <sz val="12"/>
        <color rgb="FFFF0000"/>
        <rFont val="細明體"/>
        <family val="3"/>
        <charset val="136"/>
      </rPr>
      <t>無此流程</t>
    </r>
    <phoneticPr fontId="1" type="noConversion"/>
  </si>
  <si>
    <t>ccb0ada8</t>
    <phoneticPr fontId="3" type="noConversion"/>
  </si>
  <si>
    <t xml:space="preserve">//5G digital gain after PADPD [0x80805050] [0x80=1]
 band0_5100[31:24]   band1_5500[23:16] band2_5700[15:8] band3_5900[7:0] </t>
    <phoneticPr fontId="3" type="noConversion"/>
  </si>
  <si>
    <t xml:space="preserve">ccbaada8= band0_5100[31:24]   band1_5500[23:16] band2_5700[15:8] band3_5900[7:0] </t>
    <phoneticPr fontId="1" type="noConversion"/>
  </si>
  <si>
    <t>efsue [index]</t>
    <phoneticPr fontId="3" type="noConversion"/>
  </si>
  <si>
    <t>default</t>
    <phoneticPr fontId="1" type="noConversion"/>
  </si>
  <si>
    <t>頻偏調整</t>
    <phoneticPr fontId="1" type="noConversion"/>
  </si>
  <si>
    <t>51</t>
  </si>
  <si>
    <t>56</t>
  </si>
  <si>
    <r>
      <t xml:space="preserve"> </t>
    </r>
    <r>
      <rPr>
        <sz val="12"/>
        <color theme="1"/>
        <rFont val="新細明體"/>
        <family val="2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>24ppm</t>
    </r>
  </si>
  <si>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>21ppm</t>
    </r>
  </si>
  <si>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21ppm</t>
    </r>
  </si>
  <si>
    <t>BF</t>
  </si>
  <si>
    <r>
      <t xml:space="preserve"> 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24ppm</t>
    </r>
  </si>
  <si>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27ppm</t>
    </r>
    <r>
      <rPr>
        <sz val="12"/>
        <color theme="1"/>
        <rFont val="新細明體"/>
        <family val="2"/>
        <charset val="136"/>
        <scheme val="minor"/>
      </rPr>
      <t/>
    </r>
  </si>
  <si>
    <r>
      <t xml:space="preserve"> 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30ppm</t>
    </r>
  </si>
  <si>
    <t xml:space="preserve">XI &amp; XO </t>
    <phoneticPr fontId="3" type="noConversion"/>
  </si>
  <si>
    <t>ccb0b000[15:8]
ccb0b000[24:17]</t>
    <phoneticPr fontId="3" type="noConversion"/>
  </si>
  <si>
    <r>
      <t>1</t>
    </r>
    <r>
      <rPr>
        <b/>
        <sz val="12"/>
        <rFont val="細明體"/>
        <family val="3"/>
        <charset val="136"/>
      </rPr>
      <t>組</t>
    </r>
    <r>
      <rPr>
        <b/>
        <sz val="12"/>
        <rFont val="Calibri"/>
        <family val="2"/>
      </rPr>
      <t xml:space="preserve">8 bit </t>
    </r>
    <r>
      <rPr>
        <b/>
        <sz val="12"/>
        <rFont val="細明體"/>
        <family val="3"/>
        <charset val="136"/>
      </rPr>
      <t xml:space="preserve">同時寫XI &amp; XO </t>
    </r>
    <phoneticPr fontId="1" type="noConversion"/>
  </si>
  <si>
    <t>2G &amp; 5G TX power index_1  FOR MODULE</t>
    <phoneticPr fontId="1" type="noConversion"/>
  </si>
  <si>
    <t xml:space="preserve">Band Gain [index] power cal
ccbaada8=band1_5300[23:16] </t>
    <phoneticPr fontId="3" type="noConversion"/>
  </si>
  <si>
    <t>Band Gain [index] power cal
ccbaada8=band2_5500[15:8]</t>
    <phoneticPr fontId="3" type="noConversion"/>
  </si>
  <si>
    <t xml:space="preserve">Band Gain [index] power cal
ccbaada8=band3_5700[7:0] </t>
    <phoneticPr fontId="3" type="noConversion"/>
  </si>
  <si>
    <t>X</t>
    <phoneticPr fontId="1" type="noConversion"/>
  </si>
  <si>
    <t>11</t>
  </si>
  <si>
    <t>1100~1111</t>
    <phoneticPr fontId="1" type="noConversion"/>
  </si>
  <si>
    <t>MAC address(new defined)</t>
    <phoneticPr fontId="1" type="noConversion"/>
  </si>
  <si>
    <r>
      <t xml:space="preserve">MAC address (new defined)
</t>
    </r>
    <r>
      <rPr>
        <b/>
        <sz val="12"/>
        <color rgb="FFFF0000"/>
        <rFont val="細明體"/>
        <family val="3"/>
        <charset val="136"/>
      </rPr>
      <t>SV6X55P/6X56P IC</t>
    </r>
    <phoneticPr fontId="1" type="noConversion"/>
  </si>
  <si>
    <t>MAC address (reserved)</t>
    <phoneticPr fontId="1" type="noConversion"/>
  </si>
  <si>
    <t>Turismo  Efuse data</t>
    <phoneticPr fontId="1" type="noConversion"/>
  </si>
  <si>
    <t>12</t>
    <phoneticPr fontId="1" type="noConversion"/>
  </si>
  <si>
    <t>HT40 : 40-55</t>
    <phoneticPr fontId="1" type="noConversion"/>
  </si>
  <si>
    <t>1組4bit 給2GHz &amp; 1組 4BIT_15檔 FOR BAND1
PS: Band0 為 5150以下 不使用</t>
    <phoneticPr fontId="1" type="noConversion"/>
  </si>
  <si>
    <t>只提供 2組 4BIT_15檔 FOR BAND2/3</t>
    <phoneticPr fontId="1" type="noConversion"/>
  </si>
  <si>
    <t xml:space="preserve"> [ABS GRT]
Group1
channel 1/2</t>
    <phoneticPr fontId="1" type="noConversion"/>
  </si>
  <si>
    <t>ccb0b000[15:8]</t>
    <phoneticPr fontId="3" type="noConversion"/>
  </si>
  <si>
    <t>ccb0b000[24:17]</t>
    <phoneticPr fontId="3" type="noConversion"/>
  </si>
  <si>
    <t>10</t>
  </si>
  <si>
    <t>100</t>
  </si>
  <si>
    <t>101</t>
  </si>
  <si>
    <t>110</t>
  </si>
  <si>
    <t>111</t>
  </si>
  <si>
    <t>1000</t>
  </si>
  <si>
    <t>1001</t>
  </si>
  <si>
    <t>1010</t>
  </si>
  <si>
    <t>1011</t>
  </si>
  <si>
    <t>1100</t>
  </si>
  <si>
    <t xml:space="preserve">b rate Gain [index] </t>
    <phoneticPr fontId="1" type="noConversion"/>
  </si>
  <si>
    <t xml:space="preserve">HT40 rate Gain [index] </t>
    <phoneticPr fontId="1" type="noConversion"/>
  </si>
  <si>
    <t xml:space="preserve">HT20 rate Gain [index] </t>
    <phoneticPr fontId="1" type="noConversion"/>
  </si>
  <si>
    <t>11oo index</t>
    <phoneticPr fontId="1" type="noConversion"/>
  </si>
  <si>
    <t xml:space="preserve">OFDMrate Gain [index] </t>
    <phoneticPr fontId="1" type="noConversion"/>
  </si>
  <si>
    <t>11o1 index</t>
    <phoneticPr fontId="1" type="noConversion"/>
  </si>
  <si>
    <t>13</t>
    <phoneticPr fontId="1" type="noConversion"/>
  </si>
  <si>
    <t>14~15</t>
    <phoneticPr fontId="1" type="noConversion"/>
  </si>
  <si>
    <t xml:space="preserve"> rate table b/HT40</t>
    <phoneticPr fontId="1" type="noConversion"/>
  </si>
  <si>
    <t xml:space="preserve"> rate table g/HT20</t>
    <phoneticPr fontId="1" type="noConversion"/>
  </si>
  <si>
    <t>2組 4BIT = 1組for b 1組 for HT40</t>
    <phoneticPr fontId="1" type="noConversion"/>
  </si>
  <si>
    <t>2組 4BIT = 1組for OFDM 1組 for HT20</t>
    <phoneticPr fontId="1" type="noConversion"/>
  </si>
  <si>
    <t>ccb0adac</t>
    <phoneticPr fontId="3" type="noConversion"/>
  </si>
  <si>
    <r>
      <t xml:space="preserve">MAC address (reserved)
</t>
    </r>
    <r>
      <rPr>
        <b/>
        <sz val="12"/>
        <color rgb="FFFF0000"/>
        <rFont val="細明體"/>
        <family val="3"/>
        <charset val="136"/>
      </rPr>
      <t>在現行版本先不使用</t>
    </r>
    <phoneticPr fontId="1" type="noConversion"/>
  </si>
  <si>
    <t>Xtal thermal threathhold
RT to LT</t>
    <phoneticPr fontId="1" type="noConversion"/>
  </si>
  <si>
    <t>Xtal thermal threathhold
RT to HT</t>
    <phoneticPr fontId="1" type="noConversion"/>
  </si>
  <si>
    <t>Gain thermal threathhold
RT to LT</t>
    <phoneticPr fontId="1" type="noConversion"/>
  </si>
  <si>
    <t>Gain thermal threathhold
RT to HT</t>
    <phoneticPr fontId="1" type="noConversion"/>
  </si>
  <si>
    <t>31h</t>
    <phoneticPr fontId="1" type="noConversion"/>
  </si>
  <si>
    <t>19h</t>
    <phoneticPr fontId="1" type="noConversion"/>
  </si>
  <si>
    <t>31h</t>
    <phoneticPr fontId="1" type="noConversion"/>
  </si>
  <si>
    <t>19h</t>
    <phoneticPr fontId="1" type="noConversion"/>
  </si>
  <si>
    <r>
      <t>[ABS XHT]
 &gt; 50</t>
    </r>
    <r>
      <rPr>
        <sz val="11"/>
        <color theme="1"/>
        <rFont val="細明體"/>
        <family val="3"/>
        <charset val="136"/>
      </rPr>
      <t>度</t>
    </r>
    <phoneticPr fontId="1" type="noConversion"/>
  </si>
  <si>
    <t>11h</t>
    <phoneticPr fontId="1" type="noConversion"/>
  </si>
  <si>
    <t>90h</t>
    <phoneticPr fontId="1" type="noConversion"/>
  </si>
  <si>
    <t>98h</t>
    <phoneticPr fontId="1" type="noConversion"/>
  </si>
  <si>
    <t>A1h</t>
    <phoneticPr fontId="1" type="noConversion"/>
  </si>
  <si>
    <t>A1h</t>
    <phoneticPr fontId="1" type="noConversion"/>
  </si>
  <si>
    <t>22h</t>
    <phoneticPr fontId="1" type="noConversion"/>
  </si>
  <si>
    <t>33h</t>
    <phoneticPr fontId="1" type="noConversion"/>
  </si>
  <si>
    <t>44h</t>
    <phoneticPr fontId="1" type="noConversion"/>
  </si>
  <si>
    <t>2.4GHz RT ABS power gain</t>
    <phoneticPr fontId="1" type="noConversion"/>
  </si>
  <si>
    <t>2.4GHz LT/HT ABS power gain</t>
    <phoneticPr fontId="1" type="noConversion"/>
  </si>
  <si>
    <t>0X40</t>
    <phoneticPr fontId="1" type="noConversion"/>
  </si>
  <si>
    <t>0x50</t>
    <phoneticPr fontId="1" type="noConversion"/>
  </si>
  <si>
    <t>0x60</t>
    <phoneticPr fontId="1" type="noConversion"/>
  </si>
  <si>
    <t xml:space="preserve"> [ABS GLT]
Band0</t>
    <phoneticPr fontId="1" type="noConversion"/>
  </si>
  <si>
    <t xml:space="preserve"> [ABS GLT]
Band1</t>
    <phoneticPr fontId="1" type="noConversion"/>
  </si>
  <si>
    <t xml:space="preserve"> [ABS GLT]
Band2</t>
    <phoneticPr fontId="1" type="noConversion"/>
  </si>
  <si>
    <t xml:space="preserve"> [ABS GLT]
Band3</t>
    <phoneticPr fontId="1" type="noConversion"/>
  </si>
  <si>
    <t xml:space="preserve"> [ABS GHT]
Band0</t>
    <phoneticPr fontId="1" type="noConversion"/>
  </si>
  <si>
    <t xml:space="preserve"> [ABS GHT]
Band1</t>
    <phoneticPr fontId="1" type="noConversion"/>
  </si>
  <si>
    <t xml:space="preserve"> [ABS GHT]
Band2</t>
    <phoneticPr fontId="1" type="noConversion"/>
  </si>
  <si>
    <t xml:space="preserve"> [ABS GHT]
Band3</t>
    <phoneticPr fontId="1" type="noConversion"/>
  </si>
  <si>
    <t xml:space="preserve"> [ABS GRT]
Band3</t>
    <phoneticPr fontId="1" type="noConversion"/>
  </si>
  <si>
    <t xml:space="preserve"> [ABS GRT]
Band2</t>
    <phoneticPr fontId="1" type="noConversion"/>
  </si>
  <si>
    <t xml:space="preserve"> [ABS GRT]
Band1</t>
    <phoneticPr fontId="1" type="noConversion"/>
  </si>
  <si>
    <t xml:space="preserve"> [ABS GRT]
Band0</t>
    <phoneticPr fontId="1" type="noConversion"/>
  </si>
  <si>
    <t>5GHz LT/HT ABS power gain</t>
    <phoneticPr fontId="1" type="noConversion"/>
  </si>
  <si>
    <r>
      <t>[ABS XRT]
&lt;-10</t>
    </r>
    <r>
      <rPr>
        <sz val="11"/>
        <color theme="1"/>
        <rFont val="細明體"/>
        <family val="3"/>
        <charset val="136"/>
      </rPr>
      <t>度</t>
    </r>
    <phoneticPr fontId="1" type="noConversion"/>
  </si>
  <si>
    <r>
      <t>[ABS XLT]
 -10</t>
    </r>
    <r>
      <rPr>
        <sz val="11"/>
        <color theme="1"/>
        <rFont val="細明體"/>
        <family val="3"/>
        <charset val="136"/>
      </rPr>
      <t>度</t>
    </r>
    <r>
      <rPr>
        <sz val="11"/>
        <color theme="1"/>
        <rFont val="Arial"/>
        <family val="2"/>
      </rPr>
      <t xml:space="preserve"> ~ 50</t>
    </r>
    <r>
      <rPr>
        <sz val="11"/>
        <color theme="1"/>
        <rFont val="細明體"/>
        <family val="3"/>
        <charset val="136"/>
      </rPr>
      <t>度</t>
    </r>
    <phoneticPr fontId="1" type="noConversion"/>
  </si>
  <si>
    <t>11h</t>
    <phoneticPr fontId="1" type="noConversion"/>
  </si>
  <si>
    <t>2G PA BIAS
CCB0A420[23:0]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</si>
</sst>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m&quot;月&quot;d&quot;日&quot;"/>
  </numFmts>
  <fonts count="3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0"/>
      <color rgb="FFFFC00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name val="細明體"/>
      <family val="3"/>
      <charset val="136"/>
    </font>
    <font>
      <b/>
      <sz val="10"/>
      <name val="Arial"/>
      <family val="2"/>
    </font>
    <font>
      <b/>
      <sz val="10"/>
      <color rgb="FFFF0000"/>
      <name val="細明體"/>
      <family val="3"/>
      <charset val="136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rgb="FF1F497D"/>
      <name val="Calibri"/>
      <family val="2"/>
    </font>
    <font>
      <sz val="12"/>
      <color rgb="FF1F497D"/>
      <name val="Calibri"/>
      <family val="2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2"/>
      <color theme="0"/>
      <name val="Calibri"/>
      <family val="2"/>
    </font>
    <font>
      <b/>
      <sz val="12"/>
      <color theme="0" tint="-4.9989318521683403E-2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name val="細明體"/>
      <family val="3"/>
      <charset val="136"/>
    </font>
    <font>
      <b/>
      <sz val="12"/>
      <color rgb="FFFF0000"/>
      <name val="Calibri"/>
      <family val="2"/>
    </font>
    <font>
      <b/>
      <sz val="12"/>
      <color rgb="FFFF0000"/>
      <name val="細明體"/>
      <family val="3"/>
      <charset val="136"/>
    </font>
    <font>
      <sz val="11"/>
      <name val="Arial"/>
      <family val="2"/>
    </font>
    <font>
      <sz val="9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93">
    <xf numFmtId="0" fontId="0" fillId="0" borderId="0">
      <alignment vertical="center"/>
    </xf>
    <xf numFmtId="0" fontId="2" fillId="0" borderId="0"/>
    <xf numFmtId="43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" borderId="4" applyNumberFormat="0" applyFont="0" applyAlignment="0" applyProtection="0">
      <alignment vertical="center"/>
    </xf>
    <xf numFmtId="0" fontId="4" fillId="3" borderId="4" applyNumberFormat="0" applyFont="0" applyAlignment="0" applyProtection="0">
      <alignment vertical="center"/>
    </xf>
    <xf numFmtId="0" fontId="4" fillId="3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</cellStyleXfs>
  <cellXfs count="402">
    <xf numFmtId="0" fontId="0" fillId="0" borderId="0" xfId="0">
      <alignment vertical="center"/>
    </xf>
    <xf numFmtId="0" fontId="0" fillId="0" borderId="0" xfId="0" applyFill="1" applyBorder="1" applyAlignment="1">
      <alignment horizontal="left" vertical="top" wrapText="1"/>
    </xf>
    <xf numFmtId="0" fontId="0" fillId="0" borderId="5" xfId="0" quotePrefix="1" applyBorder="1" applyAlignment="1">
      <alignment horizontal="center" vertical="center"/>
    </xf>
    <xf numFmtId="0" fontId="6" fillId="18" borderId="1" xfId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11" fillId="20" borderId="19" xfId="1" applyFont="1" applyFill="1" applyBorder="1" applyAlignment="1">
      <alignment horizontal="center" vertical="center"/>
    </xf>
    <xf numFmtId="0" fontId="5" fillId="0" borderId="0" xfId="1" applyFont="1" applyFill="1"/>
    <xf numFmtId="0" fontId="5" fillId="0" borderId="0" xfId="1" applyFont="1"/>
    <xf numFmtId="0" fontId="12" fillId="20" borderId="0" xfId="1" applyFont="1" applyFill="1" applyAlignment="1">
      <alignment horizontal="center" vertical="center"/>
    </xf>
    <xf numFmtId="0" fontId="11" fillId="20" borderId="2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14" fillId="17" borderId="1" xfId="1" applyFont="1" applyFill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0" fontId="16" fillId="21" borderId="1" xfId="1" applyFont="1" applyFill="1" applyBorder="1" applyAlignment="1">
      <alignment horizontal="center" vertical="center"/>
    </xf>
    <xf numFmtId="0" fontId="13" fillId="21" borderId="1" xfId="1" applyFont="1" applyFill="1" applyBorder="1" applyAlignment="1">
      <alignment horizontal="center" vertical="center"/>
    </xf>
    <xf numFmtId="0" fontId="15" fillId="21" borderId="1" xfId="1" applyFont="1" applyFill="1" applyBorder="1" applyAlignment="1">
      <alignment horizontal="center" vertical="center"/>
    </xf>
    <xf numFmtId="0" fontId="19" fillId="0" borderId="0" xfId="1" applyFont="1" applyFill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49" fontId="5" fillId="0" borderId="0" xfId="1" quotePrefix="1" applyNumberFormat="1" applyFont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/>
    </xf>
    <xf numFmtId="49" fontId="20" fillId="0" borderId="0" xfId="1" applyNumberFormat="1" applyFont="1" applyFill="1" applyAlignment="1">
      <alignment horizontal="center" vertical="center"/>
    </xf>
    <xf numFmtId="0" fontId="21" fillId="0" borderId="1" xfId="1" applyFont="1" applyBorder="1"/>
    <xf numFmtId="0" fontId="2" fillId="0" borderId="0" xfId="1"/>
    <xf numFmtId="0" fontId="22" fillId="0" borderId="1" xfId="1" applyFont="1" applyBorder="1"/>
    <xf numFmtId="0" fontId="2" fillId="0" borderId="0" xfId="92"/>
    <xf numFmtId="0" fontId="0" fillId="0" borderId="0" xfId="92" applyFont="1"/>
    <xf numFmtId="0" fontId="0" fillId="0" borderId="1" xfId="92" applyFont="1" applyBorder="1"/>
    <xf numFmtId="0" fontId="0" fillId="0" borderId="1" xfId="92" applyFont="1" applyFill="1" applyBorder="1" applyAlignment="1">
      <alignment horizontal="center" vertical="center"/>
    </xf>
    <xf numFmtId="0" fontId="0" fillId="2" borderId="1" xfId="92" applyFont="1" applyFill="1" applyBorder="1" applyAlignment="1">
      <alignment horizontal="center"/>
    </xf>
    <xf numFmtId="0" fontId="0" fillId="0" borderId="24" xfId="92" applyFont="1" applyBorder="1" applyAlignment="1">
      <alignment horizontal="center" vertical="center"/>
    </xf>
    <xf numFmtId="0" fontId="2" fillId="0" borderId="24" xfId="92" applyBorder="1" applyAlignment="1">
      <alignment horizontal="center" vertical="center"/>
    </xf>
    <xf numFmtId="0" fontId="0" fillId="0" borderId="24" xfId="92" applyFont="1" applyFill="1" applyBorder="1" applyAlignment="1">
      <alignment horizontal="center" vertical="center"/>
    </xf>
    <xf numFmtId="0" fontId="2" fillId="0" borderId="2" xfId="92" applyBorder="1" applyAlignment="1">
      <alignment horizontal="center" vertical="center"/>
    </xf>
    <xf numFmtId="0" fontId="0" fillId="0" borderId="2" xfId="92" applyFont="1" applyFill="1" applyBorder="1" applyAlignment="1">
      <alignment horizontal="center" vertical="center"/>
    </xf>
    <xf numFmtId="0" fontId="2" fillId="0" borderId="1" xfId="92" applyBorder="1"/>
    <xf numFmtId="0" fontId="10" fillId="0" borderId="1" xfId="90" applyFont="1" applyBorder="1">
      <alignment vertical="center"/>
    </xf>
    <xf numFmtId="0" fontId="23" fillId="0" borderId="1" xfId="90" applyFont="1" applyBorder="1">
      <alignment vertical="center"/>
    </xf>
    <xf numFmtId="0" fontId="0" fillId="0" borderId="1" xfId="92" applyFont="1" applyBorder="1" applyAlignment="1">
      <alignment horizontal="center" vertical="center"/>
    </xf>
    <xf numFmtId="0" fontId="24" fillId="0" borderId="1" xfId="92" applyFont="1" applyBorder="1" applyAlignment="1">
      <alignment wrapText="1"/>
    </xf>
    <xf numFmtId="0" fontId="24" fillId="0" borderId="1" xfId="92" applyFont="1" applyBorder="1"/>
    <xf numFmtId="0" fontId="24" fillId="0" borderId="1" xfId="92" applyFont="1" applyFill="1" applyBorder="1" applyAlignment="1">
      <alignment horizontal="center" vertical="center"/>
    </xf>
    <xf numFmtId="0" fontId="2" fillId="0" borderId="1" xfId="92" applyFill="1" applyBorder="1" applyAlignment="1">
      <alignment horizontal="center" vertical="center"/>
    </xf>
    <xf numFmtId="0" fontId="2" fillId="0" borderId="1" xfId="92" applyBorder="1" applyAlignment="1">
      <alignment horizontal="center" vertical="center"/>
    </xf>
    <xf numFmtId="0" fontId="24" fillId="0" borderId="1" xfId="92" applyFont="1" applyBorder="1" applyAlignment="1">
      <alignment horizontal="center" vertical="center"/>
    </xf>
    <xf numFmtId="0" fontId="2" fillId="23" borderId="1" xfId="92" applyFill="1" applyBorder="1"/>
    <xf numFmtId="0" fontId="0" fillId="23" borderId="1" xfId="92" applyFont="1" applyFill="1" applyBorder="1" applyAlignment="1">
      <alignment horizontal="center" vertical="center"/>
    </xf>
    <xf numFmtId="0" fontId="2" fillId="0" borderId="0" xfId="92" applyBorder="1" applyAlignment="1">
      <alignment horizontal="center" vertical="center"/>
    </xf>
    <xf numFmtId="0" fontId="2" fillId="19" borderId="1" xfId="92" applyFill="1" applyBorder="1"/>
    <xf numFmtId="0" fontId="2" fillId="19" borderId="1" xfId="92" applyFill="1" applyBorder="1" applyAlignment="1">
      <alignment horizontal="center" vertical="center"/>
    </xf>
    <xf numFmtId="0" fontId="2" fillId="0" borderId="1" xfId="92" applyFont="1" applyFill="1" applyBorder="1"/>
    <xf numFmtId="0" fontId="2" fillId="0" borderId="1" xfId="92" applyFont="1" applyFill="1" applyBorder="1" applyAlignment="1">
      <alignment horizontal="center" vertical="center"/>
    </xf>
    <xf numFmtId="0" fontId="0" fillId="23" borderId="1" xfId="92" applyFont="1" applyFill="1" applyBorder="1"/>
    <xf numFmtId="0" fontId="2" fillId="23" borderId="1" xfId="92" applyFill="1" applyBorder="1" applyAlignment="1">
      <alignment horizontal="center" vertical="center"/>
    </xf>
    <xf numFmtId="0" fontId="2" fillId="17" borderId="1" xfId="92" applyFill="1" applyBorder="1"/>
    <xf numFmtId="0" fontId="2" fillId="17" borderId="1" xfId="92" applyFill="1" applyBorder="1" applyAlignment="1">
      <alignment horizontal="center" vertical="center"/>
    </xf>
    <xf numFmtId="0" fontId="2" fillId="0" borderId="1" xfId="92" applyBorder="1" applyAlignment="1">
      <alignment horizontal="center"/>
    </xf>
    <xf numFmtId="0" fontId="2" fillId="0" borderId="1" xfId="92" applyFill="1" applyBorder="1"/>
    <xf numFmtId="0" fontId="0" fillId="0" borderId="0" xfId="92" applyFont="1" applyBorder="1" applyAlignment="1">
      <alignment horizontal="center" vertical="center"/>
    </xf>
    <xf numFmtId="0" fontId="23" fillId="22" borderId="1" xfId="90" applyFont="1" applyFill="1" applyBorder="1">
      <alignment vertical="center"/>
    </xf>
    <xf numFmtId="0" fontId="0" fillId="22" borderId="1" xfId="92" applyFont="1" applyFill="1" applyBorder="1"/>
    <xf numFmtId="0" fontId="0" fillId="19" borderId="1" xfId="92" applyFont="1" applyFill="1" applyBorder="1"/>
    <xf numFmtId="0" fontId="2" fillId="0" borderId="25" xfId="92" applyBorder="1"/>
    <xf numFmtId="0" fontId="2" fillId="0" borderId="25" xfId="92" applyBorder="1" applyAlignment="1">
      <alignment horizontal="center" vertical="center"/>
    </xf>
    <xf numFmtId="0" fontId="0" fillId="2" borderId="1" xfId="92" applyFont="1" applyFill="1" applyBorder="1"/>
    <xf numFmtId="0" fontId="2" fillId="0" borderId="2" xfId="92" applyBorder="1"/>
    <xf numFmtId="0" fontId="2" fillId="0" borderId="2" xfId="92" applyBorder="1" applyAlignment="1">
      <alignment horizontal="center"/>
    </xf>
    <xf numFmtId="0" fontId="2" fillId="0" borderId="0" xfId="92" applyBorder="1" applyAlignment="1">
      <alignment horizontal="center"/>
    </xf>
    <xf numFmtId="0" fontId="18" fillId="0" borderId="1" xfId="92" applyFont="1" applyBorder="1" applyAlignment="1">
      <alignment horizontal="center" vertical="center"/>
    </xf>
    <xf numFmtId="0" fontId="18" fillId="0" borderId="1" xfId="92" applyFont="1" applyFill="1" applyBorder="1" applyAlignment="1">
      <alignment horizontal="center" vertical="center"/>
    </xf>
    <xf numFmtId="0" fontId="0" fillId="0" borderId="1" xfId="92" applyFont="1" applyBorder="1" applyAlignment="1">
      <alignment horizontal="left" vertical="top"/>
    </xf>
    <xf numFmtId="0" fontId="25" fillId="17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vertical="center" wrapText="1"/>
    </xf>
    <xf numFmtId="0" fontId="26" fillId="17" borderId="1" xfId="0" applyFont="1" applyFill="1" applyBorder="1" applyAlignment="1">
      <alignment vertical="center" wrapText="1"/>
    </xf>
    <xf numFmtId="0" fontId="2" fillId="0" borderId="6" xfId="92" applyBorder="1"/>
    <xf numFmtId="0" fontId="2" fillId="19" borderId="6" xfId="92" applyFill="1" applyBorder="1"/>
    <xf numFmtId="0" fontId="23" fillId="0" borderId="6" xfId="90" applyFont="1" applyBorder="1">
      <alignment vertical="center"/>
    </xf>
    <xf numFmtId="0" fontId="24" fillId="0" borderId="6" xfId="92" applyFont="1" applyBorder="1"/>
    <xf numFmtId="0" fontId="0" fillId="0" borderId="25" xfId="92" applyFont="1" applyBorder="1" applyAlignment="1">
      <alignment horizontal="center" vertical="center"/>
    </xf>
    <xf numFmtId="0" fontId="0" fillId="0" borderId="2" xfId="92" applyFont="1" applyBorder="1" applyAlignment="1">
      <alignment horizontal="center" vertical="center"/>
    </xf>
    <xf numFmtId="0" fontId="2" fillId="2" borderId="1" xfId="92" applyFill="1" applyBorder="1"/>
    <xf numFmtId="0" fontId="2" fillId="2" borderId="1" xfId="92" applyFill="1" applyBorder="1" applyAlignment="1">
      <alignment horizontal="center" vertical="center"/>
    </xf>
    <xf numFmtId="0" fontId="0" fillId="2" borderId="1" xfId="92" applyFont="1" applyFill="1" applyBorder="1" applyAlignment="1">
      <alignment horizontal="center" vertical="center"/>
    </xf>
    <xf numFmtId="0" fontId="17" fillId="0" borderId="0" xfId="91" applyFont="1">
      <alignment vertical="center"/>
    </xf>
    <xf numFmtId="0" fontId="28" fillId="24" borderId="8" xfId="91" applyFont="1" applyFill="1" applyBorder="1" applyAlignment="1">
      <alignment horizontal="center" vertical="center"/>
    </xf>
    <xf numFmtId="0" fontId="27" fillId="24" borderId="7" xfId="91" applyFont="1" applyFill="1" applyBorder="1" applyAlignment="1">
      <alignment horizontal="center" vertical="center"/>
    </xf>
    <xf numFmtId="0" fontId="27" fillId="0" borderId="0" xfId="91" applyFont="1" applyFill="1" applyBorder="1" applyAlignment="1">
      <alignment vertical="center"/>
    </xf>
    <xf numFmtId="0" fontId="29" fillId="0" borderId="26" xfId="91" applyFont="1" applyBorder="1" applyAlignment="1">
      <alignment horizontal="center" vertical="center"/>
    </xf>
    <xf numFmtId="0" fontId="29" fillId="0" borderId="27" xfId="91" applyFont="1" applyBorder="1" applyAlignment="1">
      <alignment horizontal="left" vertical="center" wrapText="1"/>
    </xf>
    <xf numFmtId="0" fontId="29" fillId="0" borderId="27" xfId="91" applyFont="1" applyBorder="1">
      <alignment vertical="center"/>
    </xf>
    <xf numFmtId="0" fontId="29" fillId="0" borderId="27" xfId="91" applyFont="1" applyBorder="1" applyAlignment="1">
      <alignment vertical="center" wrapText="1"/>
    </xf>
    <xf numFmtId="0" fontId="30" fillId="0" borderId="28" xfId="91" applyFont="1" applyFill="1" applyBorder="1" applyAlignment="1">
      <alignment horizontal="left" vertical="center" wrapText="1"/>
    </xf>
    <xf numFmtId="0" fontId="17" fillId="0" borderId="26" xfId="91" applyFont="1" applyBorder="1">
      <alignment vertical="center"/>
    </xf>
    <xf numFmtId="0" fontId="17" fillId="0" borderId="27" xfId="91" applyFont="1" applyBorder="1">
      <alignment vertical="center"/>
    </xf>
    <xf numFmtId="0" fontId="17" fillId="0" borderId="27" xfId="91" applyFont="1" applyBorder="1" applyAlignment="1">
      <alignment vertical="center" wrapText="1"/>
    </xf>
    <xf numFmtId="0" fontId="31" fillId="0" borderId="29" xfId="91" applyFont="1" applyBorder="1" applyAlignment="1">
      <alignment vertical="center" wrapText="1"/>
    </xf>
    <xf numFmtId="0" fontId="17" fillId="0" borderId="28" xfId="91" applyFont="1" applyBorder="1">
      <alignment vertical="center"/>
    </xf>
    <xf numFmtId="0" fontId="29" fillId="0" borderId="30" xfId="91" applyFont="1" applyBorder="1" applyAlignment="1">
      <alignment horizontal="center" vertical="center"/>
    </xf>
    <xf numFmtId="0" fontId="29" fillId="0" borderId="13" xfId="91" quotePrefix="1" applyFont="1" applyBorder="1" applyAlignment="1">
      <alignment horizontal="left" vertical="center"/>
    </xf>
    <xf numFmtId="0" fontId="29" fillId="0" borderId="13" xfId="91" applyFont="1" applyBorder="1">
      <alignment vertical="center"/>
    </xf>
    <xf numFmtId="0" fontId="30" fillId="0" borderId="14" xfId="91" applyFont="1" applyFill="1" applyBorder="1" applyAlignment="1">
      <alignment horizontal="center" vertical="center"/>
    </xf>
    <xf numFmtId="0" fontId="17" fillId="0" borderId="30" xfId="91" applyFont="1" applyBorder="1">
      <alignment vertical="center"/>
    </xf>
    <xf numFmtId="0" fontId="17" fillId="0" borderId="13" xfId="91" applyFont="1" applyBorder="1">
      <alignment vertical="center"/>
    </xf>
    <xf numFmtId="0" fontId="31" fillId="0" borderId="31" xfId="91" applyFont="1" applyBorder="1">
      <alignment vertical="center"/>
    </xf>
    <xf numFmtId="0" fontId="17" fillId="0" borderId="14" xfId="91" applyFont="1" applyBorder="1">
      <alignment vertical="center"/>
    </xf>
    <xf numFmtId="0" fontId="30" fillId="0" borderId="33" xfId="91" applyFont="1" applyFill="1" applyBorder="1" applyAlignment="1">
      <alignment horizontal="center" vertical="center"/>
    </xf>
    <xf numFmtId="0" fontId="17" fillId="25" borderId="32" xfId="91" applyFont="1" applyFill="1" applyBorder="1">
      <alignment vertical="center"/>
    </xf>
    <xf numFmtId="0" fontId="17" fillId="25" borderId="1" xfId="91" applyFont="1" applyFill="1" applyBorder="1">
      <alignment vertical="center"/>
    </xf>
    <xf numFmtId="0" fontId="31" fillId="25" borderId="5" xfId="91" applyFont="1" applyFill="1" applyBorder="1">
      <alignment vertical="center"/>
    </xf>
    <xf numFmtId="0" fontId="17" fillId="25" borderId="33" xfId="91" applyFont="1" applyFill="1" applyBorder="1">
      <alignment vertical="center"/>
    </xf>
    <xf numFmtId="0" fontId="29" fillId="0" borderId="1" xfId="91" quotePrefix="1" applyFont="1" applyBorder="1" applyAlignment="1">
      <alignment horizontal="left" vertical="center"/>
    </xf>
    <xf numFmtId="0" fontId="29" fillId="0" borderId="1" xfId="91" applyFont="1" applyBorder="1">
      <alignment vertical="center"/>
    </xf>
    <xf numFmtId="0" fontId="29" fillId="0" borderId="32" xfId="91" applyFont="1" applyFill="1" applyBorder="1" applyAlignment="1">
      <alignment horizontal="center" vertical="center"/>
    </xf>
    <xf numFmtId="0" fontId="30" fillId="0" borderId="1" xfId="91" applyFont="1" applyFill="1" applyBorder="1">
      <alignment vertical="center"/>
    </xf>
    <xf numFmtId="0" fontId="31" fillId="0" borderId="0" xfId="91" applyFont="1">
      <alignment vertical="center"/>
    </xf>
    <xf numFmtId="0" fontId="31" fillId="0" borderId="32" xfId="91" applyFont="1" applyBorder="1">
      <alignment vertical="center"/>
    </xf>
    <xf numFmtId="0" fontId="31" fillId="0" borderId="1" xfId="91" applyFont="1" applyBorder="1">
      <alignment vertical="center"/>
    </xf>
    <xf numFmtId="0" fontId="31" fillId="0" borderId="1" xfId="91" quotePrefix="1" applyFont="1" applyBorder="1">
      <alignment vertical="center"/>
    </xf>
    <xf numFmtId="0" fontId="31" fillId="0" borderId="5" xfId="91" quotePrefix="1" applyFont="1" applyBorder="1">
      <alignment vertical="center"/>
    </xf>
    <xf numFmtId="0" fontId="30" fillId="0" borderId="33" xfId="91" applyFont="1" applyFill="1" applyBorder="1" applyAlignment="1">
      <alignment vertical="center" wrapText="1"/>
    </xf>
    <xf numFmtId="176" fontId="29" fillId="0" borderId="32" xfId="91" quotePrefix="1" applyNumberFormat="1" applyFont="1" applyFill="1" applyBorder="1" applyAlignment="1">
      <alignment horizontal="center" vertical="center"/>
    </xf>
    <xf numFmtId="0" fontId="29" fillId="0" borderId="1" xfId="91" quotePrefix="1" applyFont="1" applyFill="1" applyBorder="1" applyAlignment="1">
      <alignment horizontal="left" vertical="center"/>
    </xf>
    <xf numFmtId="0" fontId="29" fillId="0" borderId="1" xfId="91" applyFont="1" applyFill="1" applyBorder="1" applyAlignment="1">
      <alignment vertical="center" wrapText="1"/>
    </xf>
    <xf numFmtId="176" fontId="30" fillId="0" borderId="32" xfId="91" quotePrefix="1" applyNumberFormat="1" applyFont="1" applyFill="1" applyBorder="1" applyAlignment="1">
      <alignment horizontal="center" vertical="center"/>
    </xf>
    <xf numFmtId="0" fontId="30" fillId="0" borderId="1" xfId="91" quotePrefix="1" applyFont="1" applyFill="1" applyBorder="1" applyAlignment="1">
      <alignment horizontal="left" vertical="center"/>
    </xf>
    <xf numFmtId="0" fontId="30" fillId="0" borderId="25" xfId="91" applyFont="1" applyFill="1" applyBorder="1" applyAlignment="1">
      <alignment vertical="center" wrapText="1"/>
    </xf>
    <xf numFmtId="0" fontId="17" fillId="0" borderId="0" xfId="91" applyFont="1" applyBorder="1" applyAlignment="1">
      <alignment horizontal="left" vertical="center"/>
    </xf>
    <xf numFmtId="46" fontId="17" fillId="0" borderId="0" xfId="91" applyNumberFormat="1" applyFont="1" applyBorder="1" applyAlignment="1">
      <alignment horizontal="left" vertical="center"/>
    </xf>
    <xf numFmtId="0" fontId="17" fillId="0" borderId="0" xfId="91" quotePrefix="1" applyFont="1" applyBorder="1" applyAlignment="1">
      <alignment horizontal="left" vertical="center"/>
    </xf>
    <xf numFmtId="0" fontId="31" fillId="0" borderId="0" xfId="91" quotePrefix="1" applyFont="1" applyBorder="1" applyAlignment="1">
      <alignment horizontal="left" vertical="center" wrapText="1"/>
    </xf>
    <xf numFmtId="49" fontId="31" fillId="0" borderId="0" xfId="91" applyNumberFormat="1" applyFont="1" applyBorder="1" applyAlignment="1">
      <alignment horizontal="left" vertical="center" wrapText="1"/>
    </xf>
    <xf numFmtId="176" fontId="30" fillId="0" borderId="34" xfId="91" quotePrefix="1" applyNumberFormat="1" applyFont="1" applyFill="1" applyBorder="1" applyAlignment="1">
      <alignment horizontal="center" vertical="center"/>
    </xf>
    <xf numFmtId="0" fontId="30" fillId="0" borderId="25" xfId="91" quotePrefix="1" applyFont="1" applyFill="1" applyBorder="1" applyAlignment="1">
      <alignment horizontal="left" vertical="center"/>
    </xf>
    <xf numFmtId="0" fontId="30" fillId="0" borderId="35" xfId="91" applyFont="1" applyFill="1" applyBorder="1" applyAlignment="1">
      <alignment horizontal="center" vertical="center"/>
    </xf>
    <xf numFmtId="176" fontId="29" fillId="0" borderId="38" xfId="91" quotePrefix="1" applyNumberFormat="1" applyFont="1" applyFill="1" applyBorder="1" applyAlignment="1">
      <alignment horizontal="center" vertical="center"/>
    </xf>
    <xf numFmtId="0" fontId="29" fillId="0" borderId="16" xfId="91" quotePrefix="1" applyFont="1" applyFill="1" applyBorder="1" applyAlignment="1">
      <alignment horizontal="left" vertical="center" wrapText="1"/>
    </xf>
    <xf numFmtId="0" fontId="29" fillId="0" borderId="16" xfId="91" applyFont="1" applyFill="1" applyBorder="1" applyAlignment="1">
      <alignment vertical="center" wrapText="1"/>
    </xf>
    <xf numFmtId="0" fontId="29" fillId="0" borderId="16" xfId="91" applyFont="1" applyFill="1" applyBorder="1">
      <alignment vertical="center"/>
    </xf>
    <xf numFmtId="0" fontId="29" fillId="0" borderId="41" xfId="91" applyFont="1" applyFill="1" applyBorder="1" applyAlignment="1">
      <alignment horizontal="center" vertical="center"/>
    </xf>
    <xf numFmtId="49" fontId="17" fillId="0" borderId="0" xfId="91" applyNumberFormat="1" applyFont="1" applyBorder="1" applyAlignment="1">
      <alignment horizontal="left" vertical="center" wrapText="1"/>
    </xf>
    <xf numFmtId="0" fontId="17" fillId="0" borderId="0" xfId="91" applyFont="1" applyAlignment="1">
      <alignment horizontal="center" vertical="center"/>
    </xf>
    <xf numFmtId="0" fontId="17" fillId="0" borderId="0" xfId="91" applyFont="1" applyFill="1" applyAlignment="1">
      <alignment horizontal="center" vertical="center"/>
    </xf>
    <xf numFmtId="0" fontId="17" fillId="0" borderId="0" xfId="91" applyFont="1" applyAlignment="1">
      <alignment vertical="center"/>
    </xf>
    <xf numFmtId="0" fontId="17" fillId="0" borderId="0" xfId="91" applyFont="1" applyBorder="1">
      <alignment vertical="center"/>
    </xf>
    <xf numFmtId="0" fontId="32" fillId="0" borderId="1" xfId="91" applyFont="1" applyFill="1" applyBorder="1" applyAlignment="1">
      <alignment vertical="center" wrapText="1"/>
    </xf>
    <xf numFmtId="0" fontId="30" fillId="0" borderId="1" xfId="0" applyFont="1" applyBorder="1">
      <alignment vertical="center"/>
    </xf>
    <xf numFmtId="0" fontId="30" fillId="0" borderId="1" xfId="0" applyFont="1" applyFill="1" applyBorder="1">
      <alignment vertical="center"/>
    </xf>
    <xf numFmtId="0" fontId="29" fillId="0" borderId="1" xfId="0" applyFont="1" applyFill="1" applyBorder="1">
      <alignment vertical="center"/>
    </xf>
    <xf numFmtId="0" fontId="30" fillId="0" borderId="25" xfId="0" applyFont="1" applyFill="1" applyBorder="1">
      <alignment vertical="center"/>
    </xf>
    <xf numFmtId="0" fontId="17" fillId="2" borderId="0" xfId="91" applyFont="1" applyFill="1" applyBorder="1" applyAlignment="1">
      <alignment horizontal="left" vertical="center"/>
    </xf>
    <xf numFmtId="0" fontId="2" fillId="2" borderId="0" xfId="92" applyFill="1"/>
    <xf numFmtId="0" fontId="30" fillId="26" borderId="32" xfId="91" applyFont="1" applyFill="1" applyBorder="1" applyAlignment="1">
      <alignment horizontal="center" vertical="center"/>
    </xf>
    <xf numFmtId="0" fontId="30" fillId="26" borderId="1" xfId="91" quotePrefix="1" applyFont="1" applyFill="1" applyBorder="1" applyAlignment="1">
      <alignment horizontal="left" vertical="center"/>
    </xf>
    <xf numFmtId="0" fontId="30" fillId="26" borderId="1" xfId="91" applyFont="1" applyFill="1" applyBorder="1" applyAlignment="1">
      <alignment vertical="center"/>
    </xf>
    <xf numFmtId="0" fontId="30" fillId="26" borderId="1" xfId="0" applyFont="1" applyFill="1" applyBorder="1" applyAlignment="1">
      <alignment vertical="center"/>
    </xf>
    <xf numFmtId="0" fontId="30" fillId="26" borderId="1" xfId="91" applyFont="1" applyFill="1" applyBorder="1" applyAlignment="1">
      <alignment vertical="center" wrapText="1"/>
    </xf>
    <xf numFmtId="0" fontId="30" fillId="26" borderId="33" xfId="91" applyFont="1" applyFill="1" applyBorder="1" applyAlignment="1">
      <alignment horizontal="center" vertical="center"/>
    </xf>
    <xf numFmtId="176" fontId="33" fillId="26" borderId="34" xfId="91" quotePrefix="1" applyNumberFormat="1" applyFont="1" applyFill="1" applyBorder="1" applyAlignment="1">
      <alignment horizontal="center" vertical="center"/>
    </xf>
    <xf numFmtId="0" fontId="33" fillId="26" borderId="1" xfId="91" quotePrefix="1" applyFont="1" applyFill="1" applyBorder="1" applyAlignment="1">
      <alignment horizontal="left" vertical="center"/>
    </xf>
    <xf numFmtId="0" fontId="33" fillId="26" borderId="25" xfId="91" applyFont="1" applyFill="1" applyBorder="1" applyAlignment="1">
      <alignment vertical="center" wrapText="1"/>
    </xf>
    <xf numFmtId="0" fontId="33" fillId="26" borderId="25" xfId="0" applyFont="1" applyFill="1" applyBorder="1">
      <alignment vertical="center"/>
    </xf>
    <xf numFmtId="0" fontId="33" fillId="26" borderId="33" xfId="91" applyFont="1" applyFill="1" applyBorder="1" applyAlignment="1">
      <alignment horizontal="center" vertical="center"/>
    </xf>
    <xf numFmtId="0" fontId="0" fillId="0" borderId="25" xfId="92" applyFont="1" applyFill="1" applyBorder="1" applyAlignment="1">
      <alignment horizontal="center" vertical="center"/>
    </xf>
    <xf numFmtId="0" fontId="2" fillId="0" borderId="2" xfId="92" applyFill="1" applyBorder="1"/>
    <xf numFmtId="0" fontId="0" fillId="0" borderId="33" xfId="92" applyFont="1" applyFill="1" applyBorder="1" applyAlignment="1">
      <alignment horizontal="center" vertical="center"/>
    </xf>
    <xf numFmtId="0" fontId="2" fillId="0" borderId="33" xfId="92" applyFont="1" applyFill="1" applyBorder="1" applyAlignment="1">
      <alignment horizontal="center" vertical="center"/>
    </xf>
    <xf numFmtId="0" fontId="2" fillId="0" borderId="33" xfId="92" applyBorder="1" applyAlignment="1">
      <alignment horizontal="center" vertical="center"/>
    </xf>
    <xf numFmtId="0" fontId="0" fillId="0" borderId="33" xfId="92" applyFont="1" applyBorder="1" applyAlignment="1">
      <alignment horizontal="center" vertical="center"/>
    </xf>
    <xf numFmtId="0" fontId="2" fillId="0" borderId="33" xfId="92" applyFill="1" applyBorder="1" applyAlignment="1">
      <alignment horizontal="center" vertical="center"/>
    </xf>
    <xf numFmtId="0" fontId="2" fillId="17" borderId="33" xfId="92" applyFill="1" applyBorder="1" applyAlignment="1">
      <alignment horizontal="center" vertical="center"/>
    </xf>
    <xf numFmtId="0" fontId="0" fillId="17" borderId="30" xfId="0" applyFill="1" applyBorder="1">
      <alignment vertical="center"/>
    </xf>
    <xf numFmtId="0" fontId="2" fillId="17" borderId="13" xfId="92" applyFill="1" applyBorder="1"/>
    <xf numFmtId="0" fontId="0" fillId="17" borderId="13" xfId="92" applyFont="1" applyFill="1" applyBorder="1" applyAlignment="1">
      <alignment horizontal="center" vertical="center"/>
    </xf>
    <xf numFmtId="0" fontId="0" fillId="17" borderId="14" xfId="92" applyFont="1" applyFill="1" applyBorder="1" applyAlignment="1">
      <alignment horizontal="center" vertical="center"/>
    </xf>
    <xf numFmtId="0" fontId="2" fillId="17" borderId="16" xfId="92" applyFill="1" applyBorder="1"/>
    <xf numFmtId="0" fontId="0" fillId="17" borderId="16" xfId="92" applyFont="1" applyFill="1" applyBorder="1" applyAlignment="1">
      <alignment horizontal="center" vertical="center"/>
    </xf>
    <xf numFmtId="0" fontId="0" fillId="17" borderId="41" xfId="92" applyFont="1" applyFill="1" applyBorder="1" applyAlignment="1">
      <alignment horizontal="center" vertical="center"/>
    </xf>
    <xf numFmtId="0" fontId="0" fillId="17" borderId="0" xfId="0" applyFill="1">
      <alignment vertical="center"/>
    </xf>
    <xf numFmtId="0" fontId="2" fillId="17" borderId="45" xfId="92" applyFill="1" applyBorder="1"/>
    <xf numFmtId="0" fontId="0" fillId="0" borderId="11" xfId="92" applyFont="1" applyBorder="1" applyAlignment="1">
      <alignment horizontal="center" vertical="center"/>
    </xf>
    <xf numFmtId="0" fontId="2" fillId="17" borderId="31" xfId="92" applyFill="1" applyBorder="1"/>
    <xf numFmtId="0" fontId="2" fillId="0" borderId="5" xfId="92" applyBorder="1"/>
    <xf numFmtId="0" fontId="2" fillId="17" borderId="5" xfId="92" applyFill="1" applyBorder="1"/>
    <xf numFmtId="0" fontId="2" fillId="0" borderId="5" xfId="92" applyFill="1" applyBorder="1"/>
    <xf numFmtId="0" fontId="0" fillId="0" borderId="33" xfId="92" applyFont="1" applyBorder="1"/>
    <xf numFmtId="0" fontId="0" fillId="0" borderId="32" xfId="92" applyFont="1" applyBorder="1" applyAlignment="1">
      <alignment horizontal="center" vertical="center"/>
    </xf>
    <xf numFmtId="0" fontId="0" fillId="0" borderId="35" xfId="92" applyFont="1" applyBorder="1" applyAlignment="1">
      <alignment horizontal="center" vertical="center"/>
    </xf>
    <xf numFmtId="0" fontId="0" fillId="0" borderId="35" xfId="92" applyFont="1" applyFill="1" applyBorder="1" applyAlignment="1">
      <alignment horizontal="center" vertical="center"/>
    </xf>
    <xf numFmtId="0" fontId="2" fillId="0" borderId="32" xfId="92" applyFill="1" applyBorder="1" applyAlignment="1">
      <alignment horizontal="center" vertical="center"/>
    </xf>
    <xf numFmtId="0" fontId="0" fillId="0" borderId="32" xfId="92" applyFont="1" applyFill="1" applyBorder="1" applyAlignment="1">
      <alignment horizontal="center" vertical="center"/>
    </xf>
    <xf numFmtId="0" fontId="2" fillId="17" borderId="32" xfId="92" applyFill="1" applyBorder="1" applyAlignment="1">
      <alignment horizontal="center" vertical="center"/>
    </xf>
    <xf numFmtId="0" fontId="0" fillId="17" borderId="33" xfId="92" applyFont="1" applyFill="1" applyBorder="1" applyAlignment="1">
      <alignment horizontal="center" vertical="center"/>
    </xf>
    <xf numFmtId="0" fontId="0" fillId="0" borderId="36" xfId="92" applyFont="1" applyFill="1" applyBorder="1" applyAlignment="1">
      <alignment horizontal="center" vertical="center"/>
    </xf>
    <xf numFmtId="0" fontId="0" fillId="0" borderId="37" xfId="92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39" xfId="92" applyFill="1" applyBorder="1"/>
    <xf numFmtId="0" fontId="0" fillId="17" borderId="33" xfId="92" applyFont="1" applyFill="1" applyBorder="1"/>
    <xf numFmtId="0" fontId="2" fillId="17" borderId="34" xfId="92" applyFill="1" applyBorder="1" applyAlignment="1">
      <alignment horizontal="center" vertical="center"/>
    </xf>
    <xf numFmtId="0" fontId="2" fillId="17" borderId="25" xfId="92" applyFill="1" applyBorder="1"/>
    <xf numFmtId="0" fontId="0" fillId="17" borderId="32" xfId="0" applyFill="1" applyBorder="1" applyAlignment="1">
      <alignment horizontal="center" vertical="center"/>
    </xf>
    <xf numFmtId="0" fontId="0" fillId="17" borderId="37" xfId="92" applyFont="1" applyFill="1" applyBorder="1" applyAlignment="1">
      <alignment horizontal="center" vertical="center"/>
    </xf>
    <xf numFmtId="0" fontId="0" fillId="0" borderId="32" xfId="92" applyFont="1" applyBorder="1" applyAlignment="1">
      <alignment wrapText="1"/>
    </xf>
    <xf numFmtId="0" fontId="2" fillId="0" borderId="13" xfId="92" applyFill="1" applyBorder="1"/>
    <xf numFmtId="0" fontId="0" fillId="0" borderId="30" xfId="0" applyFill="1" applyBorder="1">
      <alignment vertical="center"/>
    </xf>
    <xf numFmtId="0" fontId="33" fillId="0" borderId="1" xfId="91" applyFont="1" applyBorder="1" applyAlignment="1">
      <alignment vertical="center" wrapText="1"/>
    </xf>
    <xf numFmtId="0" fontId="30" fillId="2" borderId="1" xfId="91" applyFont="1" applyFill="1" applyBorder="1">
      <alignment vertical="center"/>
    </xf>
    <xf numFmtId="0" fontId="33" fillId="0" borderId="25" xfId="91" quotePrefix="1" applyFont="1" applyFill="1" applyBorder="1" applyAlignment="1">
      <alignment horizontal="left" vertical="center"/>
    </xf>
    <xf numFmtId="0" fontId="32" fillId="2" borderId="1" xfId="91" applyFont="1" applyFill="1" applyBorder="1" applyAlignment="1">
      <alignment vertical="center" wrapText="1"/>
    </xf>
    <xf numFmtId="0" fontId="29" fillId="2" borderId="16" xfId="91" applyFont="1" applyFill="1" applyBorder="1" applyAlignment="1">
      <alignment vertical="center" wrapText="1"/>
    </xf>
    <xf numFmtId="0" fontId="29" fillId="2" borderId="16" xfId="91" quotePrefix="1" applyFont="1" applyFill="1" applyBorder="1" applyAlignment="1">
      <alignment horizontal="left" vertical="center" wrapText="1"/>
    </xf>
    <xf numFmtId="0" fontId="0" fillId="2" borderId="1" xfId="92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92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1" borderId="1" xfId="92" applyFont="1" applyFill="1" applyBorder="1" applyAlignment="1">
      <alignment horizontal="left" vertical="top"/>
    </xf>
    <xf numFmtId="0" fontId="0" fillId="18" borderId="1" xfId="92" applyFont="1" applyFill="1" applyBorder="1" applyAlignment="1">
      <alignment horizontal="left" vertical="top"/>
    </xf>
    <xf numFmtId="0" fontId="0" fillId="2" borderId="1" xfId="92" applyFont="1" applyFill="1" applyBorder="1" applyAlignment="1">
      <alignment horizontal="left" vertical="top"/>
    </xf>
    <xf numFmtId="0" fontId="0" fillId="17" borderId="1" xfId="92" applyFont="1" applyFill="1" applyBorder="1" applyAlignment="1">
      <alignment horizontal="center" vertical="center"/>
    </xf>
    <xf numFmtId="0" fontId="0" fillId="17" borderId="1" xfId="92" applyFont="1" applyFill="1" applyBorder="1"/>
    <xf numFmtId="0" fontId="33" fillId="0" borderId="32" xfId="91" applyFont="1" applyBorder="1" applyAlignment="1">
      <alignment horizontal="center" vertical="center"/>
    </xf>
    <xf numFmtId="0" fontId="33" fillId="0" borderId="1" xfId="91" quotePrefix="1" applyFont="1" applyBorder="1" applyAlignment="1">
      <alignment horizontal="left" vertical="center"/>
    </xf>
    <xf numFmtId="0" fontId="33" fillId="0" borderId="1" xfId="91" applyFont="1" applyBorder="1">
      <alignment vertical="center"/>
    </xf>
    <xf numFmtId="0" fontId="33" fillId="0" borderId="1" xfId="0" applyFont="1" applyBorder="1">
      <alignment vertical="center"/>
    </xf>
    <xf numFmtId="0" fontId="33" fillId="0" borderId="33" xfId="91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vertical="center" wrapText="1"/>
    </xf>
    <xf numFmtId="0" fontId="0" fillId="0" borderId="51" xfId="0" quotePrefix="1" applyFill="1" applyBorder="1" applyAlignment="1">
      <alignment horizontal="center" vertical="center"/>
    </xf>
    <xf numFmtId="0" fontId="0" fillId="0" borderId="52" xfId="0" quotePrefix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 wrapText="1"/>
    </xf>
    <xf numFmtId="0" fontId="0" fillId="0" borderId="1" xfId="0" quotePrefix="1" applyFill="1" applyBorder="1" applyAlignment="1">
      <alignment horizontal="center" vertical="center"/>
    </xf>
    <xf numFmtId="0" fontId="36" fillId="17" borderId="1" xfId="0" applyFont="1" applyFill="1" applyBorder="1" applyAlignment="1">
      <alignment vertical="center" wrapText="1"/>
    </xf>
    <xf numFmtId="0" fontId="26" fillId="17" borderId="5" xfId="0" applyFont="1" applyFill="1" applyBorder="1" applyAlignment="1">
      <alignment vertical="center" wrapText="1"/>
    </xf>
    <xf numFmtId="0" fontId="0" fillId="0" borderId="6" xfId="0" quotePrefix="1" applyFill="1" applyBorder="1" applyAlignment="1">
      <alignment horizontal="center" vertical="center"/>
    </xf>
    <xf numFmtId="0" fontId="0" fillId="0" borderId="25" xfId="0" quotePrefix="1" applyBorder="1" applyAlignment="1">
      <alignment horizontal="center" vertical="center"/>
    </xf>
    <xf numFmtId="0" fontId="7" fillId="0" borderId="25" xfId="0" applyFont="1" applyFill="1" applyBorder="1" applyAlignment="1">
      <alignment vertical="center" wrapText="1"/>
    </xf>
    <xf numFmtId="0" fontId="0" fillId="0" borderId="2" xfId="0" quotePrefix="1" applyFill="1" applyBorder="1" applyAlignment="1">
      <alignment horizontal="center" vertical="center"/>
    </xf>
    <xf numFmtId="0" fontId="25" fillId="17" borderId="6" xfId="0" applyFont="1" applyFill="1" applyBorder="1" applyAlignment="1">
      <alignment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24" xfId="0" quotePrefix="1" applyFill="1" applyBorder="1" applyAlignment="1">
      <alignment horizontal="center" vertical="center"/>
    </xf>
    <xf numFmtId="0" fontId="6" fillId="18" borderId="2" xfId="1" applyFont="1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7" fillId="0" borderId="53" xfId="0" applyFont="1" applyFill="1" applyBorder="1" applyAlignment="1">
      <alignment vertical="center" wrapText="1"/>
    </xf>
    <xf numFmtId="0" fontId="35" fillId="0" borderId="46" xfId="0" applyFont="1" applyFill="1" applyBorder="1" applyAlignment="1">
      <alignment vertical="center" wrapText="1"/>
    </xf>
    <xf numFmtId="0" fontId="7" fillId="0" borderId="46" xfId="0" applyFont="1" applyFill="1" applyBorder="1" applyAlignment="1">
      <alignment vertical="center" wrapText="1"/>
    </xf>
    <xf numFmtId="0" fontId="0" fillId="0" borderId="10" xfId="0" quotePrefix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6" fillId="18" borderId="5" xfId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25" xfId="0" quotePrefix="1" applyFill="1" applyBorder="1" applyAlignment="1">
      <alignment horizontal="center" vertical="center"/>
    </xf>
    <xf numFmtId="0" fontId="7" fillId="0" borderId="52" xfId="0" applyFont="1" applyFill="1" applyBorder="1" applyAlignment="1">
      <alignment vertical="center" wrapText="1"/>
    </xf>
    <xf numFmtId="0" fontId="7" fillId="0" borderId="51" xfId="0" applyFont="1" applyFill="1" applyBorder="1" applyAlignment="1">
      <alignment vertical="center" wrapText="1"/>
    </xf>
    <xf numFmtId="0" fontId="0" fillId="0" borderId="53" xfId="0" quotePrefix="1" applyBorder="1" applyAlignment="1">
      <alignment horizontal="center" vertical="center"/>
    </xf>
    <xf numFmtId="0" fontId="7" fillId="0" borderId="54" xfId="0" applyFont="1" applyFill="1" applyBorder="1" applyAlignment="1">
      <alignment vertical="center" wrapText="1"/>
    </xf>
    <xf numFmtId="0" fontId="0" fillId="27" borderId="0" xfId="0" applyFill="1" applyBorder="1" applyAlignment="1">
      <alignment horizontal="center" vertical="center" wrapText="1"/>
    </xf>
    <xf numFmtId="0" fontId="0" fillId="27" borderId="53" xfId="0" applyFill="1" applyBorder="1" applyAlignment="1">
      <alignment horizontal="center" vertical="center" wrapText="1"/>
    </xf>
    <xf numFmtId="0" fontId="0" fillId="27" borderId="46" xfId="0" applyFill="1" applyBorder="1" applyAlignment="1">
      <alignment horizontal="center" vertical="center" wrapText="1"/>
    </xf>
    <xf numFmtId="0" fontId="0" fillId="0" borderId="52" xfId="0" quotePrefix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27" borderId="54" xfId="0" applyFill="1" applyBorder="1" applyAlignment="1">
      <alignment horizontal="center" vertical="center" wrapText="1"/>
    </xf>
    <xf numFmtId="0" fontId="0" fillId="0" borderId="53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5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27" borderId="25" xfId="0" applyFill="1" applyBorder="1" applyAlignment="1">
      <alignment horizontal="center" vertical="center" wrapText="1"/>
    </xf>
    <xf numFmtId="0" fontId="0" fillId="27" borderId="2" xfId="0" quotePrefix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52" xfId="0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0" fontId="26" fillId="17" borderId="52" xfId="0" applyFont="1" applyFill="1" applyBorder="1" applyAlignment="1">
      <alignment vertical="center" wrapText="1"/>
    </xf>
    <xf numFmtId="0" fontId="7" fillId="0" borderId="24" xfId="0" applyFont="1" applyFill="1" applyBorder="1" applyAlignment="1">
      <alignment vertical="center" wrapText="1"/>
    </xf>
    <xf numFmtId="0" fontId="0" fillId="0" borderId="10" xfId="0" quotePrefix="1" applyBorder="1" applyAlignment="1">
      <alignment horizontal="center" vertical="center"/>
    </xf>
    <xf numFmtId="0" fontId="36" fillId="17" borderId="5" xfId="0" applyFont="1" applyFill="1" applyBorder="1" applyAlignment="1">
      <alignment vertical="center" wrapText="1"/>
    </xf>
    <xf numFmtId="0" fontId="36" fillId="17" borderId="2" xfId="0" applyFont="1" applyFill="1" applyBorder="1" applyAlignment="1">
      <alignment vertical="center" wrapText="1"/>
    </xf>
    <xf numFmtId="0" fontId="36" fillId="17" borderId="52" xfId="0" applyFont="1" applyFill="1" applyBorder="1" applyAlignment="1">
      <alignment vertical="center" wrapText="1"/>
    </xf>
    <xf numFmtId="0" fontId="13" fillId="0" borderId="22" xfId="1" applyFont="1" applyFill="1" applyBorder="1" applyAlignment="1">
      <alignment horizontal="left" vertical="center" wrapText="1"/>
    </xf>
    <xf numFmtId="0" fontId="13" fillId="0" borderId="19" xfId="1" applyFont="1" applyFill="1" applyBorder="1" applyAlignment="1">
      <alignment horizontal="left" vertical="center" wrapText="1"/>
    </xf>
    <xf numFmtId="0" fontId="13" fillId="0" borderId="3" xfId="1" applyFont="1" applyFill="1" applyBorder="1" applyAlignment="1">
      <alignment horizontal="left" vertical="center" wrapText="1"/>
    </xf>
    <xf numFmtId="0" fontId="13" fillId="2" borderId="21" xfId="1" applyFont="1" applyFill="1" applyBorder="1" applyAlignment="1">
      <alignment horizontal="center" vertical="center"/>
    </xf>
    <xf numFmtId="0" fontId="13" fillId="2" borderId="19" xfId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0" fontId="13" fillId="0" borderId="19" xfId="1" applyFont="1" applyFill="1" applyBorder="1" applyAlignment="1">
      <alignment horizontal="left" wrapText="1"/>
    </xf>
    <xf numFmtId="0" fontId="13" fillId="0" borderId="3" xfId="1" applyFont="1" applyFill="1" applyBorder="1" applyAlignment="1">
      <alignment horizontal="left" wrapText="1"/>
    </xf>
    <xf numFmtId="0" fontId="15" fillId="0" borderId="19" xfId="1" applyFont="1" applyFill="1" applyBorder="1" applyAlignment="1">
      <alignment horizontal="left" wrapText="1"/>
    </xf>
    <xf numFmtId="0" fontId="15" fillId="0" borderId="3" xfId="1" applyFont="1" applyFill="1" applyBorder="1" applyAlignment="1">
      <alignment horizontal="left" wrapText="1"/>
    </xf>
    <xf numFmtId="0" fontId="13" fillId="0" borderId="1" xfId="1" applyFont="1" applyFill="1" applyBorder="1" applyAlignment="1">
      <alignment horizontal="left" wrapText="1"/>
    </xf>
    <xf numFmtId="0" fontId="13" fillId="2" borderId="23" xfId="1" applyFont="1" applyFill="1" applyBorder="1" applyAlignment="1">
      <alignment horizontal="center" vertical="center"/>
    </xf>
    <xf numFmtId="0" fontId="13" fillId="2" borderId="20" xfId="1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 applyAlignment="1">
      <alignment horizontal="left" vertical="top" wrapText="1"/>
    </xf>
    <xf numFmtId="0" fontId="0" fillId="16" borderId="5" xfId="0" applyFill="1" applyBorder="1" applyAlignment="1">
      <alignment horizontal="left" vertical="top" wrapText="1"/>
    </xf>
    <xf numFmtId="0" fontId="0" fillId="18" borderId="11" xfId="0" applyFill="1" applyBorder="1" applyAlignment="1">
      <alignment horizontal="left" vertical="top"/>
    </xf>
    <xf numFmtId="0" fontId="0" fillId="18" borderId="0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7" fillId="28" borderId="1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28" borderId="6" xfId="0" applyFont="1" applyFill="1" applyBorder="1" applyAlignment="1">
      <alignment horizontal="center" vertical="center" wrapText="1"/>
    </xf>
    <xf numFmtId="0" fontId="7" fillId="27" borderId="53" xfId="0" applyFont="1" applyFill="1" applyBorder="1" applyAlignment="1">
      <alignment horizontal="center" vertical="center" wrapText="1"/>
    </xf>
    <xf numFmtId="0" fontId="7" fillId="27" borderId="47" xfId="0" applyFont="1" applyFill="1" applyBorder="1" applyAlignment="1">
      <alignment horizontal="center" vertical="center" wrapText="1"/>
    </xf>
    <xf numFmtId="0" fontId="31" fillId="0" borderId="25" xfId="91" applyFont="1" applyBorder="1" applyAlignment="1">
      <alignment horizontal="left" vertical="center" wrapText="1"/>
    </xf>
    <xf numFmtId="0" fontId="31" fillId="0" borderId="2" xfId="91" applyFont="1" applyBorder="1" applyAlignment="1">
      <alignment horizontal="left" vertical="center"/>
    </xf>
    <xf numFmtId="0" fontId="17" fillId="0" borderId="35" xfId="91" applyFont="1" applyBorder="1" applyAlignment="1">
      <alignment horizontal="left" vertical="center" wrapText="1"/>
    </xf>
    <xf numFmtId="0" fontId="17" fillId="0" borderId="37" xfId="91" applyFont="1" applyBorder="1" applyAlignment="1">
      <alignment horizontal="left" vertical="center" wrapText="1"/>
    </xf>
    <xf numFmtId="0" fontId="27" fillId="24" borderId="0" xfId="91" applyFont="1" applyFill="1" applyBorder="1" applyAlignment="1">
      <alignment horizontal="center" vertical="center"/>
    </xf>
    <xf numFmtId="0" fontId="27" fillId="24" borderId="26" xfId="91" applyFont="1" applyFill="1" applyBorder="1" applyAlignment="1">
      <alignment horizontal="center" vertical="center"/>
    </xf>
    <xf numFmtId="0" fontId="27" fillId="24" borderId="27" xfId="91" applyFont="1" applyFill="1" applyBorder="1" applyAlignment="1">
      <alignment horizontal="center" vertical="center"/>
    </xf>
    <xf numFmtId="0" fontId="27" fillId="24" borderId="28" xfId="91" applyFont="1" applyFill="1" applyBorder="1" applyAlignment="1">
      <alignment horizontal="center" vertical="center"/>
    </xf>
    <xf numFmtId="0" fontId="30" fillId="26" borderId="32" xfId="91" applyFont="1" applyFill="1" applyBorder="1" applyAlignment="1">
      <alignment horizontal="center" vertical="center"/>
    </xf>
    <xf numFmtId="0" fontId="30" fillId="26" borderId="1" xfId="91" quotePrefix="1" applyFont="1" applyFill="1" applyBorder="1" applyAlignment="1">
      <alignment horizontal="left" vertical="center"/>
    </xf>
    <xf numFmtId="0" fontId="30" fillId="26" borderId="1" xfId="91" applyFont="1" applyFill="1" applyBorder="1" applyAlignment="1">
      <alignment horizontal="left" vertical="center"/>
    </xf>
    <xf numFmtId="0" fontId="30" fillId="26" borderId="1" xfId="0" applyFont="1" applyFill="1" applyBorder="1" applyAlignment="1">
      <alignment horizontal="right" vertical="center"/>
    </xf>
    <xf numFmtId="0" fontId="30" fillId="26" borderId="1" xfId="91" applyFont="1" applyFill="1" applyBorder="1" applyAlignment="1">
      <alignment horizontal="left" vertical="center" wrapText="1"/>
    </xf>
    <xf numFmtId="0" fontId="30" fillId="26" borderId="33" xfId="91" applyFont="1" applyFill="1" applyBorder="1" applyAlignment="1">
      <alignment horizontal="center" vertical="center"/>
    </xf>
    <xf numFmtId="0" fontId="17" fillId="0" borderId="34" xfId="91" applyFont="1" applyBorder="1" applyAlignment="1">
      <alignment horizontal="left" vertical="center"/>
    </xf>
    <xf numFmtId="0" fontId="17" fillId="0" borderId="36" xfId="91" applyFont="1" applyBorder="1" applyAlignment="1">
      <alignment horizontal="left" vertical="center"/>
    </xf>
    <xf numFmtId="20" fontId="17" fillId="0" borderId="25" xfId="91" applyNumberFormat="1" applyFont="1" applyBorder="1" applyAlignment="1">
      <alignment horizontal="left" vertical="center" wrapText="1"/>
    </xf>
    <xf numFmtId="20" fontId="17" fillId="0" borderId="2" xfId="91" applyNumberFormat="1" applyFont="1" applyBorder="1" applyAlignment="1">
      <alignment horizontal="left" vertical="center" wrapText="1"/>
    </xf>
    <xf numFmtId="0" fontId="17" fillId="0" borderId="25" xfId="91" applyFont="1" applyBorder="1" applyAlignment="1">
      <alignment horizontal="left" vertical="center" wrapText="1"/>
    </xf>
    <xf numFmtId="0" fontId="17" fillId="0" borderId="2" xfId="91" applyFont="1" applyBorder="1" applyAlignment="1">
      <alignment horizontal="left" vertical="center" wrapText="1"/>
    </xf>
    <xf numFmtId="0" fontId="31" fillId="0" borderId="25" xfId="91" quotePrefix="1" applyFont="1" applyBorder="1" applyAlignment="1">
      <alignment horizontal="left" vertical="center" wrapText="1"/>
    </xf>
    <xf numFmtId="0" fontId="31" fillId="0" borderId="39" xfId="91" quotePrefix="1" applyFont="1" applyBorder="1" applyAlignment="1">
      <alignment horizontal="left" vertical="center" wrapText="1"/>
    </xf>
    <xf numFmtId="49" fontId="31" fillId="0" borderId="35" xfId="91" applyNumberFormat="1" applyFont="1" applyBorder="1" applyAlignment="1">
      <alignment horizontal="left" vertical="center" wrapText="1"/>
    </xf>
    <xf numFmtId="49" fontId="31" fillId="0" borderId="40" xfId="91" applyNumberFormat="1" applyFont="1" applyBorder="1" applyAlignment="1">
      <alignment horizontal="left" vertical="center" wrapText="1"/>
    </xf>
    <xf numFmtId="0" fontId="17" fillId="0" borderId="23" xfId="91" applyFont="1" applyBorder="1" applyAlignment="1">
      <alignment horizontal="center" vertical="center"/>
    </xf>
    <xf numFmtId="0" fontId="17" fillId="0" borderId="42" xfId="91" applyFont="1" applyBorder="1" applyAlignment="1">
      <alignment horizontal="center" vertical="center"/>
    </xf>
    <xf numFmtId="0" fontId="17" fillId="0" borderId="43" xfId="91" applyFont="1" applyBorder="1" applyAlignment="1">
      <alignment horizontal="center" vertical="center"/>
    </xf>
    <xf numFmtId="0" fontId="30" fillId="0" borderId="36" xfId="91" applyFont="1" applyBorder="1" applyAlignment="1">
      <alignment vertical="center"/>
    </xf>
    <xf numFmtId="0" fontId="30" fillId="0" borderId="2" xfId="91" applyFont="1" applyBorder="1" applyAlignment="1">
      <alignment vertical="center"/>
    </xf>
    <xf numFmtId="0" fontId="30" fillId="0" borderId="14" xfId="91" applyFont="1" applyBorder="1" applyAlignment="1">
      <alignment vertical="center"/>
    </xf>
    <xf numFmtId="0" fontId="30" fillId="0" borderId="32" xfId="91" applyFont="1" applyBorder="1" applyAlignment="1">
      <alignment horizontal="left" vertical="center"/>
    </xf>
    <xf numFmtId="0" fontId="30" fillId="0" borderId="1" xfId="91" applyFont="1" applyBorder="1" applyAlignment="1">
      <alignment horizontal="left" vertical="center"/>
    </xf>
    <xf numFmtId="0" fontId="30" fillId="0" borderId="33" xfId="91" applyFont="1" applyBorder="1" applyAlignment="1">
      <alignment horizontal="left" vertical="center"/>
    </xf>
    <xf numFmtId="0" fontId="30" fillId="0" borderId="38" xfId="91" applyFont="1" applyBorder="1" applyAlignment="1">
      <alignment horizontal="left" vertical="center" wrapText="1"/>
    </xf>
    <xf numFmtId="0" fontId="30" fillId="0" borderId="16" xfId="91" applyFont="1" applyBorder="1" applyAlignment="1">
      <alignment horizontal="left" vertical="center" wrapText="1"/>
    </xf>
    <xf numFmtId="0" fontId="30" fillId="0" borderId="41" xfId="91" applyFont="1" applyBorder="1" applyAlignment="1">
      <alignment horizontal="left" vertical="center" wrapText="1"/>
    </xf>
    <xf numFmtId="0" fontId="31" fillId="0" borderId="32" xfId="91" applyFont="1" applyBorder="1" applyAlignment="1">
      <alignment horizontal="left" vertical="center"/>
    </xf>
    <xf numFmtId="0" fontId="31" fillId="0" borderId="38" xfId="91" applyFont="1" applyBorder="1" applyAlignment="1">
      <alignment horizontal="left" vertical="center"/>
    </xf>
    <xf numFmtId="46" fontId="31" fillId="0" borderId="1" xfId="91" applyNumberFormat="1" applyFont="1" applyBorder="1" applyAlignment="1">
      <alignment horizontal="left" vertical="center" wrapText="1"/>
    </xf>
    <xf numFmtId="46" fontId="31" fillId="0" borderId="16" xfId="91" applyNumberFormat="1" applyFont="1" applyBorder="1" applyAlignment="1">
      <alignment horizontal="left" vertical="center"/>
    </xf>
    <xf numFmtId="0" fontId="31" fillId="0" borderId="1" xfId="91" quotePrefix="1" applyFont="1" applyBorder="1" applyAlignment="1">
      <alignment horizontal="left" vertical="center" wrapText="1"/>
    </xf>
    <xf numFmtId="0" fontId="31" fillId="0" borderId="16" xfId="91" quotePrefix="1" applyFont="1" applyBorder="1" applyAlignment="1">
      <alignment horizontal="left" vertical="center"/>
    </xf>
    <xf numFmtId="0" fontId="2" fillId="2" borderId="19" xfId="92" applyFill="1" applyBorder="1" applyAlignment="1">
      <alignment horizontal="center" vertical="center" wrapText="1"/>
    </xf>
    <xf numFmtId="0" fontId="2" fillId="2" borderId="3" xfId="92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" borderId="43" xfId="92" applyFont="1" applyFill="1" applyBorder="1" applyAlignment="1">
      <alignment horizontal="center" wrapText="1"/>
    </xf>
    <xf numFmtId="0" fontId="2" fillId="2" borderId="44" xfId="92" applyFill="1" applyBorder="1" applyAlignment="1">
      <alignment horizontal="center"/>
    </xf>
    <xf numFmtId="0" fontId="2" fillId="2" borderId="9" xfId="92" applyFill="1" applyBorder="1" applyAlignment="1">
      <alignment horizontal="center"/>
    </xf>
    <xf numFmtId="0" fontId="0" fillId="2" borderId="21" xfId="92" applyFont="1" applyFill="1" applyBorder="1" applyAlignment="1">
      <alignment horizontal="center" wrapText="1"/>
    </xf>
    <xf numFmtId="0" fontId="2" fillId="2" borderId="19" xfId="92" applyFill="1" applyBorder="1" applyAlignment="1">
      <alignment horizontal="center"/>
    </xf>
    <xf numFmtId="0" fontId="2" fillId="2" borderId="3" xfId="92" applyFill="1" applyBorder="1" applyAlignment="1">
      <alignment horizontal="center"/>
    </xf>
    <xf numFmtId="0" fontId="0" fillId="2" borderId="5" xfId="92" applyFont="1" applyFill="1" applyBorder="1" applyAlignment="1">
      <alignment horizontal="center" vertical="center" wrapText="1"/>
    </xf>
    <xf numFmtId="0" fontId="0" fillId="2" borderId="46" xfId="92" applyFont="1" applyFill="1" applyBorder="1" applyAlignment="1">
      <alignment horizontal="center" vertical="center" wrapText="1"/>
    </xf>
    <xf numFmtId="0" fontId="0" fillId="2" borderId="47" xfId="92" applyFont="1" applyFill="1" applyBorder="1" applyAlignment="1">
      <alignment horizontal="center" vertical="center" wrapText="1"/>
    </xf>
    <xf numFmtId="0" fontId="0" fillId="17" borderId="48" xfId="92" applyFont="1" applyFill="1" applyBorder="1" applyAlignment="1">
      <alignment horizontal="center"/>
    </xf>
    <xf numFmtId="0" fontId="0" fillId="17" borderId="49" xfId="92" applyFont="1" applyFill="1" applyBorder="1" applyAlignment="1">
      <alignment horizontal="center"/>
    </xf>
    <xf numFmtId="0" fontId="0" fillId="17" borderId="50" xfId="92" applyFont="1" applyFill="1" applyBorder="1" applyAlignment="1">
      <alignment horizontal="center"/>
    </xf>
    <xf numFmtId="0" fontId="0" fillId="2" borderId="21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1" xfId="92" applyFont="1" applyFill="1" applyBorder="1" applyAlignment="1">
      <alignment horizontal="center"/>
    </xf>
    <xf numFmtId="0" fontId="2" fillId="2" borderId="1" xfId="92" applyFill="1" applyBorder="1" applyAlignment="1">
      <alignment horizontal="center"/>
    </xf>
    <xf numFmtId="0" fontId="0" fillId="2" borderId="21" xfId="92" applyFont="1" applyFill="1" applyBorder="1" applyAlignment="1">
      <alignment horizontal="center"/>
    </xf>
    <xf numFmtId="0" fontId="0" fillId="22" borderId="21" xfId="92" applyFont="1" applyFill="1" applyBorder="1" applyAlignment="1">
      <alignment horizontal="center" wrapText="1"/>
    </xf>
    <xf numFmtId="0" fontId="2" fillId="22" borderId="19" xfId="92" applyFill="1" applyBorder="1" applyAlignment="1">
      <alignment horizontal="center"/>
    </xf>
    <xf numFmtId="0" fontId="2" fillId="22" borderId="3" xfId="92" applyFill="1" applyBorder="1" applyAlignment="1">
      <alignment horizontal="center"/>
    </xf>
    <xf numFmtId="0" fontId="0" fillId="2" borderId="1" xfId="92" applyFont="1" applyFill="1" applyBorder="1" applyAlignment="1">
      <alignment horizontal="center" vertical="center" wrapText="1"/>
    </xf>
    <xf numFmtId="0" fontId="2" fillId="2" borderId="1" xfId="92" applyFill="1" applyBorder="1" applyAlignment="1">
      <alignment horizontal="center" vertical="center"/>
    </xf>
    <xf numFmtId="0" fontId="2" fillId="2" borderId="21" xfId="92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93">
    <cellStyle name="20% - 輔色1 2" xfId="39"/>
    <cellStyle name="20% - 輔色1 3" xfId="40"/>
    <cellStyle name="20% - 輔色2 2" xfId="41"/>
    <cellStyle name="20% - 輔色2 3" xfId="42"/>
    <cellStyle name="20% - 輔色3 2" xfId="43"/>
    <cellStyle name="20% - 輔色3 3" xfId="44"/>
    <cellStyle name="20% - 輔色4 2" xfId="45"/>
    <cellStyle name="20% - 輔色4 3" xfId="46"/>
    <cellStyle name="20% - 輔色5 2" xfId="47"/>
    <cellStyle name="20% - 輔色5 3" xfId="48"/>
    <cellStyle name="20% - 輔色6 2" xfId="49"/>
    <cellStyle name="20% - 輔色6 3" xfId="50"/>
    <cellStyle name="40% - 輔色1 2" xfId="51"/>
    <cellStyle name="40% - 輔色1 3" xfId="52"/>
    <cellStyle name="40% - 輔色2 2" xfId="53"/>
    <cellStyle name="40% - 輔色2 3" xfId="54"/>
    <cellStyle name="40% - 輔色3 2" xfId="55"/>
    <cellStyle name="40% - 輔色3 3" xfId="56"/>
    <cellStyle name="40% - 輔色4 2" xfId="57"/>
    <cellStyle name="40% - 輔色4 3" xfId="58"/>
    <cellStyle name="40% - 輔色5 2" xfId="59"/>
    <cellStyle name="40% - 輔色5 3" xfId="60"/>
    <cellStyle name="40% - 輔色6 2" xfId="61"/>
    <cellStyle name="40% - 輔色6 3" xfId="62"/>
    <cellStyle name="Comma 2" xfId="2"/>
    <cellStyle name="Normal 2" xfId="3"/>
    <cellStyle name="一般" xfId="0" builtinId="0"/>
    <cellStyle name="一般 10" xfId="90"/>
    <cellStyle name="一般 11" xfId="91"/>
    <cellStyle name="一般 2" xfId="1"/>
    <cellStyle name="一般 2 2" xfId="4"/>
    <cellStyle name="一般 2 2 2" xfId="5"/>
    <cellStyle name="一般 2 2 2 2" xfId="6"/>
    <cellStyle name="一般 2 2 3" xfId="92"/>
    <cellStyle name="一般 2 3" xfId="7"/>
    <cellStyle name="一般 3" xfId="8"/>
    <cellStyle name="一般 3 2" xfId="9"/>
    <cellStyle name="一般 3 2 2" xfId="10"/>
    <cellStyle name="一般 3 2 2 2" xfId="11"/>
    <cellStyle name="一般 3 2 3" xfId="12"/>
    <cellStyle name="一般 3 3" xfId="13"/>
    <cellStyle name="一般 3 3 2" xfId="14"/>
    <cellStyle name="一般 3 3 2 2" xfId="15"/>
    <cellStyle name="一般 3 3 3" xfId="16"/>
    <cellStyle name="一般 3 4" xfId="17"/>
    <cellStyle name="一般 3 4 2" xfId="18"/>
    <cellStyle name="一般 3 5" xfId="19"/>
    <cellStyle name="一般 4" xfId="20"/>
    <cellStyle name="一般 4 2" xfId="21"/>
    <cellStyle name="一般 4 2 2" xfId="22"/>
    <cellStyle name="一般 4 3" xfId="23"/>
    <cellStyle name="一般 5" xfId="24"/>
    <cellStyle name="一般 5 2" xfId="25"/>
    <cellStyle name="一般 5 3" xfId="26"/>
    <cellStyle name="一般 6" xfId="27"/>
    <cellStyle name="一般 7" xfId="63"/>
    <cellStyle name="一般 7 2" xfId="64"/>
    <cellStyle name="一般 7 2 2" xfId="65"/>
    <cellStyle name="一般 7 2 2 2" xfId="66"/>
    <cellStyle name="一般 7 2 3" xfId="67"/>
    <cellStyle name="一般 7 3" xfId="68"/>
    <cellStyle name="一般 7 3 2" xfId="69"/>
    <cellStyle name="一般 7 4" xfId="70"/>
    <cellStyle name="一般 8" xfId="71"/>
    <cellStyle name="一般 8 2" xfId="72"/>
    <cellStyle name="一般 8 2 2" xfId="73"/>
    <cellStyle name="一般 8 2 2 2" xfId="74"/>
    <cellStyle name="一般 8 2 3" xfId="75"/>
    <cellStyle name="一般 8 3" xfId="76"/>
    <cellStyle name="一般 8 3 2" xfId="77"/>
    <cellStyle name="一般 8 4" xfId="78"/>
    <cellStyle name="一般 9" xfId="79"/>
    <cellStyle name="一般 9 2" xfId="80"/>
    <cellStyle name="一般 9 2 2" xfId="81"/>
    <cellStyle name="一般 9 2 2 2" xfId="82"/>
    <cellStyle name="一般 9 2 3" xfId="83"/>
    <cellStyle name="一般 9 3" xfId="84"/>
    <cellStyle name="一般 9 3 2" xfId="85"/>
    <cellStyle name="一般 9 4" xfId="86"/>
    <cellStyle name="千分位 2" xfId="28"/>
    <cellStyle name="千分位 2 2" xfId="29"/>
    <cellStyle name="千分位 2 2 2" xfId="30"/>
    <cellStyle name="千分位 2 3" xfId="31"/>
    <cellStyle name="千分位 3" xfId="32"/>
    <cellStyle name="千分位 3 2" xfId="33"/>
    <cellStyle name="千分位 3 2 2" xfId="34"/>
    <cellStyle name="千分位 3 3" xfId="35"/>
    <cellStyle name="千分位 4" xfId="36"/>
    <cellStyle name="千分位 4 2" xfId="37"/>
    <cellStyle name="千分位 5" xfId="38"/>
    <cellStyle name="備註 2" xfId="87"/>
    <cellStyle name="備註 2 2" xfId="88"/>
    <cellStyle name="備註 3" xfId="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Relationship Id="rId2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cid:image004.png@01D358B0.2E36112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26895</xdr:colOff>
      <xdr:row>6</xdr:row>
      <xdr:rowOff>154319</xdr:rowOff>
    </xdr:from>
    <xdr:to>
      <xdr:col>13</xdr:col>
      <xdr:colOff>122145</xdr:colOff>
      <xdr:row>25</xdr:row>
      <xdr:rowOff>147233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1130" y="1431790"/>
          <a:ext cx="6247280" cy="4038237"/>
        </a:xfrm>
        <a:prstGeom prst="rect">
          <a:avLst/>
        </a:prstGeom>
      </xdr:spPr>
    </xdr:pic>
    <xdr:clientData/>
  </xdr:twoCellAnchor>
  <xdr:twoCellAnchor>
    <xdr:from>
      <xdr:col>5</xdr:col>
      <xdr:colOff>643778</xdr:colOff>
      <xdr:row>2</xdr:row>
      <xdr:rowOff>10085</xdr:rowOff>
    </xdr:from>
    <xdr:to>
      <xdr:col>8</xdr:col>
      <xdr:colOff>284068</xdr:colOff>
      <xdr:row>6</xdr:row>
      <xdr:rowOff>10085</xdr:rowOff>
    </xdr:to>
    <xdr:sp macro="" textlink="">
      <xdr:nvSpPr>
        <xdr:cNvPr id="4" name="矩形圖說文字 3"/>
        <xdr:cNvSpPr/>
      </xdr:nvSpPr>
      <xdr:spPr>
        <a:xfrm>
          <a:off x="4061572" y="435909"/>
          <a:ext cx="1690967" cy="851647"/>
        </a:xfrm>
        <a:prstGeom prst="wedgeRectCallout">
          <a:avLst>
            <a:gd name="adj1" fmla="val 98094"/>
            <a:gd name="adj2" fmla="val 1909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amlogic cobshell</a:t>
          </a:r>
        </a:p>
        <a:p>
          <a:pPr algn="l"/>
          <a:r>
            <a:rPr lang="en-US" altLang="zh-TW" sz="1100"/>
            <a:t>engineer</a:t>
          </a:r>
          <a:r>
            <a:rPr lang="en-US" altLang="zh-TW" sz="1100" baseline="0"/>
            <a:t> mode  including </a:t>
          </a:r>
        </a:p>
        <a:p>
          <a:pPr algn="l"/>
          <a:r>
            <a:rPr lang="en-US" altLang="zh-TW" sz="1100" baseline="0"/>
            <a:t>SSV </a:t>
          </a:r>
          <a:r>
            <a:rPr lang="zh-TW" altLang="en-US" sz="1100" baseline="0"/>
            <a:t>定頻指令</a:t>
          </a:r>
          <a:endParaRPr lang="en-US" altLang="zh-TW" sz="1100"/>
        </a:p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510427</xdr:colOff>
      <xdr:row>3</xdr:row>
      <xdr:rowOff>146798</xdr:rowOff>
    </xdr:from>
    <xdr:to>
      <xdr:col>3</xdr:col>
      <xdr:colOff>369794</xdr:colOff>
      <xdr:row>7</xdr:row>
      <xdr:rowOff>146798</xdr:rowOff>
    </xdr:to>
    <xdr:sp macro="" textlink="">
      <xdr:nvSpPr>
        <xdr:cNvPr id="7" name="矩形圖說文字 6"/>
        <xdr:cNvSpPr/>
      </xdr:nvSpPr>
      <xdr:spPr>
        <a:xfrm>
          <a:off x="1193986" y="785533"/>
          <a:ext cx="1226484" cy="851647"/>
        </a:xfrm>
        <a:prstGeom prst="wedgeRectCallout">
          <a:avLst>
            <a:gd name="adj1" fmla="val 129555"/>
            <a:gd name="adj2" fmla="val 1829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192.168.1.12</a:t>
          </a:r>
        </a:p>
        <a:p>
          <a:pPr algn="l"/>
          <a:r>
            <a:rPr lang="en-US" altLang="zh-TW" sz="1100"/>
            <a:t>10041</a:t>
          </a:r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577978</xdr:colOff>
      <xdr:row>24</xdr:row>
      <xdr:rowOff>185043</xdr:rowOff>
    </xdr:from>
    <xdr:to>
      <xdr:col>21</xdr:col>
      <xdr:colOff>622801</xdr:colOff>
      <xdr:row>48</xdr:row>
      <xdr:rowOff>188681</xdr:rowOff>
    </xdr:to>
    <xdr:cxnSp macro="">
      <xdr:nvCxnSpPr>
        <xdr:cNvPr id="3" name="直線單箭頭接點 2"/>
        <xdr:cNvCxnSpPr/>
      </xdr:nvCxnSpPr>
      <xdr:spPr>
        <a:xfrm>
          <a:off x="17151478" y="5655114"/>
          <a:ext cx="44823" cy="5773067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326572</xdr:colOff>
      <xdr:row>24</xdr:row>
      <xdr:rowOff>13608</xdr:rowOff>
    </xdr:from>
    <xdr:to>
      <xdr:col>4</xdr:col>
      <xdr:colOff>429178</xdr:colOff>
      <xdr:row>43</xdr:row>
      <xdr:rowOff>103235</xdr:rowOff>
    </xdr:to>
    <xdr:pic>
      <xdr:nvPicPr>
        <xdr:cNvPr id="2" name="圖片 1" descr="畫面剪輯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2" y="5461908"/>
          <a:ext cx="3950706" cy="4090127"/>
        </a:xfrm>
        <a:prstGeom prst="rect">
          <a:avLst/>
        </a:prstGeom>
      </xdr:spPr>
    </xdr:pic>
    <xdr:clientData/>
  </xdr:twoCellAnchor>
  <xdr:twoCellAnchor editAs="oneCell">
    <xdr:from>
      <xdr:col>4</xdr:col>
      <xdr:colOff>517072</xdr:colOff>
      <xdr:row>24</xdr:row>
      <xdr:rowOff>54428</xdr:rowOff>
    </xdr:from>
    <xdr:to>
      <xdr:col>8</xdr:col>
      <xdr:colOff>781039</xdr:colOff>
      <xdr:row>43</xdr:row>
      <xdr:rowOff>108857</xdr:rowOff>
    </xdr:to>
    <xdr:pic>
      <xdr:nvPicPr>
        <xdr:cNvPr id="3" name="圖片 2" descr="畫面剪輯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172" y="5502728"/>
          <a:ext cx="4112067" cy="40549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9</xdr:col>
      <xdr:colOff>523875</xdr:colOff>
      <xdr:row>30</xdr:row>
      <xdr:rowOff>190500</xdr:rowOff>
    </xdr:to>
    <xdr:pic>
      <xdr:nvPicPr>
        <xdr:cNvPr id="3" name="圖片 3" descr="cid:image004.png@01D358B0.2E36112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724150"/>
          <a:ext cx="4638675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K147"/>
  <sheetViews>
    <sheetView topLeftCell="A4" workbookViewId="0">
      <pane xSplit="3" topLeftCell="G1" activePane="topRight" state="frozen"/>
      <selection pane="topRight" activeCell="B23" sqref="B23"/>
    </sheetView>
  </sheetViews>
  <sheetFormatPr baseColWidth="10" defaultColWidth="8.83203125" defaultRowHeight="12" x14ac:dyDescent="0"/>
  <cols>
    <col min="1" max="1" width="30.6640625" style="17" bestFit="1" customWidth="1"/>
    <col min="2" max="2" width="13.5" style="17" bestFit="1" customWidth="1"/>
    <col min="3" max="3" width="12.6640625" style="17" bestFit="1" customWidth="1"/>
    <col min="4" max="4" width="24.83203125" style="17" hidden="1" customWidth="1"/>
    <col min="5" max="6" width="40.5" style="20" customWidth="1"/>
    <col min="7" max="7" width="20.1640625" style="19" bestFit="1" customWidth="1"/>
    <col min="8" max="11" width="20.1640625" style="19" customWidth="1"/>
    <col min="12" max="16384" width="8.83203125" style="20"/>
  </cols>
  <sheetData>
    <row r="1" spans="1:11" ht="13.5" thickBot="1">
      <c r="D1" s="18" t="s">
        <v>59</v>
      </c>
      <c r="E1" s="18" t="s">
        <v>60</v>
      </c>
      <c r="F1" s="18" t="s">
        <v>61</v>
      </c>
    </row>
    <row r="2" spans="1:11" ht="13.5" thickBot="1">
      <c r="A2" s="21" t="s">
        <v>62</v>
      </c>
      <c r="B2" s="21" t="s">
        <v>63</v>
      </c>
      <c r="C2" s="21" t="s">
        <v>64</v>
      </c>
      <c r="D2" s="22" t="s">
        <v>65</v>
      </c>
      <c r="E2" s="22" t="s">
        <v>66</v>
      </c>
      <c r="F2" s="22" t="s">
        <v>66</v>
      </c>
      <c r="G2" s="301" t="s">
        <v>67</v>
      </c>
      <c r="H2" s="302"/>
      <c r="I2" s="303"/>
      <c r="J2" s="23"/>
      <c r="K2" s="23"/>
    </row>
    <row r="3" spans="1:11" ht="15" thickBot="1">
      <c r="A3" s="24" t="s">
        <v>68</v>
      </c>
      <c r="B3" s="24" t="s">
        <v>69</v>
      </c>
      <c r="C3" s="24" t="s">
        <v>70</v>
      </c>
      <c r="D3" s="25" t="s">
        <v>71</v>
      </c>
      <c r="E3" s="25" t="s">
        <v>71</v>
      </c>
      <c r="F3" s="25" t="s">
        <v>71</v>
      </c>
      <c r="G3" s="304" t="s">
        <v>72</v>
      </c>
      <c r="H3" s="304"/>
      <c r="I3" s="305"/>
    </row>
    <row r="4" spans="1:11" ht="15" thickBot="1">
      <c r="A4" s="24" t="s">
        <v>73</v>
      </c>
      <c r="B4" s="24" t="s">
        <v>69</v>
      </c>
      <c r="C4" s="24" t="s">
        <v>74</v>
      </c>
      <c r="D4" s="25" t="s">
        <v>75</v>
      </c>
      <c r="E4" s="25" t="s">
        <v>75</v>
      </c>
      <c r="F4" s="25" t="s">
        <v>372</v>
      </c>
      <c r="G4" s="304" t="s">
        <v>368</v>
      </c>
      <c r="H4" s="304"/>
      <c r="I4" s="305"/>
    </row>
    <row r="5" spans="1:11" ht="15" thickBot="1">
      <c r="A5" s="24" t="s">
        <v>384</v>
      </c>
      <c r="B5" s="24" t="s">
        <v>69</v>
      </c>
      <c r="C5" s="24" t="s">
        <v>76</v>
      </c>
      <c r="D5" s="25"/>
      <c r="E5" s="25"/>
      <c r="F5" s="25" t="s">
        <v>385</v>
      </c>
      <c r="G5" s="304"/>
      <c r="H5" s="304"/>
      <c r="I5" s="305"/>
    </row>
    <row r="6" spans="1:11" ht="15" thickBot="1">
      <c r="A6" s="26" t="s">
        <v>77</v>
      </c>
      <c r="B6" s="24" t="s">
        <v>69</v>
      </c>
      <c r="C6" s="24" t="s">
        <v>78</v>
      </c>
      <c r="D6" s="25"/>
      <c r="E6" s="25"/>
      <c r="F6" s="25" t="s">
        <v>79</v>
      </c>
    </row>
    <row r="7" spans="1:11" ht="14.25" thickBot="1">
      <c r="A7" s="24" t="s">
        <v>80</v>
      </c>
      <c r="B7" s="24" t="s">
        <v>69</v>
      </c>
      <c r="C7" s="24" t="s">
        <v>369</v>
      </c>
      <c r="D7" s="27" t="s">
        <v>81</v>
      </c>
      <c r="E7" s="28" t="s">
        <v>81</v>
      </c>
      <c r="F7" s="28" t="s">
        <v>81</v>
      </c>
      <c r="G7" s="304" t="s">
        <v>82</v>
      </c>
      <c r="H7" s="304"/>
      <c r="I7" s="305"/>
    </row>
    <row r="8" spans="1:11" ht="13.5" thickBot="1">
      <c r="A8" s="24" t="s">
        <v>83</v>
      </c>
      <c r="B8" s="24" t="s">
        <v>69</v>
      </c>
      <c r="C8" s="24" t="s">
        <v>84</v>
      </c>
      <c r="D8" s="27" t="s">
        <v>85</v>
      </c>
      <c r="E8" s="27" t="s">
        <v>86</v>
      </c>
      <c r="F8" s="27" t="s">
        <v>380</v>
      </c>
      <c r="G8" s="304" t="s">
        <v>87</v>
      </c>
      <c r="H8" s="304"/>
      <c r="I8" s="305"/>
    </row>
    <row r="9" spans="1:11" ht="15" thickBot="1">
      <c r="A9" s="24" t="s">
        <v>88</v>
      </c>
      <c r="B9" s="24" t="s">
        <v>69</v>
      </c>
      <c r="C9" s="24" t="s">
        <v>89</v>
      </c>
      <c r="D9" s="25" t="s">
        <v>90</v>
      </c>
      <c r="E9" s="27" t="s">
        <v>90</v>
      </c>
      <c r="F9" s="27" t="s">
        <v>90</v>
      </c>
      <c r="G9" s="304" t="s">
        <v>91</v>
      </c>
      <c r="H9" s="304"/>
      <c r="I9" s="305"/>
    </row>
    <row r="10" spans="1:11" ht="15" thickBot="1">
      <c r="A10" s="24" t="s">
        <v>92</v>
      </c>
      <c r="B10" s="24" t="s">
        <v>69</v>
      </c>
      <c r="C10" s="24" t="s">
        <v>93</v>
      </c>
      <c r="D10" s="25" t="s">
        <v>94</v>
      </c>
      <c r="E10" s="25" t="s">
        <v>94</v>
      </c>
      <c r="F10" s="29" t="s">
        <v>95</v>
      </c>
      <c r="G10" s="304" t="s">
        <v>96</v>
      </c>
      <c r="H10" s="304"/>
      <c r="I10" s="305"/>
    </row>
    <row r="11" spans="1:11">
      <c r="C11" s="30"/>
      <c r="D11" s="30"/>
    </row>
    <row r="12" spans="1:11" ht="13.5" thickBot="1">
      <c r="C12" s="30"/>
      <c r="D12" s="30"/>
    </row>
    <row r="13" spans="1:11" ht="13.5" thickBot="1">
      <c r="A13" s="21" t="s">
        <v>97</v>
      </c>
      <c r="B13" s="21" t="s">
        <v>63</v>
      </c>
      <c r="C13" s="21" t="s">
        <v>64</v>
      </c>
      <c r="D13" s="22"/>
      <c r="E13" s="22" t="s">
        <v>98</v>
      </c>
      <c r="F13" s="22" t="s">
        <v>98</v>
      </c>
      <c r="G13" s="301" t="s">
        <v>67</v>
      </c>
      <c r="H13" s="302"/>
      <c r="I13" s="303"/>
      <c r="J13" s="23"/>
      <c r="K13" s="23"/>
    </row>
    <row r="14" spans="1:11" ht="17.25" thickBot="1">
      <c r="A14" s="24"/>
      <c r="B14" s="24" t="s">
        <v>69</v>
      </c>
      <c r="C14" s="24" t="s">
        <v>93</v>
      </c>
      <c r="D14" s="25"/>
      <c r="E14" s="31" t="s">
        <v>99</v>
      </c>
      <c r="F14" s="29" t="s">
        <v>95</v>
      </c>
    </row>
    <row r="15" spans="1:11" ht="15" thickBot="1">
      <c r="A15" s="24"/>
      <c r="B15" s="24" t="s">
        <v>69</v>
      </c>
      <c r="C15" s="24" t="s">
        <v>93</v>
      </c>
      <c r="D15" s="25"/>
      <c r="E15" s="25" t="s">
        <v>100</v>
      </c>
      <c r="F15" s="29" t="s">
        <v>95</v>
      </c>
      <c r="G15" s="304" t="s">
        <v>101</v>
      </c>
      <c r="H15" s="304"/>
      <c r="I15" s="305"/>
    </row>
    <row r="16" spans="1:11" ht="15" thickBot="1">
      <c r="A16" s="24"/>
      <c r="B16" s="24" t="s">
        <v>69</v>
      </c>
      <c r="C16" s="24" t="s">
        <v>102</v>
      </c>
      <c r="D16" s="25"/>
      <c r="E16" s="25" t="s">
        <v>103</v>
      </c>
      <c r="F16" s="32" t="s">
        <v>103</v>
      </c>
      <c r="G16" s="304" t="s">
        <v>104</v>
      </c>
      <c r="H16" s="304"/>
      <c r="I16" s="305"/>
    </row>
    <row r="17" spans="1:9" ht="13.5" thickBot="1">
      <c r="A17" s="24"/>
      <c r="B17" s="24" t="s">
        <v>69</v>
      </c>
      <c r="C17" s="24" t="s">
        <v>105</v>
      </c>
      <c r="D17" s="27"/>
      <c r="E17" s="28" t="s">
        <v>106</v>
      </c>
      <c r="F17" s="28" t="s">
        <v>106</v>
      </c>
      <c r="G17" s="298"/>
      <c r="H17" s="299"/>
      <c r="I17" s="300"/>
    </row>
    <row r="18" spans="1:9" ht="35.25" customHeight="1" thickBot="1">
      <c r="A18" s="24"/>
      <c r="B18" s="24" t="s">
        <v>69</v>
      </c>
      <c r="C18" s="24" t="s">
        <v>107</v>
      </c>
      <c r="D18" s="27"/>
      <c r="E18" s="28" t="s">
        <v>108</v>
      </c>
      <c r="F18" s="33" t="s">
        <v>109</v>
      </c>
      <c r="G18" s="298" t="s">
        <v>457</v>
      </c>
      <c r="H18" s="299"/>
      <c r="I18" s="300"/>
    </row>
    <row r="19" spans="1:9" ht="15" thickBot="1">
      <c r="A19" s="26"/>
      <c r="B19" s="24" t="s">
        <v>69</v>
      </c>
      <c r="C19" s="24" t="s">
        <v>110</v>
      </c>
      <c r="D19" s="25"/>
      <c r="E19" s="25" t="s">
        <v>111</v>
      </c>
      <c r="F19" s="34" t="s">
        <v>112</v>
      </c>
      <c r="G19" s="304" t="s">
        <v>113</v>
      </c>
      <c r="H19" s="304"/>
      <c r="I19" s="305"/>
    </row>
    <row r="20" spans="1:9" ht="15" thickBot="1">
      <c r="A20" s="24"/>
      <c r="B20" s="24" t="s">
        <v>69</v>
      </c>
      <c r="C20" s="24" t="s">
        <v>114</v>
      </c>
      <c r="D20" s="25"/>
      <c r="E20" s="27"/>
      <c r="F20" s="32" t="s">
        <v>115</v>
      </c>
      <c r="G20" s="304" t="s">
        <v>116</v>
      </c>
      <c r="H20" s="304"/>
      <c r="I20" s="305"/>
    </row>
    <row r="21" spans="1:9" ht="15" thickBot="1">
      <c r="A21" s="24"/>
      <c r="B21" s="24" t="s">
        <v>69</v>
      </c>
      <c r="C21" s="24" t="s">
        <v>117</v>
      </c>
      <c r="D21" s="25"/>
      <c r="E21" s="27"/>
      <c r="F21" s="32" t="s">
        <v>118</v>
      </c>
      <c r="G21" s="304" t="s">
        <v>119</v>
      </c>
      <c r="H21" s="304"/>
      <c r="I21" s="305"/>
    </row>
    <row r="22" spans="1:9" ht="15" thickBot="1">
      <c r="A22" s="24"/>
      <c r="B22" s="24" t="s">
        <v>69</v>
      </c>
      <c r="C22" s="24" t="s">
        <v>120</v>
      </c>
      <c r="D22" s="25"/>
      <c r="E22" s="27"/>
      <c r="F22" s="32" t="s">
        <v>118</v>
      </c>
      <c r="G22" s="304" t="s">
        <v>121</v>
      </c>
      <c r="H22" s="304"/>
      <c r="I22" s="305"/>
    </row>
    <row r="23" spans="1:9" ht="15" thickBot="1">
      <c r="A23" s="24"/>
      <c r="B23" s="24" t="s">
        <v>69</v>
      </c>
      <c r="C23" s="24" t="s">
        <v>122</v>
      </c>
      <c r="D23" s="25"/>
      <c r="E23" s="27"/>
      <c r="F23" s="32" t="s">
        <v>118</v>
      </c>
      <c r="G23" s="304" t="s">
        <v>123</v>
      </c>
      <c r="H23" s="304"/>
      <c r="I23" s="305"/>
    </row>
    <row r="24" spans="1:9" ht="15" thickBot="1">
      <c r="A24" s="24"/>
      <c r="B24" s="24" t="s">
        <v>69</v>
      </c>
      <c r="C24" s="24" t="s">
        <v>124</v>
      </c>
      <c r="D24" s="25"/>
      <c r="E24" s="27"/>
      <c r="F24" s="25" t="s">
        <v>125</v>
      </c>
      <c r="G24" s="306" t="s">
        <v>126</v>
      </c>
      <c r="H24" s="306"/>
      <c r="I24" s="307"/>
    </row>
    <row r="25" spans="1:9" ht="15" thickBot="1">
      <c r="A25" s="24"/>
      <c r="B25" s="24" t="s">
        <v>69</v>
      </c>
      <c r="C25" s="24" t="s">
        <v>127</v>
      </c>
      <c r="D25" s="25"/>
      <c r="E25" s="27"/>
      <c r="F25" s="25" t="s">
        <v>128</v>
      </c>
      <c r="G25" s="306" t="s">
        <v>129</v>
      </c>
      <c r="H25" s="306"/>
      <c r="I25" s="307"/>
    </row>
    <row r="26" spans="1:9" ht="15" thickBot="1">
      <c r="A26" s="24"/>
      <c r="B26" s="24" t="s">
        <v>69</v>
      </c>
      <c r="C26" s="24" t="s">
        <v>130</v>
      </c>
      <c r="D26" s="25"/>
      <c r="E26" s="27"/>
      <c r="F26" s="25" t="s">
        <v>128</v>
      </c>
      <c r="G26" s="306" t="s">
        <v>131</v>
      </c>
      <c r="H26" s="306"/>
      <c r="I26" s="307"/>
    </row>
    <row r="27" spans="1:9" ht="15" thickBot="1">
      <c r="A27" s="24"/>
      <c r="B27" s="24" t="s">
        <v>69</v>
      </c>
      <c r="C27" s="24" t="s">
        <v>132</v>
      </c>
      <c r="D27" s="25"/>
      <c r="E27" s="27"/>
      <c r="F27" s="25" t="s">
        <v>128</v>
      </c>
      <c r="G27" s="306" t="s">
        <v>133</v>
      </c>
      <c r="H27" s="306"/>
      <c r="I27" s="307"/>
    </row>
    <row r="28" spans="1:9" ht="15" thickBot="1">
      <c r="A28" s="26"/>
      <c r="B28" s="24" t="s">
        <v>69</v>
      </c>
      <c r="C28" s="24" t="s">
        <v>134</v>
      </c>
      <c r="D28" s="25"/>
      <c r="E28" s="25"/>
      <c r="F28" s="32" t="s">
        <v>103</v>
      </c>
      <c r="G28" s="304" t="s">
        <v>135</v>
      </c>
      <c r="H28" s="304"/>
      <c r="I28" s="305"/>
    </row>
    <row r="29" spans="1:9" ht="14.25">
      <c r="A29" s="24"/>
      <c r="B29" s="24" t="s">
        <v>69</v>
      </c>
      <c r="C29" s="24" t="s">
        <v>136</v>
      </c>
      <c r="D29" s="25"/>
      <c r="E29" s="27" t="s">
        <v>137</v>
      </c>
      <c r="F29" s="27" t="s">
        <v>138</v>
      </c>
    </row>
    <row r="30" spans="1:9" ht="14.25">
      <c r="A30" s="24"/>
      <c r="B30" s="24" t="s">
        <v>69</v>
      </c>
      <c r="C30" s="24" t="s">
        <v>139</v>
      </c>
      <c r="D30" s="25"/>
      <c r="E30" s="27" t="s">
        <v>137</v>
      </c>
      <c r="F30" s="27" t="s">
        <v>138</v>
      </c>
    </row>
    <row r="31" spans="1:9" ht="14.25">
      <c r="A31" s="24"/>
      <c r="B31" s="24" t="s">
        <v>69</v>
      </c>
      <c r="C31" s="24" t="s">
        <v>140</v>
      </c>
      <c r="D31" s="25"/>
      <c r="E31" s="27" t="s">
        <v>137</v>
      </c>
      <c r="F31" s="27" t="s">
        <v>138</v>
      </c>
    </row>
    <row r="32" spans="1:9" ht="14.25">
      <c r="A32" s="24"/>
      <c r="B32" s="24" t="s">
        <v>69</v>
      </c>
      <c r="C32" s="24" t="s">
        <v>141</v>
      </c>
      <c r="D32" s="25"/>
      <c r="E32" s="27" t="s">
        <v>137</v>
      </c>
      <c r="F32" s="27" t="s">
        <v>138</v>
      </c>
    </row>
    <row r="33" spans="1:11" ht="15" thickBot="1">
      <c r="A33" s="24"/>
      <c r="B33" s="24" t="s">
        <v>69</v>
      </c>
      <c r="C33" s="24" t="s">
        <v>142</v>
      </c>
      <c r="D33" s="25"/>
      <c r="E33" s="27" t="s">
        <v>137</v>
      </c>
      <c r="F33" s="27" t="s">
        <v>138</v>
      </c>
    </row>
    <row r="34" spans="1:11" ht="15" thickBot="1">
      <c r="A34" s="24"/>
      <c r="B34" s="24" t="s">
        <v>69</v>
      </c>
      <c r="C34" s="24" t="s">
        <v>143</v>
      </c>
      <c r="D34" s="25"/>
      <c r="E34" s="27" t="s">
        <v>144</v>
      </c>
      <c r="F34" s="35" t="s">
        <v>145</v>
      </c>
      <c r="G34" s="304" t="s">
        <v>146</v>
      </c>
      <c r="H34" s="304"/>
      <c r="I34" s="305"/>
    </row>
    <row r="35" spans="1:11" ht="15" thickBot="1">
      <c r="A35" s="24"/>
      <c r="B35" s="24" t="s">
        <v>69</v>
      </c>
      <c r="C35" s="24" t="s">
        <v>147</v>
      </c>
      <c r="D35" s="25"/>
      <c r="E35" s="27" t="s">
        <v>148</v>
      </c>
      <c r="F35" s="27" t="s">
        <v>148</v>
      </c>
      <c r="G35" s="304" t="s">
        <v>149</v>
      </c>
      <c r="H35" s="304"/>
      <c r="I35" s="305"/>
    </row>
    <row r="36" spans="1:11" ht="15" thickBot="1">
      <c r="A36" s="24"/>
      <c r="B36" s="24" t="s">
        <v>69</v>
      </c>
      <c r="C36" s="24" t="s">
        <v>150</v>
      </c>
      <c r="D36" s="25"/>
      <c r="E36" s="27"/>
      <c r="F36" s="36" t="s">
        <v>151</v>
      </c>
      <c r="G36" s="304" t="s">
        <v>152</v>
      </c>
      <c r="H36" s="304"/>
      <c r="I36" s="305"/>
    </row>
    <row r="37" spans="1:11" ht="15" thickBot="1">
      <c r="A37" s="24"/>
      <c r="B37" s="24" t="s">
        <v>69</v>
      </c>
      <c r="C37" s="24" t="s">
        <v>153</v>
      </c>
      <c r="D37" s="25"/>
      <c r="E37" s="27"/>
      <c r="F37" s="27" t="s">
        <v>154</v>
      </c>
      <c r="G37" s="304" t="s">
        <v>155</v>
      </c>
      <c r="H37" s="304"/>
      <c r="I37" s="305"/>
    </row>
    <row r="38" spans="1:11" ht="15" thickBot="1">
      <c r="A38" s="24"/>
      <c r="B38" s="24" t="s">
        <v>69</v>
      </c>
      <c r="C38" s="24" t="s">
        <v>156</v>
      </c>
      <c r="D38" s="25"/>
      <c r="E38" s="27"/>
      <c r="F38" s="27" t="s">
        <v>157</v>
      </c>
      <c r="G38" s="304" t="s">
        <v>158</v>
      </c>
      <c r="H38" s="304"/>
      <c r="I38" s="305"/>
    </row>
    <row r="39" spans="1:11" ht="15" thickBot="1">
      <c r="A39" s="24"/>
      <c r="B39" s="24" t="s">
        <v>69</v>
      </c>
      <c r="C39" s="24" t="s">
        <v>159</v>
      </c>
      <c r="D39" s="25"/>
      <c r="E39" s="27"/>
      <c r="F39" s="27" t="s">
        <v>160</v>
      </c>
      <c r="G39" s="304" t="s">
        <v>161</v>
      </c>
      <c r="H39" s="304"/>
      <c r="I39" s="305"/>
    </row>
    <row r="40" spans="1:11" ht="13.5" thickBot="1">
      <c r="C40" s="30"/>
      <c r="D40" s="30"/>
    </row>
    <row r="41" spans="1:11">
      <c r="A41" s="21" t="s">
        <v>162</v>
      </c>
      <c r="B41" s="21" t="s">
        <v>63</v>
      </c>
      <c r="C41" s="21" t="s">
        <v>64</v>
      </c>
      <c r="D41" s="22"/>
      <c r="E41" s="22"/>
      <c r="F41" s="22"/>
      <c r="G41" s="309" t="s">
        <v>67</v>
      </c>
      <c r="H41" s="310"/>
      <c r="I41" s="311"/>
      <c r="J41" s="23"/>
      <c r="K41" s="23"/>
    </row>
    <row r="42" spans="1:11" ht="15.75">
      <c r="A42" s="37"/>
      <c r="B42" s="24" t="s">
        <v>163</v>
      </c>
      <c r="C42" s="24">
        <v>18</v>
      </c>
      <c r="D42" s="25"/>
      <c r="E42" s="38" t="s">
        <v>164</v>
      </c>
      <c r="F42" s="34" t="s">
        <v>165</v>
      </c>
      <c r="G42" s="308" t="s">
        <v>166</v>
      </c>
      <c r="H42" s="308"/>
      <c r="I42" s="308"/>
    </row>
    <row r="43" spans="1:11" ht="15.75">
      <c r="A43" s="37"/>
      <c r="B43" s="24" t="s">
        <v>69</v>
      </c>
      <c r="C43" s="24" t="s">
        <v>167</v>
      </c>
      <c r="D43" s="25"/>
      <c r="E43" s="38"/>
      <c r="F43" s="34" t="s">
        <v>168</v>
      </c>
      <c r="G43" s="308" t="s">
        <v>169</v>
      </c>
      <c r="H43" s="308"/>
      <c r="I43" s="308"/>
    </row>
    <row r="44" spans="1:11">
      <c r="C44" s="30"/>
      <c r="D44" s="30"/>
    </row>
    <row r="45" spans="1:11">
      <c r="C45" s="30"/>
      <c r="D45" s="30"/>
    </row>
    <row r="46" spans="1:11">
      <c r="C46" s="30"/>
      <c r="D46" s="30"/>
    </row>
    <row r="47" spans="1:11">
      <c r="C47" s="30"/>
      <c r="D47" s="30"/>
    </row>
    <row r="48" spans="1:11">
      <c r="C48" s="30"/>
      <c r="D48" s="30"/>
    </row>
    <row r="49" spans="3:4">
      <c r="C49" s="39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2:4">
      <c r="C129" s="30"/>
      <c r="D129" s="30"/>
    </row>
    <row r="130" spans="2:4">
      <c r="C130" s="30"/>
      <c r="D130" s="30"/>
    </row>
    <row r="131" spans="2:4">
      <c r="C131" s="30"/>
      <c r="D131" s="30"/>
    </row>
    <row r="132" spans="2:4">
      <c r="C132" s="30"/>
      <c r="D132" s="30"/>
    </row>
    <row r="133" spans="2:4">
      <c r="C133" s="30"/>
      <c r="D133" s="30"/>
    </row>
    <row r="134" spans="2:4">
      <c r="C134" s="30"/>
      <c r="D134" s="30"/>
    </row>
    <row r="135" spans="2:4">
      <c r="C135" s="30"/>
      <c r="D135" s="30"/>
    </row>
    <row r="136" spans="2:4">
      <c r="C136" s="30"/>
      <c r="D136" s="30"/>
    </row>
    <row r="137" spans="2:4">
      <c r="C137" s="30"/>
      <c r="D137" s="30"/>
    </row>
    <row r="138" spans="2:4">
      <c r="C138" s="30"/>
      <c r="D138" s="30"/>
    </row>
    <row r="139" spans="2:4">
      <c r="C139" s="30"/>
      <c r="D139" s="30"/>
    </row>
    <row r="140" spans="2:4">
      <c r="C140" s="30"/>
      <c r="D140" s="30"/>
    </row>
    <row r="141" spans="2:4">
      <c r="C141" s="30"/>
      <c r="D141" s="30"/>
    </row>
    <row r="142" spans="2:4">
      <c r="C142" s="40"/>
      <c r="D142" s="41"/>
    </row>
    <row r="143" spans="2:4">
      <c r="B143" s="30"/>
      <c r="C143" s="30"/>
      <c r="D143" s="30"/>
    </row>
    <row r="144" spans="2:4">
      <c r="B144" s="40"/>
      <c r="C144" s="40"/>
      <c r="D144" s="41"/>
    </row>
    <row r="145" spans="2:4">
      <c r="B145" s="30"/>
      <c r="C145" s="30"/>
      <c r="D145" s="30"/>
    </row>
    <row r="146" spans="2:4">
      <c r="B146" s="30"/>
      <c r="C146" s="30"/>
      <c r="D146" s="30"/>
    </row>
    <row r="147" spans="2:4">
      <c r="B147" s="30"/>
      <c r="C147" s="30"/>
      <c r="D147" s="30"/>
    </row>
  </sheetData>
  <mergeCells count="32">
    <mergeCell ref="G42:I42"/>
    <mergeCell ref="G43:I43"/>
    <mergeCell ref="G35:I35"/>
    <mergeCell ref="G36:I36"/>
    <mergeCell ref="G37:I37"/>
    <mergeCell ref="G38:I38"/>
    <mergeCell ref="G39:I39"/>
    <mergeCell ref="G41:I41"/>
    <mergeCell ref="G34:I34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  <mergeCell ref="G17:I17"/>
    <mergeCell ref="G2:I2"/>
    <mergeCell ref="G3:I3"/>
    <mergeCell ref="G4:I4"/>
    <mergeCell ref="G5:I5"/>
    <mergeCell ref="G7:I7"/>
    <mergeCell ref="G8:I8"/>
    <mergeCell ref="G9:I9"/>
    <mergeCell ref="G10:I10"/>
    <mergeCell ref="G13:I13"/>
    <mergeCell ref="G15:I15"/>
    <mergeCell ref="G16:I16"/>
  </mergeCells>
  <phoneticPr fontId="1" type="noConversion"/>
  <pageMargins left="0.7" right="0.7" top="0.75" bottom="0.75" header="0.3" footer="0.3"/>
  <pageSetup paperSize="9" scale="66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8"/>
  <sheetViews>
    <sheetView zoomScale="85" zoomScaleNormal="85" zoomScalePageLayoutView="85" workbookViewId="0">
      <selection activeCell="J6" sqref="J6"/>
    </sheetView>
  </sheetViews>
  <sheetFormatPr baseColWidth="10" defaultColWidth="8.83203125" defaultRowHeight="15" x14ac:dyDescent="0"/>
  <sheetData>
    <row r="28" spans="4:4">
      <c r="D28" t="s">
        <v>57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7"/>
  <sheetViews>
    <sheetView tabSelected="1" topLeftCell="D3" zoomScale="71" zoomScaleNormal="71" zoomScalePageLayoutView="71" workbookViewId="0">
      <selection activeCell="E16" sqref="E16"/>
    </sheetView>
  </sheetViews>
  <sheetFormatPr baseColWidth="10" defaultColWidth="8.83203125" defaultRowHeight="15" x14ac:dyDescent="0"/>
  <cols>
    <col min="3" max="3" width="11.1640625" customWidth="1"/>
    <col min="5" max="5" width="10.83203125" bestFit="1" customWidth="1"/>
    <col min="6" max="6" width="10" bestFit="1" customWidth="1"/>
    <col min="7" max="9" width="12.33203125" bestFit="1" customWidth="1"/>
    <col min="10" max="13" width="12.1640625" bestFit="1" customWidth="1"/>
    <col min="14" max="17" width="13.33203125" bestFit="1" customWidth="1"/>
    <col min="18" max="18" width="13.6640625" bestFit="1" customWidth="1"/>
    <col min="19" max="19" width="13.5" customWidth="1"/>
    <col min="20" max="20" width="16.1640625" customWidth="1"/>
  </cols>
  <sheetData>
    <row r="3" spans="1:20">
      <c r="D3" s="316" t="s">
        <v>40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5</v>
      </c>
      <c r="P3" s="260" t="s">
        <v>16</v>
      </c>
      <c r="Q3" s="10" t="s">
        <v>17</v>
      </c>
      <c r="R3" s="10" t="s">
        <v>18</v>
      </c>
      <c r="S3" s="260" t="s">
        <v>19</v>
      </c>
      <c r="T3" s="260" t="s">
        <v>20</v>
      </c>
    </row>
    <row r="4" spans="1:20" ht="36.75" customHeight="1">
      <c r="D4" s="316"/>
      <c r="E4" s="314" t="s">
        <v>1</v>
      </c>
      <c r="F4" s="314"/>
      <c r="G4" s="314" t="s">
        <v>2</v>
      </c>
      <c r="H4" s="314"/>
      <c r="I4" s="314" t="s">
        <v>3</v>
      </c>
      <c r="J4" s="314"/>
      <c r="K4" s="314"/>
      <c r="L4" s="314"/>
      <c r="M4" s="314" t="s">
        <v>48</v>
      </c>
      <c r="N4" s="314"/>
      <c r="O4" s="315"/>
      <c r="P4" s="287"/>
      <c r="Q4" s="285" t="s">
        <v>374</v>
      </c>
      <c r="R4" s="279" t="s">
        <v>375</v>
      </c>
      <c r="S4" s="282"/>
      <c r="T4" s="283"/>
    </row>
    <row r="5" spans="1:20" ht="27" customHeight="1">
      <c r="A5" s="312" t="s">
        <v>28</v>
      </c>
      <c r="B5" s="312"/>
      <c r="C5" s="313"/>
      <c r="D5" s="10" t="s">
        <v>58</v>
      </c>
      <c r="E5" s="10" t="s">
        <v>194</v>
      </c>
      <c r="F5" s="10" t="s">
        <v>195</v>
      </c>
      <c r="G5" s="10">
        <v>30</v>
      </c>
      <c r="H5" s="11" t="s">
        <v>22</v>
      </c>
      <c r="I5" s="10">
        <v>20</v>
      </c>
      <c r="J5" s="10">
        <v>17</v>
      </c>
      <c r="K5" s="253" t="s">
        <v>23</v>
      </c>
      <c r="L5" s="253" t="s">
        <v>24</v>
      </c>
      <c r="M5" s="11" t="s">
        <v>25</v>
      </c>
      <c r="N5" s="11" t="s">
        <v>26</v>
      </c>
      <c r="O5" s="2" t="s">
        <v>27</v>
      </c>
      <c r="P5" s="288"/>
      <c r="Q5" s="286">
        <v>1</v>
      </c>
      <c r="R5" s="280">
        <v>1</v>
      </c>
      <c r="S5" s="284"/>
      <c r="T5" s="14"/>
    </row>
    <row r="6" spans="1:20" ht="49.5">
      <c r="A6" s="1"/>
      <c r="B6" s="1"/>
      <c r="C6" s="1"/>
      <c r="D6" s="10"/>
      <c r="E6" s="325" t="s">
        <v>551</v>
      </c>
      <c r="F6" s="325"/>
      <c r="G6" s="326" t="s">
        <v>552</v>
      </c>
      <c r="H6" s="327"/>
      <c r="I6" s="325" t="s">
        <v>524</v>
      </c>
      <c r="J6" s="326"/>
      <c r="K6" s="329"/>
      <c r="L6" s="330"/>
      <c r="M6" s="291" t="s">
        <v>516</v>
      </c>
      <c r="N6" s="16" t="s">
        <v>517</v>
      </c>
      <c r="O6" s="289" t="s">
        <v>518</v>
      </c>
      <c r="P6" s="290" t="s">
        <v>519</v>
      </c>
      <c r="Q6" s="275"/>
      <c r="R6" s="276"/>
      <c r="S6" s="274"/>
      <c r="T6" s="281"/>
    </row>
    <row r="7" spans="1:20" ht="25.5" customHeight="1">
      <c r="A7" s="317" t="s">
        <v>49</v>
      </c>
      <c r="B7" s="317"/>
      <c r="C7" s="318"/>
      <c r="D7" s="10" t="s">
        <v>21</v>
      </c>
      <c r="E7" s="11" t="s">
        <v>529</v>
      </c>
      <c r="F7" s="11" t="s">
        <v>528</v>
      </c>
      <c r="G7" s="11" t="s">
        <v>527</v>
      </c>
      <c r="H7" s="10" t="s">
        <v>527</v>
      </c>
      <c r="I7" s="10" t="s">
        <v>526</v>
      </c>
      <c r="J7" s="272" t="s">
        <v>526</v>
      </c>
      <c r="K7" s="284"/>
      <c r="L7" s="294"/>
      <c r="M7" s="257" t="s">
        <v>523</v>
      </c>
      <c r="N7" s="10" t="s">
        <v>522</v>
      </c>
      <c r="O7" s="10" t="s">
        <v>521</v>
      </c>
      <c r="P7" s="268" t="s">
        <v>520</v>
      </c>
      <c r="Q7" s="277"/>
      <c r="R7" s="278"/>
      <c r="S7" s="278"/>
      <c r="T7" s="14"/>
    </row>
    <row r="8" spans="1:20" ht="56.25" customHeight="1">
      <c r="D8" s="10"/>
      <c r="E8" s="91" t="s">
        <v>489</v>
      </c>
      <c r="F8" s="92" t="s">
        <v>41</v>
      </c>
      <c r="G8" s="91" t="s">
        <v>42</v>
      </c>
      <c r="H8" s="91" t="s">
        <v>43</v>
      </c>
      <c r="I8" s="93" t="s">
        <v>44</v>
      </c>
      <c r="J8" s="93" t="s">
        <v>45</v>
      </c>
      <c r="K8" s="292" t="s">
        <v>46</v>
      </c>
      <c r="L8" s="293"/>
      <c r="M8" s="328" t="s">
        <v>554</v>
      </c>
      <c r="N8" s="323"/>
      <c r="O8" s="323"/>
      <c r="P8" s="323"/>
      <c r="Q8" s="324" t="s">
        <v>386</v>
      </c>
      <c r="R8" s="324"/>
      <c r="S8" s="324"/>
      <c r="T8" s="324"/>
    </row>
    <row r="9" spans="1:20">
      <c r="A9" s="321" t="s">
        <v>533</v>
      </c>
      <c r="B9" s="321"/>
      <c r="C9" s="322"/>
      <c r="D9" s="10" t="s">
        <v>37</v>
      </c>
      <c r="E9" s="11">
        <v>72</v>
      </c>
      <c r="F9" s="11">
        <v>72</v>
      </c>
      <c r="G9" s="11">
        <v>72</v>
      </c>
      <c r="H9" s="11">
        <v>72</v>
      </c>
      <c r="I9" s="11">
        <v>72</v>
      </c>
      <c r="J9" s="11">
        <v>72</v>
      </c>
      <c r="K9" s="2">
        <v>72</v>
      </c>
      <c r="L9" s="258"/>
      <c r="M9" s="252" t="s">
        <v>553</v>
      </c>
      <c r="N9" s="249" t="s">
        <v>530</v>
      </c>
      <c r="O9" s="249" t="s">
        <v>531</v>
      </c>
      <c r="P9" s="249" t="s">
        <v>532</v>
      </c>
      <c r="Q9" s="249" t="s">
        <v>525</v>
      </c>
      <c r="R9" s="249" t="s">
        <v>530</v>
      </c>
      <c r="S9" s="249" t="s">
        <v>531</v>
      </c>
      <c r="T9" s="269" t="s">
        <v>532</v>
      </c>
    </row>
    <row r="10" spans="1:20" s="9" customFormat="1" ht="56.25" customHeight="1">
      <c r="D10" s="10"/>
      <c r="E10" s="91" t="s">
        <v>339</v>
      </c>
      <c r="F10" s="92" t="s">
        <v>340</v>
      </c>
      <c r="G10" s="91" t="s">
        <v>341</v>
      </c>
      <c r="H10" s="91" t="s">
        <v>342</v>
      </c>
      <c r="I10" s="93" t="s">
        <v>343</v>
      </c>
      <c r="J10" s="93" t="s">
        <v>344</v>
      </c>
      <c r="K10" s="251" t="s">
        <v>345</v>
      </c>
      <c r="L10" s="254"/>
      <c r="M10" s="256" t="s">
        <v>346</v>
      </c>
      <c r="N10" s="92" t="s">
        <v>347</v>
      </c>
      <c r="O10" s="91" t="s">
        <v>348</v>
      </c>
      <c r="P10" s="91" t="s">
        <v>349</v>
      </c>
      <c r="Q10" s="93" t="s">
        <v>350</v>
      </c>
      <c r="R10" s="93" t="s">
        <v>351</v>
      </c>
      <c r="S10" s="251" t="s">
        <v>352</v>
      </c>
      <c r="T10" s="254"/>
    </row>
    <row r="11" spans="1:20" s="9" customFormat="1">
      <c r="A11" s="321" t="s">
        <v>534</v>
      </c>
      <c r="B11" s="321"/>
      <c r="C11" s="322"/>
      <c r="D11" s="10" t="s">
        <v>338</v>
      </c>
      <c r="E11" s="11">
        <v>72</v>
      </c>
      <c r="F11" s="11">
        <v>72</v>
      </c>
      <c r="G11" s="11">
        <v>72</v>
      </c>
      <c r="H11" s="11">
        <v>72</v>
      </c>
      <c r="I11" s="11">
        <v>72</v>
      </c>
      <c r="J11" s="11">
        <v>72</v>
      </c>
      <c r="K11" s="2">
        <v>72</v>
      </c>
      <c r="L11" s="255"/>
      <c r="M11" s="257">
        <v>72</v>
      </c>
      <c r="N11" s="11">
        <v>72</v>
      </c>
      <c r="O11" s="11">
        <v>72</v>
      </c>
      <c r="P11" s="11">
        <v>72</v>
      </c>
      <c r="Q11" s="11">
        <v>72</v>
      </c>
      <c r="R11" s="253">
        <v>72</v>
      </c>
      <c r="S11" s="272">
        <v>72</v>
      </c>
      <c r="T11" s="255"/>
    </row>
    <row r="12" spans="1:20">
      <c r="D12" s="10"/>
      <c r="E12" s="3" t="s">
        <v>353</v>
      </c>
      <c r="F12" s="3" t="s">
        <v>354</v>
      </c>
      <c r="G12" s="3" t="s">
        <v>355</v>
      </c>
      <c r="H12" s="3" t="s">
        <v>356</v>
      </c>
      <c r="I12" s="3" t="s">
        <v>357</v>
      </c>
      <c r="J12" s="3" t="s">
        <v>360</v>
      </c>
      <c r="K12" s="3" t="s">
        <v>361</v>
      </c>
      <c r="L12" s="259" t="s">
        <v>362</v>
      </c>
      <c r="M12" s="3" t="s">
        <v>363</v>
      </c>
      <c r="N12" s="3" t="s">
        <v>364</v>
      </c>
      <c r="O12" s="3" t="s">
        <v>365</v>
      </c>
      <c r="P12" s="3" t="s">
        <v>366</v>
      </c>
      <c r="Q12" s="267" t="s">
        <v>367</v>
      </c>
      <c r="R12" s="261"/>
      <c r="S12" s="263"/>
      <c r="T12" s="273"/>
    </row>
    <row r="13" spans="1:20">
      <c r="A13" s="319" t="s">
        <v>370</v>
      </c>
      <c r="B13" s="320"/>
      <c r="C13" s="320"/>
      <c r="D13" s="10" t="s">
        <v>535</v>
      </c>
      <c r="E13" s="10">
        <v>60</v>
      </c>
      <c r="F13" s="10" t="s">
        <v>359</v>
      </c>
      <c r="G13" s="10" t="s">
        <v>358</v>
      </c>
      <c r="H13" s="10">
        <v>90</v>
      </c>
      <c r="I13" s="260">
        <v>80</v>
      </c>
      <c r="J13" s="260" t="s">
        <v>359</v>
      </c>
      <c r="K13" s="260" t="s">
        <v>358</v>
      </c>
      <c r="L13" s="260">
        <v>90</v>
      </c>
      <c r="M13" s="10">
        <v>80</v>
      </c>
      <c r="N13" s="10" t="s">
        <v>359</v>
      </c>
      <c r="O13" s="10" t="s">
        <v>358</v>
      </c>
      <c r="P13" s="10">
        <v>90</v>
      </c>
      <c r="Q13" s="268">
        <v>80</v>
      </c>
      <c r="R13" s="270"/>
      <c r="S13" s="271"/>
      <c r="T13" s="248"/>
    </row>
    <row r="14" spans="1:20" s="9" customFormat="1" ht="56.25" customHeight="1">
      <c r="D14" s="10"/>
      <c r="E14" s="250" t="s">
        <v>549</v>
      </c>
      <c r="F14" s="250" t="s">
        <v>548</v>
      </c>
      <c r="G14" s="250" t="s">
        <v>547</v>
      </c>
      <c r="H14" s="295" t="s">
        <v>546</v>
      </c>
      <c r="I14" s="261"/>
      <c r="J14" s="262"/>
      <c r="K14" s="263"/>
      <c r="L14" s="245"/>
      <c r="M14" s="328" t="s">
        <v>376</v>
      </c>
      <c r="N14" s="323"/>
      <c r="O14" s="323"/>
      <c r="P14" s="323"/>
      <c r="Q14" s="323" t="s">
        <v>379</v>
      </c>
      <c r="R14" s="324"/>
      <c r="S14" s="324"/>
      <c r="T14" s="324"/>
    </row>
    <row r="15" spans="1:20" s="9" customFormat="1">
      <c r="A15" s="312" t="s">
        <v>371</v>
      </c>
      <c r="B15" s="312"/>
      <c r="C15" s="313"/>
      <c r="D15" s="10" t="s">
        <v>536</v>
      </c>
      <c r="E15" s="11">
        <v>80</v>
      </c>
      <c r="F15" s="11">
        <v>80</v>
      </c>
      <c r="G15" s="11">
        <v>80</v>
      </c>
      <c r="H15" s="2">
        <v>80</v>
      </c>
      <c r="I15" s="247"/>
      <c r="J15" s="246"/>
      <c r="K15" s="246"/>
      <c r="L15" s="264"/>
      <c r="M15" s="265">
        <v>92</v>
      </c>
      <c r="N15" s="266" t="s">
        <v>377</v>
      </c>
      <c r="O15" s="266">
        <v>92</v>
      </c>
      <c r="P15" s="266" t="s">
        <v>378</v>
      </c>
      <c r="Q15" s="254" t="s">
        <v>381</v>
      </c>
      <c r="R15" s="254" t="s">
        <v>382</v>
      </c>
      <c r="S15" s="254" t="s">
        <v>381</v>
      </c>
      <c r="T15" s="254" t="s">
        <v>383</v>
      </c>
    </row>
    <row r="16" spans="1:20" s="9" customFormat="1" ht="56.25" customHeight="1">
      <c r="D16" s="10"/>
      <c r="E16" s="250" t="s">
        <v>538</v>
      </c>
      <c r="F16" s="250" t="s">
        <v>539</v>
      </c>
      <c r="G16" s="250" t="s">
        <v>540</v>
      </c>
      <c r="H16" s="250" t="s">
        <v>541</v>
      </c>
      <c r="I16" s="296" t="s">
        <v>542</v>
      </c>
      <c r="J16" s="296" t="s">
        <v>543</v>
      </c>
      <c r="K16" s="296" t="s">
        <v>544</v>
      </c>
      <c r="L16" s="297" t="s">
        <v>545</v>
      </c>
      <c r="M16" s="261"/>
      <c r="N16" s="263"/>
      <c r="O16" s="263"/>
      <c r="P16" s="263"/>
      <c r="Q16" s="263"/>
      <c r="R16" s="263"/>
      <c r="S16" s="263"/>
      <c r="T16" s="245"/>
    </row>
    <row r="17" spans="1:20" s="9" customFormat="1">
      <c r="A17" s="312" t="s">
        <v>550</v>
      </c>
      <c r="B17" s="312"/>
      <c r="C17" s="313"/>
      <c r="D17" s="10" t="s">
        <v>537</v>
      </c>
      <c r="E17" s="11">
        <v>80</v>
      </c>
      <c r="F17" s="11">
        <v>80</v>
      </c>
      <c r="G17" s="11">
        <v>80</v>
      </c>
      <c r="H17" s="11">
        <v>80</v>
      </c>
      <c r="I17" s="11">
        <v>80</v>
      </c>
      <c r="J17" s="11">
        <v>80</v>
      </c>
      <c r="K17" s="11">
        <v>80</v>
      </c>
      <c r="L17" s="2">
        <v>80</v>
      </c>
      <c r="M17" s="247"/>
      <c r="N17" s="246"/>
      <c r="O17" s="246"/>
      <c r="P17" s="246"/>
      <c r="Q17" s="246"/>
      <c r="R17" s="246"/>
      <c r="S17" s="246"/>
      <c r="T17" s="264"/>
    </row>
  </sheetData>
  <mergeCells count="20">
    <mergeCell ref="Q14:T14"/>
    <mergeCell ref="E6:F6"/>
    <mergeCell ref="Q8:T8"/>
    <mergeCell ref="G6:H6"/>
    <mergeCell ref="M8:P8"/>
    <mergeCell ref="M14:P14"/>
    <mergeCell ref="I6:J6"/>
    <mergeCell ref="K6:L6"/>
    <mergeCell ref="A15:C15"/>
    <mergeCell ref="A17:C17"/>
    <mergeCell ref="M4:O4"/>
    <mergeCell ref="A5:C5"/>
    <mergeCell ref="D3:D4"/>
    <mergeCell ref="A7:C7"/>
    <mergeCell ref="E4:F4"/>
    <mergeCell ref="G4:H4"/>
    <mergeCell ref="I4:L4"/>
    <mergeCell ref="A13:C13"/>
    <mergeCell ref="A11:C11"/>
    <mergeCell ref="A9:C9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topLeftCell="A7" zoomScale="80" zoomScaleNormal="80" zoomScalePageLayoutView="80" workbookViewId="0">
      <selection activeCell="A17" activeCellId="1" sqref="A10:XFD11 A17:XFD17"/>
    </sheetView>
  </sheetViews>
  <sheetFormatPr baseColWidth="10" defaultColWidth="8.83203125" defaultRowHeight="15" x14ac:dyDescent="0"/>
  <cols>
    <col min="1" max="1" width="8.83203125" style="9"/>
    <col min="2" max="2" width="9.1640625" style="9" bestFit="1" customWidth="1"/>
    <col min="3" max="3" width="11.1640625" style="9" customWidth="1"/>
    <col min="4" max="4" width="36.6640625" style="9" customWidth="1"/>
    <col min="5" max="5" width="12" style="9" bestFit="1" customWidth="1"/>
    <col min="6" max="6" width="8.6640625" style="9" bestFit="1" customWidth="1"/>
    <col min="7" max="7" width="55.6640625" style="9" bestFit="1" customWidth="1"/>
    <col min="8" max="8" width="9.1640625" style="9" bestFit="1" customWidth="1"/>
    <col min="9" max="9" width="8.83203125" style="9"/>
    <col min="10" max="10" width="15.6640625" style="9" bestFit="1" customWidth="1"/>
    <col min="11" max="11" width="7.6640625" style="9" bestFit="1" customWidth="1"/>
    <col min="12" max="12" width="10.33203125" style="9" bestFit="1" customWidth="1"/>
    <col min="13" max="13" width="25" style="9" bestFit="1" customWidth="1"/>
    <col min="14" max="14" width="37.83203125" style="9" bestFit="1" customWidth="1"/>
    <col min="15" max="16" width="8.83203125" style="9"/>
    <col min="17" max="18" width="11" style="9" bestFit="1" customWidth="1"/>
    <col min="19" max="16384" width="8.83203125" style="9"/>
  </cols>
  <sheetData>
    <row r="1" spans="2:16" ht="17.25" thickBot="1"/>
    <row r="2" spans="2:16" s="103" customFormat="1" ht="16" thickBot="1">
      <c r="B2" s="335" t="s">
        <v>484</v>
      </c>
      <c r="C2" s="335"/>
      <c r="D2" s="335"/>
      <c r="E2" s="335"/>
      <c r="F2" s="335"/>
      <c r="G2" s="335"/>
      <c r="H2" s="335"/>
      <c r="J2" s="336" t="s">
        <v>387</v>
      </c>
      <c r="K2" s="337"/>
      <c r="L2" s="338"/>
      <c r="M2" s="104" t="s">
        <v>388</v>
      </c>
      <c r="N2" s="105" t="s">
        <v>389</v>
      </c>
      <c r="O2" s="106"/>
      <c r="P2" s="106"/>
    </row>
    <row r="3" spans="2:16" s="103" customFormat="1" ht="48" thickBot="1">
      <c r="B3" s="107" t="s">
        <v>390</v>
      </c>
      <c r="C3" s="108" t="s">
        <v>391</v>
      </c>
      <c r="D3" s="109" t="s">
        <v>392</v>
      </c>
      <c r="E3" s="108" t="s">
        <v>393</v>
      </c>
      <c r="F3" s="110" t="s">
        <v>394</v>
      </c>
      <c r="G3" s="109" t="s">
        <v>389</v>
      </c>
      <c r="H3" s="111" t="s">
        <v>395</v>
      </c>
      <c r="J3" s="112" t="s">
        <v>396</v>
      </c>
      <c r="K3" s="113" t="s">
        <v>397</v>
      </c>
      <c r="L3" s="114" t="s">
        <v>398</v>
      </c>
      <c r="M3" s="115" t="s">
        <v>399</v>
      </c>
      <c r="N3" s="116"/>
    </row>
    <row r="4" spans="2:16" s="103" customFormat="1" ht="15.75">
      <c r="B4" s="117">
        <v>0</v>
      </c>
      <c r="C4" s="118" t="s">
        <v>400</v>
      </c>
      <c r="D4" s="119" t="s">
        <v>401</v>
      </c>
      <c r="E4" s="119"/>
      <c r="F4" s="119"/>
      <c r="G4" s="119"/>
      <c r="H4" s="120"/>
      <c r="J4" s="121"/>
      <c r="K4" s="122"/>
      <c r="L4" s="122"/>
      <c r="M4" s="123"/>
      <c r="N4" s="124"/>
    </row>
    <row r="5" spans="2:16" s="103" customFormat="1" ht="15.75">
      <c r="B5" s="339">
        <v>1</v>
      </c>
      <c r="C5" s="340" t="s">
        <v>402</v>
      </c>
      <c r="D5" s="341"/>
      <c r="E5" s="342"/>
      <c r="F5" s="342"/>
      <c r="G5" s="343" t="s">
        <v>403</v>
      </c>
      <c r="H5" s="344" t="s">
        <v>450</v>
      </c>
      <c r="J5" s="345" t="s">
        <v>405</v>
      </c>
      <c r="K5" s="347" t="s">
        <v>406</v>
      </c>
      <c r="L5" s="349" t="s">
        <v>407</v>
      </c>
      <c r="M5" s="331" t="s">
        <v>408</v>
      </c>
      <c r="N5" s="333" t="s">
        <v>409</v>
      </c>
    </row>
    <row r="6" spans="2:16" s="103" customFormat="1" ht="24" customHeight="1">
      <c r="B6" s="339"/>
      <c r="C6" s="340"/>
      <c r="D6" s="341"/>
      <c r="E6" s="342"/>
      <c r="F6" s="342"/>
      <c r="G6" s="341"/>
      <c r="H6" s="344"/>
      <c r="J6" s="346"/>
      <c r="K6" s="348"/>
      <c r="L6" s="350"/>
      <c r="M6" s="332"/>
      <c r="N6" s="334"/>
    </row>
    <row r="7" spans="2:16" s="103" customFormat="1" ht="43.5" customHeight="1">
      <c r="B7" s="171">
        <v>2</v>
      </c>
      <c r="C7" s="172" t="s">
        <v>410</v>
      </c>
      <c r="D7" s="173"/>
      <c r="E7" s="174"/>
      <c r="F7" s="174"/>
      <c r="G7" s="175" t="s">
        <v>411</v>
      </c>
      <c r="H7" s="176" t="s">
        <v>450</v>
      </c>
      <c r="J7" s="126"/>
      <c r="K7" s="127"/>
      <c r="L7" s="127"/>
      <c r="M7" s="128" t="s">
        <v>412</v>
      </c>
      <c r="N7" s="129" t="s">
        <v>413</v>
      </c>
    </row>
    <row r="8" spans="2:16" s="103" customFormat="1" ht="40.5" customHeight="1">
      <c r="B8" s="240">
        <v>3</v>
      </c>
      <c r="C8" s="241" t="s">
        <v>414</v>
      </c>
      <c r="D8" s="242" t="s">
        <v>483</v>
      </c>
      <c r="E8" s="243">
        <v>48</v>
      </c>
      <c r="F8" s="243">
        <v>52</v>
      </c>
      <c r="G8" s="225" t="s">
        <v>515</v>
      </c>
      <c r="H8" s="244" t="s">
        <v>453</v>
      </c>
      <c r="J8" s="126"/>
      <c r="K8" s="127"/>
      <c r="L8" s="127"/>
      <c r="M8" s="128" t="s">
        <v>416</v>
      </c>
      <c r="N8" s="129"/>
    </row>
    <row r="9" spans="2:16" s="103" customFormat="1" ht="27.75" customHeight="1">
      <c r="B9" s="132">
        <v>4</v>
      </c>
      <c r="C9" s="130" t="s">
        <v>417</v>
      </c>
      <c r="D9" s="131" t="s">
        <v>418</v>
      </c>
      <c r="E9" s="166">
        <v>8</v>
      </c>
      <c r="F9" s="166">
        <v>12</v>
      </c>
      <c r="G9" s="133" t="s">
        <v>473</v>
      </c>
      <c r="H9" s="125" t="s">
        <v>419</v>
      </c>
      <c r="I9" s="134"/>
      <c r="J9" s="135" t="s">
        <v>420</v>
      </c>
      <c r="K9" s="136" t="s">
        <v>421</v>
      </c>
      <c r="L9" s="137" t="s">
        <v>422</v>
      </c>
      <c r="M9" s="138" t="s">
        <v>423</v>
      </c>
      <c r="N9" s="139" t="s">
        <v>424</v>
      </c>
    </row>
    <row r="10" spans="2:16" s="103" customFormat="1" ht="33">
      <c r="B10" s="140" t="s">
        <v>425</v>
      </c>
      <c r="C10" s="141" t="s">
        <v>426</v>
      </c>
      <c r="D10" s="142" t="s">
        <v>474</v>
      </c>
      <c r="E10" s="167">
        <v>8</v>
      </c>
      <c r="F10" s="167">
        <v>12</v>
      </c>
      <c r="G10" s="164" t="s">
        <v>487</v>
      </c>
      <c r="H10" s="125" t="s">
        <v>419</v>
      </c>
      <c r="I10" s="134"/>
      <c r="J10" s="367" t="s">
        <v>427</v>
      </c>
      <c r="K10" s="369" t="s">
        <v>428</v>
      </c>
      <c r="L10" s="371" t="s">
        <v>400</v>
      </c>
      <c r="M10" s="351" t="s">
        <v>429</v>
      </c>
      <c r="N10" s="353" t="s">
        <v>430</v>
      </c>
    </row>
    <row r="11" spans="2:16" s="103" customFormat="1" ht="32.25" thickBot="1">
      <c r="B11" s="140" t="s">
        <v>431</v>
      </c>
      <c r="C11" s="141" t="s">
        <v>432</v>
      </c>
      <c r="D11" s="142" t="s">
        <v>452</v>
      </c>
      <c r="E11" s="167">
        <v>8</v>
      </c>
      <c r="F11" s="167">
        <v>12</v>
      </c>
      <c r="G11" s="164" t="s">
        <v>488</v>
      </c>
      <c r="H11" s="125" t="s">
        <v>419</v>
      </c>
      <c r="I11" s="134"/>
      <c r="J11" s="368"/>
      <c r="K11" s="370"/>
      <c r="L11" s="372"/>
      <c r="M11" s="352"/>
      <c r="N11" s="354"/>
    </row>
    <row r="12" spans="2:16" s="103" customFormat="1" ht="32.25">
      <c r="B12" s="143" t="s">
        <v>13</v>
      </c>
      <c r="C12" s="144" t="s">
        <v>433</v>
      </c>
      <c r="D12" s="145" t="s">
        <v>434</v>
      </c>
      <c r="E12" s="168">
        <v>4</v>
      </c>
      <c r="F12" s="166">
        <v>32</v>
      </c>
      <c r="G12" s="145" t="s">
        <v>435</v>
      </c>
      <c r="H12" s="125" t="s">
        <v>404</v>
      </c>
      <c r="J12" s="169"/>
      <c r="K12" s="147"/>
      <c r="L12" s="148"/>
      <c r="M12" s="149"/>
      <c r="N12" s="150"/>
    </row>
    <row r="13" spans="2:16" s="103" customFormat="1">
      <c r="B13" s="177" t="s">
        <v>436</v>
      </c>
      <c r="C13" s="178" t="s">
        <v>437</v>
      </c>
      <c r="D13" s="179" t="s">
        <v>455</v>
      </c>
      <c r="E13" s="180"/>
      <c r="F13" s="180"/>
      <c r="G13" s="179" t="s">
        <v>438</v>
      </c>
      <c r="H13" s="181" t="s">
        <v>404</v>
      </c>
      <c r="J13" s="146"/>
      <c r="K13" s="147"/>
      <c r="L13" s="148"/>
      <c r="M13" s="149"/>
      <c r="N13" s="150"/>
    </row>
    <row r="14" spans="2:16" s="103" customFormat="1" ht="15.75">
      <c r="B14" s="143" t="s">
        <v>439</v>
      </c>
      <c r="C14" s="152">
        <v>1001</v>
      </c>
      <c r="D14" s="145" t="s">
        <v>440</v>
      </c>
      <c r="E14" s="168">
        <v>16</v>
      </c>
      <c r="F14" s="168">
        <v>20</v>
      </c>
      <c r="G14" s="145" t="s">
        <v>441</v>
      </c>
      <c r="H14" s="153" t="s">
        <v>415</v>
      </c>
      <c r="J14" s="146"/>
      <c r="K14" s="147"/>
      <c r="L14" s="148"/>
      <c r="M14" s="149"/>
      <c r="N14" s="150"/>
    </row>
    <row r="15" spans="2:16" s="103" customFormat="1" ht="15.75">
      <c r="B15" s="151" t="s">
        <v>442</v>
      </c>
      <c r="C15" s="152">
        <v>1010</v>
      </c>
      <c r="D15" s="145" t="s">
        <v>443</v>
      </c>
      <c r="E15" s="168">
        <v>16</v>
      </c>
      <c r="F15" s="168">
        <v>20</v>
      </c>
      <c r="G15" s="145" t="s">
        <v>444</v>
      </c>
      <c r="H15" s="153" t="s">
        <v>415</v>
      </c>
      <c r="J15" s="146"/>
      <c r="K15" s="147"/>
      <c r="L15" s="148"/>
      <c r="M15" s="149"/>
      <c r="N15" s="150"/>
    </row>
    <row r="16" spans="2:16" s="103" customFormat="1" ht="32.25">
      <c r="B16" s="143" t="s">
        <v>479</v>
      </c>
      <c r="C16" s="227">
        <v>1011</v>
      </c>
      <c r="D16" s="225" t="s">
        <v>482</v>
      </c>
      <c r="E16" s="165">
        <v>48</v>
      </c>
      <c r="F16" s="165">
        <v>52</v>
      </c>
      <c r="G16" s="226" t="s">
        <v>481</v>
      </c>
      <c r="H16" s="125" t="s">
        <v>415</v>
      </c>
      <c r="J16" s="146"/>
      <c r="K16" s="147"/>
      <c r="L16" s="148"/>
      <c r="M16" s="149"/>
      <c r="N16" s="150"/>
    </row>
    <row r="17" spans="2:15" s="103" customFormat="1" ht="17.25" thickBot="1">
      <c r="B17" s="154" t="s">
        <v>485</v>
      </c>
      <c r="C17" s="230">
        <v>1100</v>
      </c>
      <c r="D17" s="229" t="s">
        <v>510</v>
      </c>
      <c r="E17" s="167">
        <v>8</v>
      </c>
      <c r="F17" s="167">
        <v>12</v>
      </c>
      <c r="G17" s="228" t="s">
        <v>512</v>
      </c>
      <c r="H17" s="125" t="s">
        <v>415</v>
      </c>
      <c r="J17" s="146"/>
      <c r="K17" s="147"/>
      <c r="L17" s="148"/>
      <c r="M17" s="159"/>
    </row>
    <row r="18" spans="2:15" s="103" customFormat="1" ht="17.25" thickBot="1">
      <c r="B18" s="154" t="s">
        <v>508</v>
      </c>
      <c r="C18" s="230">
        <v>1101</v>
      </c>
      <c r="D18" s="229" t="s">
        <v>511</v>
      </c>
      <c r="E18" s="167">
        <v>8</v>
      </c>
      <c r="F18" s="167">
        <v>12</v>
      </c>
      <c r="G18" s="228" t="s">
        <v>513</v>
      </c>
      <c r="H18" s="125" t="s">
        <v>415</v>
      </c>
      <c r="J18" s="146"/>
      <c r="K18" s="147"/>
      <c r="L18" s="148"/>
      <c r="M18" s="159"/>
    </row>
    <row r="19" spans="2:15" s="103" customFormat="1" ht="32.25" thickBot="1">
      <c r="B19" s="154" t="s">
        <v>509</v>
      </c>
      <c r="C19" s="155" t="s">
        <v>480</v>
      </c>
      <c r="D19" s="156" t="s">
        <v>445</v>
      </c>
      <c r="E19" s="157"/>
      <c r="F19" s="157"/>
      <c r="G19" s="156"/>
      <c r="H19" s="158"/>
      <c r="J19" s="146"/>
      <c r="K19" s="147"/>
      <c r="L19" s="148"/>
      <c r="M19" s="159"/>
    </row>
    <row r="20" spans="2:15" s="103" customFormat="1" ht="15.75">
      <c r="B20" s="160"/>
      <c r="H20" s="161"/>
      <c r="J20" s="146"/>
      <c r="K20" s="147"/>
      <c r="L20" s="148"/>
      <c r="M20" s="159"/>
      <c r="N20" s="162"/>
      <c r="O20" s="162"/>
    </row>
    <row r="21" spans="2:15" s="103" customFormat="1" ht="15.75">
      <c r="B21" s="160"/>
      <c r="E21" s="131" t="s">
        <v>446</v>
      </c>
      <c r="F21" s="131">
        <f>SUM(F5:F15)</f>
        <v>160</v>
      </c>
      <c r="H21" s="161"/>
      <c r="J21" s="146"/>
      <c r="K21" s="147"/>
      <c r="L21" s="148"/>
      <c r="M21" s="159"/>
      <c r="N21" s="163"/>
    </row>
    <row r="22" spans="2:15" s="103" customFormat="1" ht="16" thickBot="1">
      <c r="B22" s="160"/>
      <c r="E22" s="131" t="s">
        <v>447</v>
      </c>
      <c r="F22" s="131">
        <f>256-F21</f>
        <v>96</v>
      </c>
      <c r="H22" s="161"/>
      <c r="J22" s="146"/>
      <c r="K22" s="147"/>
      <c r="L22" s="148"/>
      <c r="M22" s="159"/>
      <c r="N22" s="163"/>
    </row>
    <row r="23" spans="2:15" s="103" customFormat="1" ht="15.75">
      <c r="D23" s="355" t="s">
        <v>389</v>
      </c>
      <c r="E23" s="358" t="s">
        <v>448</v>
      </c>
      <c r="F23" s="359"/>
      <c r="G23" s="360"/>
      <c r="H23" s="161"/>
      <c r="J23" s="146"/>
      <c r="K23" s="147"/>
      <c r="L23" s="148"/>
      <c r="M23" s="159"/>
      <c r="N23" s="163"/>
    </row>
    <row r="24" spans="2:15" s="103" customFormat="1">
      <c r="D24" s="356"/>
      <c r="E24" s="361" t="s">
        <v>449</v>
      </c>
      <c r="F24" s="362"/>
      <c r="G24" s="363"/>
      <c r="H24" s="161"/>
      <c r="J24" s="146"/>
      <c r="K24" s="147"/>
      <c r="L24" s="148"/>
      <c r="M24" s="159"/>
      <c r="N24" s="163"/>
    </row>
    <row r="25" spans="2:15" s="103" customFormat="1" ht="16" thickBot="1">
      <c r="D25" s="357"/>
      <c r="E25" s="364"/>
      <c r="F25" s="365"/>
      <c r="G25" s="366"/>
      <c r="H25" s="161"/>
      <c r="J25" s="146"/>
      <c r="K25" s="147"/>
      <c r="L25" s="148"/>
      <c r="M25" s="159"/>
      <c r="N25" s="163"/>
    </row>
    <row r="26" spans="2:15">
      <c r="D26" s="9" t="s">
        <v>451</v>
      </c>
    </row>
  </sheetData>
  <mergeCells count="23">
    <mergeCell ref="M10:M11"/>
    <mergeCell ref="N10:N11"/>
    <mergeCell ref="D23:D25"/>
    <mergeCell ref="E23:G23"/>
    <mergeCell ref="E24:G24"/>
    <mergeCell ref="E25:G25"/>
    <mergeCell ref="J10:J11"/>
    <mergeCell ref="K10:K11"/>
    <mergeCell ref="L10:L11"/>
    <mergeCell ref="M5:M6"/>
    <mergeCell ref="N5:N6"/>
    <mergeCell ref="B2:H2"/>
    <mergeCell ref="J2:L2"/>
    <mergeCell ref="B5:B6"/>
    <mergeCell ref="C5:C6"/>
    <mergeCell ref="D5:D6"/>
    <mergeCell ref="E5:E6"/>
    <mergeCell ref="F5:F6"/>
    <mergeCell ref="G5:G6"/>
    <mergeCell ref="H5:H6"/>
    <mergeCell ref="J5:J6"/>
    <mergeCell ref="K5:K6"/>
    <mergeCell ref="L5:L6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zoomScale="70" zoomScaleNormal="70" zoomScalePageLayoutView="70" workbookViewId="0">
      <selection activeCell="L2" sqref="L2"/>
    </sheetView>
  </sheetViews>
  <sheetFormatPr baseColWidth="10" defaultColWidth="8.83203125" defaultRowHeight="15" x14ac:dyDescent="0"/>
  <cols>
    <col min="3" max="3" width="16.6640625" bestFit="1" customWidth="1"/>
    <col min="4" max="4" width="15" bestFit="1" customWidth="1"/>
    <col min="5" max="5" width="16.1640625" bestFit="1" customWidth="1"/>
    <col min="6" max="6" width="16.6640625" bestFit="1" customWidth="1"/>
    <col min="7" max="7" width="9.83203125" bestFit="1" customWidth="1"/>
    <col min="8" max="8" width="13.1640625" customWidth="1"/>
    <col min="9" max="9" width="12.33203125" bestFit="1" customWidth="1"/>
    <col min="10" max="10" width="10.1640625" bestFit="1" customWidth="1"/>
    <col min="11" max="11" width="16.6640625" customWidth="1"/>
    <col min="12" max="12" width="12.33203125" bestFit="1" customWidth="1"/>
    <col min="13" max="13" width="12.6640625" bestFit="1" customWidth="1"/>
    <col min="14" max="14" width="10.6640625" bestFit="1" customWidth="1"/>
    <col min="15" max="15" width="9.5" bestFit="1" customWidth="1"/>
    <col min="19" max="19" width="15.83203125" bestFit="1" customWidth="1"/>
    <col min="20" max="20" width="17.6640625" bestFit="1" customWidth="1"/>
    <col min="21" max="21" width="10.1640625" bestFit="1" customWidth="1"/>
    <col min="22" max="22" width="9.1640625" bestFit="1" customWidth="1"/>
    <col min="27" max="27" width="15.83203125" bestFit="1" customWidth="1"/>
    <col min="32" max="32" width="14.6640625" bestFit="1" customWidth="1"/>
  </cols>
  <sheetData>
    <row r="1" spans="1:32" ht="17.25" thickBot="1">
      <c r="C1" s="388" t="s">
        <v>458</v>
      </c>
      <c r="D1" s="389"/>
      <c r="E1" s="389"/>
      <c r="F1" s="389"/>
      <c r="G1" s="389"/>
      <c r="H1" s="389"/>
      <c r="I1" s="389"/>
      <c r="J1" s="390"/>
      <c r="Q1" s="375" t="s">
        <v>505</v>
      </c>
      <c r="R1" s="375"/>
      <c r="S1" s="375"/>
      <c r="T1" s="375"/>
      <c r="U1" s="375"/>
      <c r="V1" s="375"/>
      <c r="W1" s="375"/>
      <c r="Y1" s="375" t="s">
        <v>507</v>
      </c>
      <c r="Z1" s="375"/>
      <c r="AA1" s="375"/>
      <c r="AB1" s="375"/>
      <c r="AC1" s="375"/>
      <c r="AD1" s="375"/>
      <c r="AE1" s="375"/>
    </row>
    <row r="2" spans="1:32" ht="41.25" customHeight="1" thickBot="1">
      <c r="C2" s="376" t="s">
        <v>475</v>
      </c>
      <c r="D2" s="377"/>
      <c r="E2" s="378"/>
      <c r="F2" s="376" t="s">
        <v>476</v>
      </c>
      <c r="G2" s="377"/>
      <c r="H2" s="378"/>
      <c r="I2" s="376" t="s">
        <v>477</v>
      </c>
      <c r="J2" s="377"/>
      <c r="K2" s="378"/>
      <c r="M2" s="379" t="s">
        <v>200</v>
      </c>
      <c r="N2" s="380"/>
      <c r="O2" s="381"/>
      <c r="Q2" s="373" t="s">
        <v>503</v>
      </c>
      <c r="R2" s="374"/>
      <c r="S2" s="231" t="s">
        <v>263</v>
      </c>
      <c r="U2" s="373" t="s">
        <v>502</v>
      </c>
      <c r="V2" s="374"/>
      <c r="W2" s="231" t="s">
        <v>203</v>
      </c>
      <c r="Y2" s="373" t="s">
        <v>504</v>
      </c>
      <c r="Z2" s="374"/>
      <c r="AA2" s="231" t="s">
        <v>263</v>
      </c>
      <c r="AC2" s="9"/>
      <c r="AD2" s="373" t="s">
        <v>506</v>
      </c>
      <c r="AE2" s="374"/>
      <c r="AF2" s="231" t="s">
        <v>263</v>
      </c>
    </row>
    <row r="3" spans="1:32">
      <c r="C3" s="50" t="s">
        <v>459</v>
      </c>
      <c r="D3" s="51" t="s">
        <v>0</v>
      </c>
      <c r="E3" s="52" t="s">
        <v>456</v>
      </c>
      <c r="F3" s="50" t="s">
        <v>459</v>
      </c>
      <c r="G3" s="51" t="s">
        <v>0</v>
      </c>
      <c r="H3" s="52" t="s">
        <v>456</v>
      </c>
      <c r="I3" s="50" t="s">
        <v>459</v>
      </c>
      <c r="J3" s="51" t="s">
        <v>0</v>
      </c>
      <c r="K3" s="52" t="s">
        <v>456</v>
      </c>
      <c r="M3" s="50" t="s">
        <v>459</v>
      </c>
      <c r="N3" s="51" t="s">
        <v>0</v>
      </c>
      <c r="O3" s="52" t="s">
        <v>209</v>
      </c>
      <c r="Q3" s="63" t="s">
        <v>0</v>
      </c>
      <c r="R3" s="48" t="s">
        <v>315</v>
      </c>
      <c r="S3" s="48" t="s">
        <v>315</v>
      </c>
      <c r="U3" s="53" t="s">
        <v>0</v>
      </c>
      <c r="V3" s="54" t="s">
        <v>212</v>
      </c>
      <c r="W3" s="48" t="s">
        <v>212</v>
      </c>
      <c r="Y3" s="63" t="s">
        <v>0</v>
      </c>
      <c r="Z3" s="48" t="s">
        <v>315</v>
      </c>
      <c r="AA3" s="48" t="s">
        <v>289</v>
      </c>
      <c r="AC3" s="9"/>
      <c r="AD3" s="63" t="s">
        <v>0</v>
      </c>
      <c r="AE3" s="48" t="s">
        <v>315</v>
      </c>
      <c r="AF3" s="48" t="s">
        <v>264</v>
      </c>
    </row>
    <row r="4" spans="1:32">
      <c r="C4" s="55" t="s">
        <v>478</v>
      </c>
      <c r="D4" s="55">
        <v>-6</v>
      </c>
      <c r="E4" s="48">
        <v>40</v>
      </c>
      <c r="F4" s="55" t="s">
        <v>478</v>
      </c>
      <c r="G4" s="55">
        <v>-6</v>
      </c>
      <c r="H4" s="48">
        <v>40</v>
      </c>
      <c r="I4" s="55" t="s">
        <v>478</v>
      </c>
      <c r="J4" s="55">
        <v>-6</v>
      </c>
      <c r="K4" s="48">
        <v>40</v>
      </c>
      <c r="M4" s="55" t="s">
        <v>478</v>
      </c>
      <c r="N4" s="55">
        <v>-6</v>
      </c>
      <c r="O4" s="48">
        <v>40</v>
      </c>
      <c r="P4" s="234" t="s">
        <v>501</v>
      </c>
      <c r="Q4" s="63">
        <v>-6</v>
      </c>
      <c r="R4" s="48">
        <v>40</v>
      </c>
      <c r="S4" s="235" t="s">
        <v>317</v>
      </c>
      <c r="T4" s="234">
        <v>1111</v>
      </c>
      <c r="U4" s="63">
        <v>-6</v>
      </c>
      <c r="V4" s="48">
        <v>40</v>
      </c>
      <c r="W4" s="233"/>
      <c r="X4" s="234" t="s">
        <v>501</v>
      </c>
      <c r="Y4" s="63">
        <v>-6</v>
      </c>
      <c r="Z4" s="48">
        <v>40</v>
      </c>
      <c r="AA4" s="237" t="s">
        <v>291</v>
      </c>
      <c r="AC4" s="234" t="s">
        <v>501</v>
      </c>
      <c r="AD4" s="63">
        <v>-6</v>
      </c>
      <c r="AE4" s="48">
        <v>40</v>
      </c>
      <c r="AF4" s="58" t="s">
        <v>266</v>
      </c>
    </row>
    <row r="5" spans="1:32" ht="17.25" thickBot="1">
      <c r="C5" s="82" t="s">
        <v>478</v>
      </c>
      <c r="D5" s="82">
        <v>-5.5</v>
      </c>
      <c r="E5" s="182">
        <v>44</v>
      </c>
      <c r="F5" s="82" t="s">
        <v>478</v>
      </c>
      <c r="G5" s="82">
        <v>-5.5</v>
      </c>
      <c r="H5" s="182">
        <v>44</v>
      </c>
      <c r="I5" s="82" t="s">
        <v>478</v>
      </c>
      <c r="J5" s="82">
        <v>-5.5</v>
      </c>
      <c r="K5" s="182">
        <v>44</v>
      </c>
      <c r="M5" s="82" t="s">
        <v>478</v>
      </c>
      <c r="N5" s="55">
        <v>-5.5</v>
      </c>
      <c r="O5" s="48">
        <v>44</v>
      </c>
      <c r="P5" s="234" t="s">
        <v>500</v>
      </c>
      <c r="Q5" s="63">
        <v>-5.5</v>
      </c>
      <c r="R5" s="48">
        <v>44</v>
      </c>
      <c r="S5" s="235" t="s">
        <v>319</v>
      </c>
      <c r="T5" s="234">
        <v>1110</v>
      </c>
      <c r="U5" s="63">
        <v>-5.5</v>
      </c>
      <c r="V5" s="48">
        <v>44</v>
      </c>
      <c r="W5" s="233"/>
      <c r="X5" s="234" t="s">
        <v>500</v>
      </c>
      <c r="Y5" s="63">
        <v>-5.5</v>
      </c>
      <c r="Z5" s="48">
        <v>44</v>
      </c>
      <c r="AA5" s="237" t="s">
        <v>294</v>
      </c>
      <c r="AC5" s="234" t="s">
        <v>500</v>
      </c>
      <c r="AD5" s="63">
        <v>-5.5</v>
      </c>
      <c r="AE5" s="48">
        <v>44</v>
      </c>
      <c r="AF5" s="58" t="s">
        <v>268</v>
      </c>
    </row>
    <row r="6" spans="1:32" ht="17.25" thickBot="1">
      <c r="B6" s="190" t="str">
        <f>DEC2BIN(C6)</f>
        <v>0</v>
      </c>
      <c r="C6" s="191">
        <v>0</v>
      </c>
      <c r="D6" s="191">
        <v>-5</v>
      </c>
      <c r="E6" s="192">
        <v>48</v>
      </c>
      <c r="F6" s="191">
        <v>0</v>
      </c>
      <c r="G6" s="191">
        <v>-5</v>
      </c>
      <c r="H6" s="192">
        <v>48</v>
      </c>
      <c r="I6" s="191">
        <v>0</v>
      </c>
      <c r="J6" s="191">
        <v>-5</v>
      </c>
      <c r="K6" s="193">
        <v>48</v>
      </c>
      <c r="M6" s="191">
        <v>0</v>
      </c>
      <c r="N6" s="55">
        <v>-5</v>
      </c>
      <c r="O6" s="48">
        <v>48</v>
      </c>
      <c r="P6" s="234" t="s">
        <v>499</v>
      </c>
      <c r="Q6" s="63">
        <v>-5</v>
      </c>
      <c r="R6" s="48">
        <v>48</v>
      </c>
      <c r="S6" s="236" t="s">
        <v>321</v>
      </c>
      <c r="T6" s="234">
        <v>1101</v>
      </c>
      <c r="U6" s="63">
        <v>-5</v>
      </c>
      <c r="V6" s="48">
        <v>48</v>
      </c>
      <c r="W6" s="233"/>
      <c r="X6" s="234" t="s">
        <v>499</v>
      </c>
      <c r="Y6" s="63">
        <v>-5</v>
      </c>
      <c r="Z6" s="48">
        <v>48</v>
      </c>
      <c r="AA6" s="236" t="s">
        <v>300</v>
      </c>
      <c r="AC6" s="234" t="s">
        <v>499</v>
      </c>
      <c r="AD6" s="63">
        <v>-5</v>
      </c>
      <c r="AE6" s="48">
        <v>48</v>
      </c>
      <c r="AF6" s="58" t="s">
        <v>270</v>
      </c>
    </row>
    <row r="7" spans="1:32" ht="17.25" thickBot="1">
      <c r="B7" s="224" t="str">
        <f t="shared" ref="B7:B21" si="0">DEC2BIN(C7)</f>
        <v>1</v>
      </c>
      <c r="C7" s="77">
        <v>1</v>
      </c>
      <c r="D7" s="55">
        <v>-4.5</v>
      </c>
      <c r="E7" s="48" t="s">
        <v>227</v>
      </c>
      <c r="F7" s="77">
        <v>1</v>
      </c>
      <c r="G7" s="55">
        <v>-4.5</v>
      </c>
      <c r="H7" s="48" t="s">
        <v>227</v>
      </c>
      <c r="I7" s="77">
        <v>1</v>
      </c>
      <c r="J7" s="55">
        <v>-4.5</v>
      </c>
      <c r="K7" s="184" t="s">
        <v>227</v>
      </c>
      <c r="M7" s="77">
        <v>1</v>
      </c>
      <c r="N7" s="55">
        <v>-4.5</v>
      </c>
      <c r="O7" s="48" t="s">
        <v>227</v>
      </c>
      <c r="P7" s="234" t="s">
        <v>498</v>
      </c>
      <c r="Q7" s="63">
        <v>-4.5</v>
      </c>
      <c r="R7" s="48" t="s">
        <v>227</v>
      </c>
      <c r="S7" s="236" t="s">
        <v>323</v>
      </c>
      <c r="T7" s="234" t="s">
        <v>501</v>
      </c>
      <c r="U7" s="63">
        <v>-4.5</v>
      </c>
      <c r="V7" s="48" t="s">
        <v>227</v>
      </c>
      <c r="W7" s="233" t="s">
        <v>230</v>
      </c>
      <c r="X7" s="234" t="s">
        <v>498</v>
      </c>
      <c r="Y7" s="63">
        <v>-4.5</v>
      </c>
      <c r="Z7" s="48" t="s">
        <v>227</v>
      </c>
      <c r="AA7" s="236" t="s">
        <v>302</v>
      </c>
      <c r="AC7" s="234" t="s">
        <v>498</v>
      </c>
      <c r="AD7" s="63">
        <v>-4.5</v>
      </c>
      <c r="AE7" s="48" t="s">
        <v>227</v>
      </c>
      <c r="AF7" s="58" t="s">
        <v>272</v>
      </c>
    </row>
    <row r="8" spans="1:32" ht="17.25" thickBot="1">
      <c r="B8" s="224" t="str">
        <f t="shared" si="0"/>
        <v>10</v>
      </c>
      <c r="C8" s="223">
        <v>2</v>
      </c>
      <c r="D8" s="55">
        <v>-4</v>
      </c>
      <c r="E8" s="48">
        <v>51</v>
      </c>
      <c r="F8" s="223">
        <v>2</v>
      </c>
      <c r="G8" s="55">
        <v>-4</v>
      </c>
      <c r="H8" s="48">
        <v>51</v>
      </c>
      <c r="I8" s="223">
        <v>2</v>
      </c>
      <c r="J8" s="55">
        <v>-4</v>
      </c>
      <c r="K8" s="184">
        <v>51</v>
      </c>
      <c r="M8" s="223">
        <v>2</v>
      </c>
      <c r="N8" s="55">
        <v>-4</v>
      </c>
      <c r="O8" s="48">
        <v>51</v>
      </c>
      <c r="P8" s="234" t="s">
        <v>497</v>
      </c>
      <c r="Q8" s="63">
        <v>-4</v>
      </c>
      <c r="R8" s="48">
        <v>51</v>
      </c>
      <c r="S8" s="63"/>
      <c r="T8" s="234" t="s">
        <v>500</v>
      </c>
      <c r="U8" s="63">
        <v>-4</v>
      </c>
      <c r="V8" s="48">
        <v>51</v>
      </c>
      <c r="W8" s="67"/>
      <c r="X8" s="234" t="s">
        <v>497</v>
      </c>
      <c r="Y8" s="63">
        <v>-4</v>
      </c>
      <c r="Z8" s="48">
        <v>51</v>
      </c>
      <c r="AC8" s="234" t="s">
        <v>497</v>
      </c>
      <c r="AD8" s="63">
        <v>-4</v>
      </c>
      <c r="AE8" s="48">
        <v>51</v>
      </c>
      <c r="AF8" s="9"/>
    </row>
    <row r="9" spans="1:32" ht="17.25" thickBot="1">
      <c r="B9" s="224" t="str">
        <f t="shared" si="0"/>
        <v>11</v>
      </c>
      <c r="C9" s="77">
        <v>3</v>
      </c>
      <c r="D9" s="55">
        <v>-3.5</v>
      </c>
      <c r="E9" s="48">
        <v>56</v>
      </c>
      <c r="F9" s="77">
        <v>3</v>
      </c>
      <c r="G9" s="55">
        <v>-3.5</v>
      </c>
      <c r="H9" s="48">
        <v>56</v>
      </c>
      <c r="I9" s="77">
        <v>3</v>
      </c>
      <c r="J9" s="55">
        <v>-3.5</v>
      </c>
      <c r="K9" s="184">
        <v>56</v>
      </c>
      <c r="M9" s="77">
        <v>3</v>
      </c>
      <c r="N9" s="55">
        <v>-3.5</v>
      </c>
      <c r="O9" s="48">
        <v>56</v>
      </c>
      <c r="P9" s="234" t="s">
        <v>496</v>
      </c>
      <c r="Q9" s="63">
        <v>-3.5</v>
      </c>
      <c r="R9" s="48">
        <v>56</v>
      </c>
      <c r="S9" s="63"/>
      <c r="T9" s="234" t="s">
        <v>499</v>
      </c>
      <c r="U9" s="63">
        <v>-3.5</v>
      </c>
      <c r="V9" s="48">
        <v>56</v>
      </c>
      <c r="W9" s="67"/>
      <c r="X9" s="234" t="s">
        <v>496</v>
      </c>
      <c r="Y9" s="63">
        <v>-3.5</v>
      </c>
      <c r="Z9" s="48">
        <v>56</v>
      </c>
      <c r="AC9" s="234" t="s">
        <v>496</v>
      </c>
      <c r="AD9" s="63">
        <v>-3.5</v>
      </c>
      <c r="AE9" s="48">
        <v>56</v>
      </c>
      <c r="AF9" s="9"/>
    </row>
    <row r="10" spans="1:32" ht="17.25" thickBot="1">
      <c r="B10" s="224" t="str">
        <f t="shared" si="0"/>
        <v>100</v>
      </c>
      <c r="C10" s="223">
        <v>4</v>
      </c>
      <c r="D10" s="70">
        <v>-3</v>
      </c>
      <c r="E10" s="71" t="s">
        <v>220</v>
      </c>
      <c r="F10" s="223">
        <v>4</v>
      </c>
      <c r="G10" s="70">
        <v>-3</v>
      </c>
      <c r="H10" s="71" t="s">
        <v>220</v>
      </c>
      <c r="I10" s="223">
        <v>4</v>
      </c>
      <c r="J10" s="70">
        <v>-3</v>
      </c>
      <c r="K10" s="185" t="s">
        <v>220</v>
      </c>
      <c r="M10" s="223">
        <v>4</v>
      </c>
      <c r="N10" s="70">
        <v>-3</v>
      </c>
      <c r="O10" s="71" t="s">
        <v>220</v>
      </c>
      <c r="P10" s="234" t="s">
        <v>495</v>
      </c>
      <c r="Q10" s="63">
        <v>-3</v>
      </c>
      <c r="R10" s="58" t="s">
        <v>220</v>
      </c>
      <c r="S10" s="63"/>
      <c r="T10" s="234" t="s">
        <v>498</v>
      </c>
      <c r="U10" s="63">
        <v>-3</v>
      </c>
      <c r="V10" s="58" t="s">
        <v>220</v>
      </c>
      <c r="W10" s="67"/>
      <c r="X10" s="234" t="s">
        <v>495</v>
      </c>
      <c r="Y10" s="63">
        <v>-3</v>
      </c>
      <c r="Z10" s="58" t="s">
        <v>220</v>
      </c>
      <c r="AC10" s="234" t="s">
        <v>495</v>
      </c>
      <c r="AD10" s="63">
        <v>-3</v>
      </c>
      <c r="AE10" s="58" t="s">
        <v>220</v>
      </c>
      <c r="AF10" s="9"/>
    </row>
    <row r="11" spans="1:32" ht="17.25" thickBot="1">
      <c r="B11" s="224" t="str">
        <f t="shared" si="0"/>
        <v>101</v>
      </c>
      <c r="C11" s="77">
        <v>5</v>
      </c>
      <c r="D11" s="55">
        <v>-2.5</v>
      </c>
      <c r="E11" s="63">
        <v>60</v>
      </c>
      <c r="F11" s="77">
        <v>5</v>
      </c>
      <c r="G11" s="55">
        <v>-2.5</v>
      </c>
      <c r="H11" s="63">
        <v>60</v>
      </c>
      <c r="I11" s="77">
        <v>5</v>
      </c>
      <c r="J11" s="55">
        <v>-2.5</v>
      </c>
      <c r="K11" s="186">
        <v>60</v>
      </c>
      <c r="M11" s="77">
        <v>5</v>
      </c>
      <c r="N11" s="55">
        <v>-2.5</v>
      </c>
      <c r="O11" s="63">
        <v>60</v>
      </c>
      <c r="P11" s="234" t="s">
        <v>494</v>
      </c>
      <c r="Q11" s="63">
        <v>-2.5</v>
      </c>
      <c r="R11" s="63">
        <v>60</v>
      </c>
      <c r="S11" s="63"/>
      <c r="T11" s="234" t="s">
        <v>497</v>
      </c>
      <c r="U11" s="75">
        <v>-2.5</v>
      </c>
      <c r="V11" s="75">
        <v>60</v>
      </c>
      <c r="W11" s="67"/>
      <c r="X11" s="234" t="s">
        <v>494</v>
      </c>
      <c r="Y11" s="63">
        <v>-2.5</v>
      </c>
      <c r="Z11" s="63">
        <v>60</v>
      </c>
      <c r="AC11" s="234" t="s">
        <v>494</v>
      </c>
      <c r="AD11" s="63">
        <v>-2.5</v>
      </c>
      <c r="AE11" s="63">
        <v>60</v>
      </c>
      <c r="AF11" s="9"/>
    </row>
    <row r="12" spans="1:32" ht="17.25" thickBot="1">
      <c r="B12" s="224" t="str">
        <f t="shared" si="0"/>
        <v>110</v>
      </c>
      <c r="C12" s="223">
        <v>6</v>
      </c>
      <c r="D12" s="55">
        <v>-2</v>
      </c>
      <c r="E12" s="63">
        <v>66</v>
      </c>
      <c r="F12" s="223">
        <v>6</v>
      </c>
      <c r="G12" s="55">
        <v>-2</v>
      </c>
      <c r="H12" s="63">
        <v>66</v>
      </c>
      <c r="I12" s="223">
        <v>6</v>
      </c>
      <c r="J12" s="55">
        <v>-2</v>
      </c>
      <c r="K12" s="186">
        <v>66</v>
      </c>
      <c r="M12" s="223">
        <v>6</v>
      </c>
      <c r="N12" s="55">
        <v>-2</v>
      </c>
      <c r="O12" s="63">
        <v>66</v>
      </c>
      <c r="P12" s="234" t="s">
        <v>493</v>
      </c>
      <c r="Q12" s="63">
        <v>-2</v>
      </c>
      <c r="R12" s="63">
        <v>66</v>
      </c>
      <c r="S12" s="63"/>
      <c r="T12" s="234" t="s">
        <v>496</v>
      </c>
      <c r="U12" s="63">
        <v>-2</v>
      </c>
      <c r="V12" s="63">
        <v>66</v>
      </c>
      <c r="W12" s="67"/>
      <c r="X12" s="234" t="s">
        <v>493</v>
      </c>
      <c r="Y12" s="63">
        <v>-2</v>
      </c>
      <c r="Z12" s="63">
        <v>66</v>
      </c>
      <c r="AC12" s="234" t="s">
        <v>493</v>
      </c>
      <c r="AD12" s="63">
        <v>-2</v>
      </c>
      <c r="AE12" s="63">
        <v>66</v>
      </c>
      <c r="AF12" s="9"/>
    </row>
    <row r="13" spans="1:32" ht="17.25" thickBot="1">
      <c r="B13" s="224" t="str">
        <f t="shared" si="0"/>
        <v>111</v>
      </c>
      <c r="C13" s="77">
        <v>7</v>
      </c>
      <c r="D13" s="55">
        <v>-1.5</v>
      </c>
      <c r="E13" s="58" t="s">
        <v>229</v>
      </c>
      <c r="F13" s="77">
        <v>7</v>
      </c>
      <c r="G13" s="55">
        <v>-1.5</v>
      </c>
      <c r="H13" s="58" t="s">
        <v>229</v>
      </c>
      <c r="I13" s="77">
        <v>7</v>
      </c>
      <c r="J13" s="55">
        <v>-1.5</v>
      </c>
      <c r="K13" s="187" t="s">
        <v>229</v>
      </c>
      <c r="M13" s="77">
        <v>7</v>
      </c>
      <c r="N13" s="55">
        <v>-1.5</v>
      </c>
      <c r="O13" s="58" t="s">
        <v>229</v>
      </c>
      <c r="P13" s="234" t="s">
        <v>479</v>
      </c>
      <c r="Q13" s="63">
        <v>-1.5</v>
      </c>
      <c r="R13" s="58" t="s">
        <v>229</v>
      </c>
      <c r="S13" s="63"/>
      <c r="T13" s="234" t="s">
        <v>495</v>
      </c>
      <c r="U13" s="63">
        <v>-1.5</v>
      </c>
      <c r="V13" s="58" t="s">
        <v>229</v>
      </c>
      <c r="W13" s="67"/>
      <c r="X13" s="234" t="s">
        <v>479</v>
      </c>
      <c r="Y13" s="63">
        <v>-1.5</v>
      </c>
      <c r="Z13" s="58" t="s">
        <v>229</v>
      </c>
      <c r="AC13" s="234" t="s">
        <v>479</v>
      </c>
      <c r="AD13" s="63">
        <v>-1.5</v>
      </c>
      <c r="AE13" s="58" t="s">
        <v>229</v>
      </c>
      <c r="AF13" s="9"/>
    </row>
    <row r="14" spans="1:32" ht="17.25" thickBot="1">
      <c r="B14" s="224" t="str">
        <f t="shared" si="0"/>
        <v>1000</v>
      </c>
      <c r="C14" s="223">
        <v>8</v>
      </c>
      <c r="D14" s="77">
        <v>-1</v>
      </c>
      <c r="E14" s="62">
        <v>72</v>
      </c>
      <c r="F14" s="223">
        <v>8</v>
      </c>
      <c r="G14" s="77">
        <v>-1</v>
      </c>
      <c r="H14" s="62">
        <v>72</v>
      </c>
      <c r="I14" s="223">
        <v>8</v>
      </c>
      <c r="J14" s="77">
        <v>-1</v>
      </c>
      <c r="K14" s="188">
        <v>72</v>
      </c>
      <c r="M14" s="223">
        <v>8</v>
      </c>
      <c r="N14" s="77">
        <v>-1</v>
      </c>
      <c r="O14" s="62">
        <v>72</v>
      </c>
      <c r="P14" s="234" t="s">
        <v>492</v>
      </c>
      <c r="Q14" s="63">
        <v>-1</v>
      </c>
      <c r="R14" s="63">
        <v>72</v>
      </c>
      <c r="S14" s="58"/>
      <c r="T14" s="234" t="s">
        <v>494</v>
      </c>
      <c r="U14" s="63">
        <v>-1</v>
      </c>
      <c r="V14" s="63">
        <v>72</v>
      </c>
      <c r="W14" s="78"/>
      <c r="X14" s="234" t="s">
        <v>492</v>
      </c>
      <c r="Y14" s="63">
        <v>-1</v>
      </c>
      <c r="Z14" s="63">
        <v>72</v>
      </c>
      <c r="AC14" s="234" t="s">
        <v>492</v>
      </c>
      <c r="AD14" s="63">
        <v>-1</v>
      </c>
      <c r="AE14" s="63">
        <v>72</v>
      </c>
      <c r="AF14" s="9"/>
    </row>
    <row r="15" spans="1:32" ht="17.25" thickBot="1">
      <c r="B15" s="224" t="str">
        <f t="shared" si="0"/>
        <v>1001</v>
      </c>
      <c r="C15" s="77">
        <v>9</v>
      </c>
      <c r="D15" s="77">
        <v>-0.5</v>
      </c>
      <c r="E15" s="62">
        <v>79</v>
      </c>
      <c r="F15" s="77">
        <v>9</v>
      </c>
      <c r="G15" s="77">
        <v>-0.5</v>
      </c>
      <c r="H15" s="62">
        <v>79</v>
      </c>
      <c r="I15" s="77">
        <v>9</v>
      </c>
      <c r="J15" s="77">
        <v>-0.5</v>
      </c>
      <c r="K15" s="188">
        <v>79</v>
      </c>
      <c r="M15" s="77">
        <v>9</v>
      </c>
      <c r="N15" s="77">
        <v>-0.5</v>
      </c>
      <c r="O15" s="62">
        <v>79</v>
      </c>
      <c r="P15" s="234" t="s">
        <v>7</v>
      </c>
      <c r="Q15" s="63">
        <v>-0.5</v>
      </c>
      <c r="R15" s="63">
        <v>79</v>
      </c>
      <c r="S15" s="58"/>
      <c r="T15" s="234" t="s">
        <v>493</v>
      </c>
      <c r="U15" s="62">
        <v>-0.5</v>
      </c>
      <c r="V15" s="62">
        <v>79</v>
      </c>
      <c r="W15" s="78"/>
      <c r="X15" s="234" t="s">
        <v>7</v>
      </c>
      <c r="Y15" s="63">
        <v>-0.5</v>
      </c>
      <c r="Z15" s="63">
        <v>79</v>
      </c>
      <c r="AC15" s="234" t="s">
        <v>7</v>
      </c>
      <c r="AD15" s="63">
        <v>-0.5</v>
      </c>
      <c r="AE15" s="63">
        <v>79</v>
      </c>
      <c r="AF15" s="9"/>
    </row>
    <row r="16" spans="1:32" ht="17.25" thickBot="1">
      <c r="A16" s="197" t="s">
        <v>460</v>
      </c>
      <c r="B16" s="190" t="str">
        <f t="shared" si="0"/>
        <v>1010</v>
      </c>
      <c r="C16" s="191">
        <v>10</v>
      </c>
      <c r="D16" s="74">
        <v>0</v>
      </c>
      <c r="E16" s="75">
        <v>80</v>
      </c>
      <c r="F16" s="191">
        <v>10</v>
      </c>
      <c r="G16" s="74">
        <v>0</v>
      </c>
      <c r="H16" s="75">
        <v>80</v>
      </c>
      <c r="I16" s="191">
        <v>10</v>
      </c>
      <c r="J16" s="74">
        <v>0</v>
      </c>
      <c r="K16" s="189">
        <v>80</v>
      </c>
      <c r="M16" s="191">
        <v>10</v>
      </c>
      <c r="N16" s="74">
        <v>0</v>
      </c>
      <c r="O16" s="75">
        <v>80</v>
      </c>
      <c r="P16" s="234" t="s">
        <v>6</v>
      </c>
      <c r="Q16" s="75">
        <v>0</v>
      </c>
      <c r="R16" s="75">
        <v>80</v>
      </c>
      <c r="S16" s="58"/>
      <c r="T16" s="234" t="s">
        <v>479</v>
      </c>
      <c r="U16" s="62">
        <v>0</v>
      </c>
      <c r="V16" s="62">
        <v>80</v>
      </c>
      <c r="W16" s="78"/>
      <c r="X16" s="234" t="s">
        <v>6</v>
      </c>
      <c r="Y16" s="75">
        <v>0</v>
      </c>
      <c r="Z16" s="75">
        <v>80</v>
      </c>
      <c r="AC16" s="234" t="s">
        <v>6</v>
      </c>
      <c r="AD16" s="75">
        <v>0</v>
      </c>
      <c r="AE16" s="75">
        <v>80</v>
      </c>
      <c r="AF16" s="9"/>
    </row>
    <row r="17" spans="2:32" ht="17.25" thickBot="1">
      <c r="B17" s="224" t="str">
        <f t="shared" si="0"/>
        <v>1011</v>
      </c>
      <c r="C17" s="77">
        <v>11</v>
      </c>
      <c r="D17" s="77">
        <v>0.5</v>
      </c>
      <c r="E17" s="62">
        <v>88</v>
      </c>
      <c r="F17" s="77">
        <v>11</v>
      </c>
      <c r="G17" s="77">
        <v>0.5</v>
      </c>
      <c r="H17" s="62">
        <v>88</v>
      </c>
      <c r="I17" s="77">
        <v>11</v>
      </c>
      <c r="J17" s="77">
        <v>0.5</v>
      </c>
      <c r="K17" s="188">
        <v>88</v>
      </c>
      <c r="M17" s="77">
        <v>11</v>
      </c>
      <c r="N17" s="77">
        <v>0.5</v>
      </c>
      <c r="O17" s="62">
        <v>88</v>
      </c>
      <c r="P17" s="232"/>
      <c r="Q17" s="63">
        <v>0.5</v>
      </c>
      <c r="R17" s="63">
        <v>88</v>
      </c>
      <c r="T17" s="234" t="s">
        <v>492</v>
      </c>
      <c r="U17" s="62">
        <v>0.5</v>
      </c>
      <c r="V17" s="62">
        <v>88</v>
      </c>
      <c r="Y17" s="63">
        <v>0.5</v>
      </c>
      <c r="Z17" s="63">
        <v>88</v>
      </c>
      <c r="AC17" s="9"/>
      <c r="AD17" s="63">
        <v>0.5</v>
      </c>
      <c r="AE17" s="63">
        <v>88</v>
      </c>
      <c r="AF17" s="9"/>
    </row>
    <row r="18" spans="2:32" ht="17.25" thickBot="1">
      <c r="B18" s="224" t="str">
        <f t="shared" si="0"/>
        <v>1100</v>
      </c>
      <c r="C18" s="223">
        <v>12</v>
      </c>
      <c r="D18" s="77">
        <v>1</v>
      </c>
      <c r="E18" s="62">
        <v>90</v>
      </c>
      <c r="F18" s="223">
        <v>12</v>
      </c>
      <c r="G18" s="77">
        <v>1</v>
      </c>
      <c r="H18" s="62">
        <v>90</v>
      </c>
      <c r="I18" s="223">
        <v>12</v>
      </c>
      <c r="J18" s="77">
        <v>1</v>
      </c>
      <c r="K18" s="188">
        <v>90</v>
      </c>
      <c r="M18" s="223">
        <v>12</v>
      </c>
      <c r="N18" s="77">
        <v>1</v>
      </c>
      <c r="O18" s="62">
        <v>90</v>
      </c>
      <c r="P18" s="232"/>
      <c r="Q18" s="75">
        <v>1</v>
      </c>
      <c r="R18" s="75">
        <v>90</v>
      </c>
      <c r="T18" s="234" t="s">
        <v>7</v>
      </c>
      <c r="U18" s="62">
        <v>1</v>
      </c>
      <c r="V18" s="62">
        <v>90</v>
      </c>
      <c r="Y18" s="75">
        <v>1</v>
      </c>
      <c r="Z18" s="75">
        <v>90</v>
      </c>
      <c r="AC18" s="9"/>
      <c r="AD18" s="75">
        <v>1</v>
      </c>
      <c r="AE18" s="75">
        <v>90</v>
      </c>
      <c r="AF18" s="9"/>
    </row>
    <row r="19" spans="2:32" ht="17.25" thickBot="1">
      <c r="B19" s="224" t="str">
        <f t="shared" si="0"/>
        <v>1101</v>
      </c>
      <c r="C19" s="77">
        <v>13</v>
      </c>
      <c r="D19" s="77">
        <v>1.5</v>
      </c>
      <c r="E19" s="62">
        <v>98</v>
      </c>
      <c r="F19" s="77">
        <v>13</v>
      </c>
      <c r="G19" s="77">
        <v>1.5</v>
      </c>
      <c r="H19" s="62">
        <v>98</v>
      </c>
      <c r="I19" s="77">
        <v>13</v>
      </c>
      <c r="J19" s="77">
        <v>1.5</v>
      </c>
      <c r="K19" s="188">
        <v>98</v>
      </c>
      <c r="M19" s="77">
        <v>13</v>
      </c>
      <c r="N19" s="77">
        <v>1.5</v>
      </c>
      <c r="O19" s="62">
        <v>98</v>
      </c>
      <c r="P19" s="9"/>
      <c r="Q19" s="63">
        <v>1.5</v>
      </c>
      <c r="R19" s="63">
        <v>98</v>
      </c>
      <c r="T19" s="234" t="s">
        <v>6</v>
      </c>
      <c r="U19" s="62">
        <v>1.5</v>
      </c>
      <c r="V19" s="62">
        <v>98</v>
      </c>
      <c r="Y19" s="63">
        <v>1.5</v>
      </c>
      <c r="Z19" s="63">
        <v>98</v>
      </c>
      <c r="AC19" s="9"/>
      <c r="AD19" s="63">
        <v>1.5</v>
      </c>
      <c r="AE19" s="63">
        <v>98</v>
      </c>
      <c r="AF19" s="9"/>
    </row>
    <row r="20" spans="2:32" ht="17.25" thickBot="1">
      <c r="B20" s="224" t="str">
        <f t="shared" si="0"/>
        <v>1110</v>
      </c>
      <c r="C20" s="223">
        <v>14</v>
      </c>
      <c r="D20" s="77">
        <v>2</v>
      </c>
      <c r="E20" s="48" t="s">
        <v>246</v>
      </c>
      <c r="F20" s="223">
        <v>14</v>
      </c>
      <c r="G20" s="77">
        <v>2</v>
      </c>
      <c r="H20" s="48" t="s">
        <v>246</v>
      </c>
      <c r="I20" s="223">
        <v>14</v>
      </c>
      <c r="J20" s="77">
        <v>2</v>
      </c>
      <c r="K20" s="184" t="s">
        <v>246</v>
      </c>
      <c r="M20" s="223">
        <v>14</v>
      </c>
      <c r="N20" s="77">
        <v>2</v>
      </c>
      <c r="O20" s="48" t="s">
        <v>246</v>
      </c>
      <c r="P20" s="232"/>
      <c r="Q20" s="75">
        <v>2</v>
      </c>
      <c r="R20" s="238" t="s">
        <v>246</v>
      </c>
      <c r="T20" s="232"/>
      <c r="U20" s="62">
        <v>2</v>
      </c>
      <c r="V20" s="48" t="s">
        <v>246</v>
      </c>
      <c r="Y20" s="75">
        <v>2</v>
      </c>
      <c r="Z20" s="238" t="s">
        <v>246</v>
      </c>
      <c r="AC20" s="9"/>
      <c r="AD20" s="75">
        <v>2</v>
      </c>
      <c r="AE20" s="238" t="s">
        <v>246</v>
      </c>
      <c r="AF20" s="9"/>
    </row>
    <row r="21" spans="2:32" ht="17.25" thickBot="1">
      <c r="B21" s="190" t="str">
        <f t="shared" si="0"/>
        <v>1111</v>
      </c>
      <c r="C21" s="74">
        <v>15</v>
      </c>
      <c r="D21" s="194">
        <v>2.5</v>
      </c>
      <c r="E21" s="195" t="s">
        <v>252</v>
      </c>
      <c r="F21" s="74">
        <v>15</v>
      </c>
      <c r="G21" s="194">
        <v>2.5</v>
      </c>
      <c r="H21" s="195" t="s">
        <v>252</v>
      </c>
      <c r="I21" s="74">
        <v>15</v>
      </c>
      <c r="J21" s="194">
        <v>2.5</v>
      </c>
      <c r="K21" s="196" t="s">
        <v>252</v>
      </c>
      <c r="M21" s="74">
        <v>15</v>
      </c>
      <c r="N21" s="77">
        <v>2.5</v>
      </c>
      <c r="O21" s="48" t="s">
        <v>252</v>
      </c>
      <c r="P21" s="232"/>
      <c r="Q21" s="63">
        <v>2.5</v>
      </c>
      <c r="R21" s="58" t="s">
        <v>252</v>
      </c>
      <c r="T21" s="232"/>
      <c r="U21" s="62">
        <v>2.5</v>
      </c>
      <c r="V21" s="48" t="s">
        <v>252</v>
      </c>
      <c r="Y21" s="63">
        <v>2.5</v>
      </c>
      <c r="Z21" s="58" t="s">
        <v>252</v>
      </c>
      <c r="AC21" s="9"/>
      <c r="AD21" s="63">
        <v>2.5</v>
      </c>
      <c r="AE21" s="58" t="s">
        <v>252</v>
      </c>
      <c r="AF21" s="9"/>
    </row>
    <row r="22" spans="2:32">
      <c r="C22" s="183" t="s">
        <v>478</v>
      </c>
      <c r="D22" s="183">
        <v>3</v>
      </c>
      <c r="E22" s="54" t="s">
        <v>256</v>
      </c>
      <c r="F22" s="183" t="s">
        <v>478</v>
      </c>
      <c r="G22" s="183">
        <v>3</v>
      </c>
      <c r="H22" s="54" t="s">
        <v>256</v>
      </c>
      <c r="I22" s="183" t="s">
        <v>478</v>
      </c>
      <c r="J22" s="183">
        <v>3</v>
      </c>
      <c r="K22" s="54" t="s">
        <v>256</v>
      </c>
      <c r="M22" s="183" t="s">
        <v>478</v>
      </c>
      <c r="N22" s="77">
        <v>3</v>
      </c>
      <c r="O22" s="48" t="s">
        <v>256</v>
      </c>
      <c r="P22" s="9"/>
      <c r="Q22" s="75">
        <v>3</v>
      </c>
      <c r="R22" s="238" t="s">
        <v>256</v>
      </c>
      <c r="U22" s="62">
        <v>3</v>
      </c>
      <c r="V22" s="48" t="s">
        <v>256</v>
      </c>
      <c r="Y22" s="75">
        <v>3</v>
      </c>
      <c r="Z22" s="238" t="s">
        <v>256</v>
      </c>
      <c r="AC22" s="9"/>
      <c r="AD22" s="75">
        <v>3</v>
      </c>
      <c r="AE22" s="238" t="s">
        <v>256</v>
      </c>
      <c r="AF22" s="9"/>
    </row>
    <row r="25" spans="2:32" ht="49.5" customHeight="1" thickBot="1">
      <c r="B25" s="9"/>
      <c r="C25" s="382" t="s">
        <v>461</v>
      </c>
      <c r="D25" s="383"/>
      <c r="E25" s="383"/>
      <c r="F25" s="384"/>
    </row>
    <row r="26" spans="2:32" ht="16.5" customHeight="1">
      <c r="D26" s="385" t="s">
        <v>471</v>
      </c>
      <c r="E26" s="386"/>
      <c r="F26" s="387"/>
    </row>
    <row r="27" spans="2:32" ht="49.5">
      <c r="C27" s="199" t="s">
        <v>459</v>
      </c>
      <c r="D27" s="222" t="s">
        <v>472</v>
      </c>
      <c r="E27" s="59" t="s">
        <v>221</v>
      </c>
      <c r="F27" s="204" t="s">
        <v>222</v>
      </c>
      <c r="I27" s="47"/>
    </row>
    <row r="28" spans="2:32">
      <c r="C28" s="9"/>
      <c r="D28" s="205" t="s">
        <v>462</v>
      </c>
      <c r="E28" s="55">
        <v>81</v>
      </c>
      <c r="F28" s="187"/>
    </row>
    <row r="29" spans="2:32">
      <c r="C29" s="9"/>
      <c r="D29" s="205" t="s">
        <v>463</v>
      </c>
      <c r="E29" s="82">
        <v>86</v>
      </c>
      <c r="F29" s="206"/>
    </row>
    <row r="30" spans="2:32" ht="17.25" thickBot="1">
      <c r="C30" s="9"/>
      <c r="D30" s="205" t="s">
        <v>220</v>
      </c>
      <c r="E30" s="55">
        <v>91</v>
      </c>
      <c r="F30" s="187"/>
      <c r="G30" s="9"/>
    </row>
    <row r="31" spans="2:32">
      <c r="C31" s="200">
        <v>0</v>
      </c>
      <c r="D31" s="218">
        <v>60</v>
      </c>
      <c r="E31" s="219">
        <v>96</v>
      </c>
      <c r="F31" s="211" t="s">
        <v>464</v>
      </c>
      <c r="G31" s="4"/>
    </row>
    <row r="32" spans="2:32">
      <c r="C32" s="201">
        <v>1</v>
      </c>
      <c r="D32" s="208">
        <v>66</v>
      </c>
      <c r="E32" s="77">
        <v>102</v>
      </c>
      <c r="F32" s="206" t="s">
        <v>465</v>
      </c>
      <c r="G32" s="4"/>
    </row>
    <row r="33" spans="3:7">
      <c r="C33" s="201">
        <v>2</v>
      </c>
      <c r="D33" s="209" t="s">
        <v>229</v>
      </c>
      <c r="E33" s="77">
        <v>108</v>
      </c>
      <c r="F33" s="187" t="s">
        <v>224</v>
      </c>
      <c r="G33" s="4"/>
    </row>
    <row r="34" spans="3:7">
      <c r="C34" s="201">
        <v>3</v>
      </c>
      <c r="D34" s="208">
        <v>72</v>
      </c>
      <c r="E34" s="77">
        <v>114</v>
      </c>
      <c r="F34" s="207" t="s">
        <v>226</v>
      </c>
      <c r="G34" s="4"/>
    </row>
    <row r="35" spans="3:7">
      <c r="C35" s="201">
        <v>4</v>
      </c>
      <c r="D35" s="208">
        <v>79</v>
      </c>
      <c r="E35" s="77">
        <v>121</v>
      </c>
      <c r="F35" s="184" t="s">
        <v>231</v>
      </c>
      <c r="G35" s="4"/>
    </row>
    <row r="36" spans="3:7">
      <c r="C36" s="201">
        <v>5</v>
      </c>
      <c r="D36" s="208">
        <v>80</v>
      </c>
      <c r="E36" s="77">
        <v>128</v>
      </c>
      <c r="F36" s="184" t="s">
        <v>233</v>
      </c>
      <c r="G36" s="4"/>
    </row>
    <row r="37" spans="3:7">
      <c r="C37" s="201">
        <v>6</v>
      </c>
      <c r="D37" s="208">
        <v>88</v>
      </c>
      <c r="E37" s="77">
        <v>136</v>
      </c>
      <c r="F37" s="184" t="s">
        <v>235</v>
      </c>
      <c r="G37" s="4"/>
    </row>
    <row r="38" spans="3:7">
      <c r="C38" s="201">
        <v>7</v>
      </c>
      <c r="D38" s="208">
        <v>90</v>
      </c>
      <c r="E38" s="77">
        <v>144</v>
      </c>
      <c r="F38" s="184" t="s">
        <v>237</v>
      </c>
      <c r="G38" s="4"/>
    </row>
    <row r="39" spans="3:7">
      <c r="C39" s="202">
        <v>8</v>
      </c>
      <c r="D39" s="210">
        <v>98</v>
      </c>
      <c r="E39" s="74">
        <v>152</v>
      </c>
      <c r="F39" s="217" t="s">
        <v>239</v>
      </c>
      <c r="G39" s="4"/>
    </row>
    <row r="40" spans="3:7">
      <c r="C40" s="201">
        <v>9</v>
      </c>
      <c r="D40" s="209" t="s">
        <v>246</v>
      </c>
      <c r="E40" s="77">
        <v>161</v>
      </c>
      <c r="F40" s="184" t="s">
        <v>241</v>
      </c>
      <c r="G40" s="4"/>
    </row>
    <row r="41" spans="3:7">
      <c r="C41" s="203">
        <v>10</v>
      </c>
      <c r="D41" s="212" t="s">
        <v>252</v>
      </c>
      <c r="E41" s="183">
        <v>171</v>
      </c>
      <c r="F41" s="184" t="s">
        <v>243</v>
      </c>
      <c r="G41" s="4"/>
    </row>
    <row r="42" spans="3:7">
      <c r="C42" s="201">
        <v>11</v>
      </c>
      <c r="D42" s="209" t="s">
        <v>256</v>
      </c>
      <c r="E42" s="77">
        <v>181</v>
      </c>
      <c r="F42" s="184" t="s">
        <v>247</v>
      </c>
      <c r="G42" s="4"/>
    </row>
    <row r="43" spans="3:7">
      <c r="C43" s="201">
        <v>12</v>
      </c>
      <c r="D43" s="208" t="s">
        <v>467</v>
      </c>
      <c r="E43" s="183">
        <v>191</v>
      </c>
      <c r="F43" s="184" t="s">
        <v>253</v>
      </c>
      <c r="G43" s="4"/>
    </row>
    <row r="44" spans="3:7">
      <c r="C44" s="201">
        <v>13</v>
      </c>
      <c r="D44" s="214" t="str">
        <f>DEC2HEX(E44)</f>
        <v>C9</v>
      </c>
      <c r="E44" s="77">
        <v>201</v>
      </c>
      <c r="F44" s="213" t="s">
        <v>257</v>
      </c>
    </row>
    <row r="45" spans="3:7">
      <c r="C45" s="201">
        <v>14</v>
      </c>
      <c r="D45" s="214" t="str">
        <f t="shared" ref="D45:D49" si="1">DEC2HEX(E45)</f>
        <v>D3</v>
      </c>
      <c r="E45" s="183">
        <v>211</v>
      </c>
      <c r="F45" s="184" t="s">
        <v>259</v>
      </c>
    </row>
    <row r="46" spans="3:7" ht="17.25" thickBot="1">
      <c r="C46" s="198">
        <v>15</v>
      </c>
      <c r="D46" s="220" t="str">
        <f t="shared" si="1"/>
        <v>DD</v>
      </c>
      <c r="E46" s="74">
        <v>221</v>
      </c>
      <c r="F46" s="221" t="s">
        <v>466</v>
      </c>
    </row>
    <row r="47" spans="3:7">
      <c r="D47" s="214" t="str">
        <f t="shared" si="1"/>
        <v>E7</v>
      </c>
      <c r="E47" s="183">
        <v>231</v>
      </c>
      <c r="F47" s="184" t="s">
        <v>468</v>
      </c>
    </row>
    <row r="48" spans="3:7">
      <c r="D48" s="214" t="str">
        <f t="shared" si="1"/>
        <v>F1</v>
      </c>
      <c r="E48" s="77">
        <v>241</v>
      </c>
      <c r="F48" s="213" t="s">
        <v>469</v>
      </c>
    </row>
    <row r="49" spans="4:6" ht="17.25" thickBot="1">
      <c r="D49" s="215" t="str">
        <f t="shared" si="1"/>
        <v>FB</v>
      </c>
      <c r="E49" s="216">
        <v>251</v>
      </c>
      <c r="F49" s="184" t="s">
        <v>470</v>
      </c>
    </row>
    <row r="50" spans="4:6">
      <c r="F50" s="213"/>
    </row>
  </sheetData>
  <mergeCells count="13">
    <mergeCell ref="I2:K2"/>
    <mergeCell ref="M2:O2"/>
    <mergeCell ref="C25:F25"/>
    <mergeCell ref="D26:F26"/>
    <mergeCell ref="C1:J1"/>
    <mergeCell ref="C2:E2"/>
    <mergeCell ref="F2:H2"/>
    <mergeCell ref="U2:V2"/>
    <mergeCell ref="Q2:R2"/>
    <mergeCell ref="Y2:Z2"/>
    <mergeCell ref="Q1:W1"/>
    <mergeCell ref="AD2:AE2"/>
    <mergeCell ref="Y1:AE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0"/>
  <sheetViews>
    <sheetView topLeftCell="A28" zoomScale="70" zoomScaleNormal="70" zoomScalePageLayoutView="70" workbookViewId="0">
      <selection activeCell="J36" sqref="J36:M50"/>
    </sheetView>
  </sheetViews>
  <sheetFormatPr baseColWidth="10" defaultColWidth="8.83203125" defaultRowHeight="15" x14ac:dyDescent="0"/>
  <cols>
    <col min="1" max="1" width="8.83203125" style="45"/>
    <col min="2" max="2" width="16.6640625" style="45" bestFit="1" customWidth="1"/>
    <col min="3" max="3" width="8.83203125" style="45"/>
    <col min="4" max="4" width="15.83203125" style="45" customWidth="1"/>
    <col min="5" max="5" width="8.83203125" style="45"/>
    <col min="6" max="6" width="16.6640625" style="45" bestFit="1" customWidth="1"/>
    <col min="7" max="7" width="8.83203125" style="45"/>
    <col min="8" max="9" width="15.83203125" style="45" customWidth="1"/>
    <col min="10" max="10" width="16.6640625" style="45" bestFit="1" customWidth="1"/>
    <col min="11" max="11" width="8.83203125" style="45"/>
    <col min="12" max="14" width="15.83203125" style="45" customWidth="1"/>
    <col min="15" max="15" width="25.6640625" style="45" bestFit="1" customWidth="1"/>
    <col min="16" max="17" width="14.33203125" style="45" bestFit="1" customWidth="1"/>
    <col min="18" max="18" width="14.33203125" style="45" customWidth="1"/>
    <col min="19" max="19" width="8.83203125" style="45"/>
    <col min="20" max="20" width="31.6640625" style="45" bestFit="1" customWidth="1"/>
    <col min="21" max="21" width="16.5" style="45" bestFit="1" customWidth="1"/>
    <col min="22" max="22" width="8.83203125" style="45"/>
    <col min="23" max="23" width="31.1640625" style="45" bestFit="1" customWidth="1"/>
    <col min="24" max="24" width="23.6640625" style="45" bestFit="1" customWidth="1"/>
    <col min="25" max="16384" width="8.83203125" style="45"/>
  </cols>
  <sheetData>
    <row r="1" spans="2:24" ht="17.25" thickBot="1">
      <c r="I1" s="46" t="s">
        <v>196</v>
      </c>
      <c r="T1" s="393" t="s">
        <v>197</v>
      </c>
      <c r="U1" s="381"/>
    </row>
    <row r="2" spans="2:24">
      <c r="T2" s="47" t="s">
        <v>198</v>
      </c>
      <c r="U2" s="48" t="s">
        <v>199</v>
      </c>
    </row>
    <row r="3" spans="2:24" ht="17.25" thickBot="1"/>
    <row r="4" spans="2:24" ht="30" customHeight="1" thickBot="1">
      <c r="B4" s="379" t="s">
        <v>200</v>
      </c>
      <c r="C4" s="380"/>
      <c r="D4" s="381"/>
      <c r="F4" s="394" t="s">
        <v>201</v>
      </c>
      <c r="G4" s="395"/>
      <c r="H4" s="396"/>
      <c r="J4" s="379" t="s">
        <v>202</v>
      </c>
      <c r="K4" s="380"/>
      <c r="L4" s="381"/>
      <c r="M4" s="49" t="s">
        <v>203</v>
      </c>
      <c r="O4" s="397" t="s">
        <v>204</v>
      </c>
      <c r="P4" s="398"/>
      <c r="Q4" s="398"/>
      <c r="R4" s="398"/>
      <c r="T4" s="399" t="s">
        <v>205</v>
      </c>
      <c r="U4" s="381"/>
      <c r="W4" s="393" t="s">
        <v>206</v>
      </c>
      <c r="X4" s="381"/>
    </row>
    <row r="5" spans="2:24">
      <c r="B5" s="50" t="s">
        <v>207</v>
      </c>
      <c r="C5" s="51" t="s">
        <v>208</v>
      </c>
      <c r="D5" s="52" t="s">
        <v>514</v>
      </c>
      <c r="F5" s="50" t="s">
        <v>210</v>
      </c>
      <c r="G5" s="53" t="s">
        <v>208</v>
      </c>
      <c r="H5" s="54" t="s">
        <v>211</v>
      </c>
      <c r="J5" s="50" t="s">
        <v>207</v>
      </c>
      <c r="K5" s="53" t="s">
        <v>208</v>
      </c>
      <c r="L5" s="54" t="s">
        <v>212</v>
      </c>
      <c r="M5" s="48" t="s">
        <v>212</v>
      </c>
      <c r="O5" s="55"/>
      <c r="P5" s="47" t="s">
        <v>213</v>
      </c>
      <c r="Q5" s="47" t="s">
        <v>214</v>
      </c>
      <c r="R5" s="47"/>
      <c r="T5" s="56" t="s">
        <v>215</v>
      </c>
      <c r="U5" s="48" t="s">
        <v>216</v>
      </c>
      <c r="W5" s="57" t="s">
        <v>217</v>
      </c>
      <c r="X5" s="47" t="s">
        <v>218</v>
      </c>
    </row>
    <row r="6" spans="2:24" ht="33">
      <c r="B6" s="55">
        <v>1</v>
      </c>
      <c r="C6" s="55">
        <v>-6</v>
      </c>
      <c r="D6" s="48">
        <v>40</v>
      </c>
      <c r="F6" s="55">
        <v>1</v>
      </c>
      <c r="G6" s="55">
        <v>0</v>
      </c>
      <c r="H6" s="58">
        <v>0</v>
      </c>
      <c r="J6" s="47" t="s">
        <v>219</v>
      </c>
      <c r="K6" s="55">
        <v>-3</v>
      </c>
      <c r="L6" s="58" t="s">
        <v>220</v>
      </c>
      <c r="M6" s="58"/>
      <c r="O6" s="59" t="s">
        <v>221</v>
      </c>
      <c r="P6" s="47" t="s">
        <v>490</v>
      </c>
      <c r="Q6" s="47" t="s">
        <v>491</v>
      </c>
      <c r="R6" s="47" t="s">
        <v>222</v>
      </c>
      <c r="T6" s="60">
        <v>3</v>
      </c>
      <c r="U6" s="61">
        <v>0</v>
      </c>
      <c r="W6" s="55">
        <v>3</v>
      </c>
      <c r="X6" s="62">
        <v>0</v>
      </c>
    </row>
    <row r="7" spans="2:24">
      <c r="B7" s="55">
        <v>2</v>
      </c>
      <c r="C7" s="55">
        <v>-5.5</v>
      </c>
      <c r="D7" s="48">
        <v>44</v>
      </c>
      <c r="F7" s="55">
        <v>2</v>
      </c>
      <c r="G7" s="55">
        <v>1</v>
      </c>
      <c r="H7" s="63">
        <v>1</v>
      </c>
      <c r="J7" s="47" t="s">
        <v>223</v>
      </c>
      <c r="K7" s="55">
        <v>-2.5</v>
      </c>
      <c r="L7" s="63">
        <v>60</v>
      </c>
      <c r="M7" s="58"/>
      <c r="O7" s="55">
        <v>91</v>
      </c>
      <c r="P7" s="58" t="s">
        <v>220</v>
      </c>
      <c r="Q7" s="58" t="s">
        <v>220</v>
      </c>
      <c r="R7" s="58" t="s">
        <v>224</v>
      </c>
      <c r="T7" s="60">
        <v>4</v>
      </c>
      <c r="U7" s="64">
        <v>1</v>
      </c>
      <c r="W7" s="55">
        <v>4</v>
      </c>
      <c r="X7" s="63">
        <v>1</v>
      </c>
    </row>
    <row r="8" spans="2:24">
      <c r="B8" s="55">
        <v>3</v>
      </c>
      <c r="C8" s="55">
        <v>-5</v>
      </c>
      <c r="D8" s="48">
        <v>48</v>
      </c>
      <c r="F8" s="55">
        <v>3</v>
      </c>
      <c r="G8" s="55">
        <v>2</v>
      </c>
      <c r="H8" s="63">
        <v>2</v>
      </c>
      <c r="J8" s="47" t="s">
        <v>225</v>
      </c>
      <c r="K8" s="55">
        <v>-2</v>
      </c>
      <c r="L8" s="63">
        <v>66</v>
      </c>
      <c r="M8" s="58"/>
      <c r="O8" s="82">
        <v>96</v>
      </c>
      <c r="P8" s="83">
        <v>60</v>
      </c>
      <c r="Q8" s="83">
        <v>60</v>
      </c>
      <c r="R8" s="98" t="s">
        <v>226</v>
      </c>
      <c r="T8" s="55">
        <v>5</v>
      </c>
      <c r="U8" s="62">
        <v>2</v>
      </c>
      <c r="W8" s="55">
        <v>5</v>
      </c>
      <c r="X8" s="62">
        <v>2</v>
      </c>
    </row>
    <row r="9" spans="2:24">
      <c r="B9" s="55">
        <v>4</v>
      </c>
      <c r="C9" s="55">
        <v>-4.5</v>
      </c>
      <c r="D9" s="48" t="s">
        <v>227</v>
      </c>
      <c r="F9" s="65">
        <v>4</v>
      </c>
      <c r="G9" s="65">
        <v>3</v>
      </c>
      <c r="H9" s="66">
        <v>3</v>
      </c>
      <c r="J9" s="47" t="s">
        <v>228</v>
      </c>
      <c r="K9" s="55">
        <v>-1.5</v>
      </c>
      <c r="L9" s="58" t="s">
        <v>229</v>
      </c>
      <c r="M9" s="58" t="s">
        <v>230</v>
      </c>
      <c r="O9" s="100">
        <v>102</v>
      </c>
      <c r="P9" s="101">
        <v>66</v>
      </c>
      <c r="Q9" s="101">
        <v>66</v>
      </c>
      <c r="R9" s="102" t="s">
        <v>231</v>
      </c>
      <c r="S9" s="101">
        <v>1</v>
      </c>
      <c r="T9" s="94">
        <v>6</v>
      </c>
      <c r="U9" s="63">
        <v>3</v>
      </c>
      <c r="W9" s="55">
        <v>6</v>
      </c>
      <c r="X9" s="63">
        <v>3</v>
      </c>
    </row>
    <row r="10" spans="2:24">
      <c r="B10" s="55">
        <v>5</v>
      </c>
      <c r="C10" s="55">
        <v>-4</v>
      </c>
      <c r="D10" s="48">
        <v>51</v>
      </c>
      <c r="F10" s="55">
        <v>5</v>
      </c>
      <c r="G10" s="55">
        <v>4</v>
      </c>
      <c r="H10" s="63">
        <v>4</v>
      </c>
      <c r="J10" s="47" t="s">
        <v>232</v>
      </c>
      <c r="K10" s="55">
        <v>-1</v>
      </c>
      <c r="L10" s="63">
        <v>72</v>
      </c>
      <c r="M10" s="67"/>
      <c r="O10" s="100">
        <v>108</v>
      </c>
      <c r="P10" s="102" t="s">
        <v>229</v>
      </c>
      <c r="Q10" s="102" t="s">
        <v>229</v>
      </c>
      <c r="R10" s="102" t="s">
        <v>233</v>
      </c>
      <c r="S10" s="101">
        <v>2</v>
      </c>
      <c r="T10" s="95">
        <v>7</v>
      </c>
      <c r="U10" s="69">
        <v>4</v>
      </c>
      <c r="W10" s="68">
        <v>7</v>
      </c>
      <c r="X10" s="69">
        <v>4</v>
      </c>
    </row>
    <row r="11" spans="2:24">
      <c r="B11" s="55">
        <v>6</v>
      </c>
      <c r="C11" s="55">
        <v>-3.5</v>
      </c>
      <c r="D11" s="48">
        <v>56</v>
      </c>
      <c r="F11" s="55">
        <v>6</v>
      </c>
      <c r="G11" s="55">
        <v>5</v>
      </c>
      <c r="H11" s="63">
        <v>5</v>
      </c>
      <c r="J11" s="47" t="s">
        <v>234</v>
      </c>
      <c r="K11" s="55">
        <v>-0.5</v>
      </c>
      <c r="L11" s="63">
        <v>79</v>
      </c>
      <c r="M11" s="67"/>
      <c r="O11" s="100">
        <v>114</v>
      </c>
      <c r="P11" s="101">
        <v>72</v>
      </c>
      <c r="Q11" s="101">
        <v>72</v>
      </c>
      <c r="R11" s="102" t="s">
        <v>235</v>
      </c>
      <c r="S11" s="101">
        <v>3</v>
      </c>
      <c r="T11" s="94">
        <v>8</v>
      </c>
      <c r="U11" s="62">
        <v>5</v>
      </c>
      <c r="W11" s="55">
        <v>8</v>
      </c>
      <c r="X11" s="62">
        <v>5</v>
      </c>
    </row>
    <row r="12" spans="2:24">
      <c r="B12" s="70">
        <v>7</v>
      </c>
      <c r="C12" s="70">
        <v>-3</v>
      </c>
      <c r="D12" s="71" t="s">
        <v>220</v>
      </c>
      <c r="F12" s="55">
        <v>7</v>
      </c>
      <c r="G12" s="55">
        <v>6</v>
      </c>
      <c r="H12" s="63">
        <v>6</v>
      </c>
      <c r="J12" s="72" t="s">
        <v>236</v>
      </c>
      <c r="K12" s="65">
        <v>0</v>
      </c>
      <c r="L12" s="73">
        <v>80</v>
      </c>
      <c r="M12" s="67"/>
      <c r="O12" s="100">
        <v>121</v>
      </c>
      <c r="P12" s="101">
        <v>79</v>
      </c>
      <c r="Q12" s="101">
        <v>79</v>
      </c>
      <c r="R12" s="102" t="s">
        <v>237</v>
      </c>
      <c r="S12" s="101">
        <v>4</v>
      </c>
      <c r="T12" s="94">
        <v>9</v>
      </c>
      <c r="U12" s="62">
        <v>6</v>
      </c>
      <c r="W12" s="55">
        <v>9</v>
      </c>
      <c r="X12" s="62">
        <v>6</v>
      </c>
    </row>
    <row r="13" spans="2:24">
      <c r="B13" s="55">
        <v>8</v>
      </c>
      <c r="C13" s="55">
        <v>-2.5</v>
      </c>
      <c r="D13" s="63">
        <v>60</v>
      </c>
      <c r="F13" s="55">
        <v>8</v>
      </c>
      <c r="G13" s="55">
        <v>7</v>
      </c>
      <c r="H13" s="63">
        <v>7</v>
      </c>
      <c r="J13" s="47" t="s">
        <v>238</v>
      </c>
      <c r="K13" s="55">
        <v>0.5</v>
      </c>
      <c r="L13" s="63">
        <v>88</v>
      </c>
      <c r="M13" s="67"/>
      <c r="O13" s="100">
        <v>128</v>
      </c>
      <c r="P13" s="101">
        <v>80</v>
      </c>
      <c r="Q13" s="101">
        <v>80</v>
      </c>
      <c r="R13" s="84" t="s">
        <v>239</v>
      </c>
      <c r="S13" s="101">
        <v>5</v>
      </c>
      <c r="T13" s="94">
        <v>10</v>
      </c>
      <c r="U13" s="62">
        <v>7</v>
      </c>
      <c r="W13" s="55">
        <v>10</v>
      </c>
      <c r="X13" s="62">
        <v>7</v>
      </c>
    </row>
    <row r="14" spans="2:24" ht="17.25" thickBot="1">
      <c r="B14" s="55">
        <v>9</v>
      </c>
      <c r="C14" s="55">
        <v>-2</v>
      </c>
      <c r="D14" s="63">
        <v>66</v>
      </c>
      <c r="F14" s="55">
        <v>9</v>
      </c>
      <c r="G14" s="55">
        <v>8</v>
      </c>
      <c r="H14" s="63">
        <v>8</v>
      </c>
      <c r="J14" s="47" t="s">
        <v>240</v>
      </c>
      <c r="K14" s="55">
        <v>1</v>
      </c>
      <c r="L14" s="63">
        <v>90</v>
      </c>
      <c r="M14" s="67"/>
      <c r="O14" s="100">
        <v>136</v>
      </c>
      <c r="P14" s="101">
        <v>88</v>
      </c>
      <c r="Q14" s="101">
        <v>88</v>
      </c>
      <c r="R14" s="102" t="s">
        <v>241</v>
      </c>
      <c r="S14" s="101">
        <v>6</v>
      </c>
      <c r="T14" s="94"/>
      <c r="U14" s="63"/>
      <c r="W14" s="55"/>
      <c r="X14" s="76"/>
    </row>
    <row r="15" spans="2:24" ht="17.25" thickBot="1">
      <c r="B15" s="55">
        <v>10</v>
      </c>
      <c r="C15" s="55">
        <v>-1.5</v>
      </c>
      <c r="D15" s="58" t="s">
        <v>229</v>
      </c>
      <c r="F15" s="55">
        <v>10</v>
      </c>
      <c r="G15" s="55">
        <v>9</v>
      </c>
      <c r="H15" s="63">
        <v>9</v>
      </c>
      <c r="J15" s="47" t="s">
        <v>242</v>
      </c>
      <c r="K15" s="55">
        <v>1.5</v>
      </c>
      <c r="L15" s="63">
        <v>98</v>
      </c>
      <c r="M15" s="67"/>
      <c r="O15" s="100">
        <v>144</v>
      </c>
      <c r="P15" s="101">
        <v>90</v>
      </c>
      <c r="Q15" s="101">
        <v>90</v>
      </c>
      <c r="R15" s="102" t="s">
        <v>243</v>
      </c>
      <c r="S15" s="101">
        <v>7</v>
      </c>
      <c r="W15" s="393" t="s">
        <v>244</v>
      </c>
      <c r="X15" s="381"/>
    </row>
    <row r="16" spans="2:24">
      <c r="B16" s="77">
        <v>11</v>
      </c>
      <c r="C16" s="77">
        <v>-1</v>
      </c>
      <c r="D16" s="62">
        <v>72</v>
      </c>
      <c r="F16" s="55">
        <v>11</v>
      </c>
      <c r="G16" s="55">
        <v>10</v>
      </c>
      <c r="H16" s="63">
        <v>10</v>
      </c>
      <c r="J16" s="47" t="s">
        <v>245</v>
      </c>
      <c r="K16" s="55">
        <v>2</v>
      </c>
      <c r="L16" s="58" t="s">
        <v>246</v>
      </c>
      <c r="M16" s="78"/>
      <c r="O16" s="100">
        <v>152</v>
      </c>
      <c r="P16" s="101">
        <v>98</v>
      </c>
      <c r="Q16" s="101">
        <v>98</v>
      </c>
      <c r="R16" s="102" t="s">
        <v>247</v>
      </c>
      <c r="S16" s="101">
        <v>8</v>
      </c>
      <c r="T16" s="96" t="s">
        <v>248</v>
      </c>
      <c r="U16" s="48" t="s">
        <v>249</v>
      </c>
      <c r="W16" s="79" t="s">
        <v>250</v>
      </c>
      <c r="X16" s="80" t="s">
        <v>373</v>
      </c>
    </row>
    <row r="17" spans="2:25">
      <c r="B17" s="77">
        <v>12</v>
      </c>
      <c r="C17" s="77">
        <v>-0.5</v>
      </c>
      <c r="D17" s="62">
        <v>79</v>
      </c>
      <c r="F17" s="55">
        <v>12</v>
      </c>
      <c r="G17" s="55">
        <v>11</v>
      </c>
      <c r="H17" s="63">
        <v>11</v>
      </c>
      <c r="J17" s="47" t="s">
        <v>251</v>
      </c>
      <c r="K17" s="55">
        <v>2.5</v>
      </c>
      <c r="L17" s="58" t="s">
        <v>252</v>
      </c>
      <c r="M17" s="78"/>
      <c r="O17" s="100">
        <v>161</v>
      </c>
      <c r="P17" s="102" t="s">
        <v>246</v>
      </c>
      <c r="Q17" s="102" t="s">
        <v>246</v>
      </c>
      <c r="R17" s="102" t="s">
        <v>253</v>
      </c>
      <c r="S17" s="101">
        <v>9</v>
      </c>
      <c r="T17" s="97">
        <v>3</v>
      </c>
      <c r="U17" s="61">
        <v>0</v>
      </c>
      <c r="W17" s="47" t="s">
        <v>254</v>
      </c>
      <c r="X17" s="62">
        <v>0</v>
      </c>
    </row>
    <row r="18" spans="2:25">
      <c r="B18" s="74">
        <v>13</v>
      </c>
      <c r="C18" s="74">
        <v>0</v>
      </c>
      <c r="D18" s="75">
        <v>80</v>
      </c>
      <c r="E18" s="170" t="s">
        <v>454</v>
      </c>
      <c r="F18" s="55">
        <v>13</v>
      </c>
      <c r="G18" s="55">
        <v>12</v>
      </c>
      <c r="H18" s="63">
        <v>12</v>
      </c>
      <c r="J18" s="47" t="s">
        <v>255</v>
      </c>
      <c r="K18" s="55">
        <v>3</v>
      </c>
      <c r="L18" s="58" t="s">
        <v>256</v>
      </c>
      <c r="M18" s="78"/>
      <c r="O18" s="85">
        <v>171</v>
      </c>
      <c r="P18" s="99" t="s">
        <v>252</v>
      </c>
      <c r="Q18" s="99" t="s">
        <v>252</v>
      </c>
      <c r="R18" s="99" t="s">
        <v>257</v>
      </c>
      <c r="T18" s="60">
        <v>4</v>
      </c>
      <c r="U18" s="64">
        <v>1</v>
      </c>
      <c r="W18" s="81" t="s">
        <v>258</v>
      </c>
      <c r="X18" s="69">
        <v>1</v>
      </c>
    </row>
    <row r="19" spans="2:25">
      <c r="B19" s="77">
        <v>14</v>
      </c>
      <c r="C19" s="77">
        <v>0.5</v>
      </c>
      <c r="D19" s="62">
        <v>88</v>
      </c>
      <c r="F19" s="55">
        <v>14</v>
      </c>
      <c r="G19" s="55">
        <v>13</v>
      </c>
      <c r="H19" s="63">
        <v>13</v>
      </c>
      <c r="J19" s="82"/>
      <c r="K19" s="82"/>
      <c r="L19" s="83"/>
      <c r="M19" s="67"/>
      <c r="O19" s="55">
        <v>181</v>
      </c>
      <c r="P19" s="58" t="s">
        <v>256</v>
      </c>
      <c r="Q19" s="58" t="s">
        <v>256</v>
      </c>
      <c r="R19" s="58" t="s">
        <v>259</v>
      </c>
      <c r="T19" s="55">
        <v>5</v>
      </c>
      <c r="U19" s="62">
        <v>2</v>
      </c>
      <c r="W19" s="57" t="s">
        <v>260</v>
      </c>
      <c r="X19" s="84" t="s">
        <v>261</v>
      </c>
    </row>
    <row r="20" spans="2:25">
      <c r="B20" s="77">
        <v>15</v>
      </c>
      <c r="C20" s="77">
        <v>1</v>
      </c>
      <c r="D20" s="62">
        <v>90</v>
      </c>
      <c r="F20" s="55">
        <v>15</v>
      </c>
      <c r="G20" s="55">
        <v>14</v>
      </c>
      <c r="H20" s="63">
        <v>14</v>
      </c>
      <c r="J20" s="391" t="s">
        <v>262</v>
      </c>
      <c r="K20" s="392"/>
      <c r="L20" s="392"/>
      <c r="M20" s="49" t="s">
        <v>263</v>
      </c>
      <c r="O20" s="85"/>
      <c r="P20" s="86"/>
      <c r="Q20" s="86"/>
      <c r="R20" s="87"/>
      <c r="T20" s="55">
        <v>6</v>
      </c>
      <c r="U20" s="63">
        <v>3</v>
      </c>
      <c r="W20" s="55">
        <v>3</v>
      </c>
      <c r="X20" s="62">
        <v>5</v>
      </c>
    </row>
    <row r="21" spans="2:25">
      <c r="B21" s="77">
        <v>16</v>
      </c>
      <c r="C21" s="77">
        <v>1.5</v>
      </c>
      <c r="D21" s="62">
        <v>98</v>
      </c>
      <c r="F21" s="55">
        <v>16</v>
      </c>
      <c r="G21" s="55">
        <v>15</v>
      </c>
      <c r="H21" s="63">
        <v>15</v>
      </c>
      <c r="J21" s="58" t="s">
        <v>207</v>
      </c>
      <c r="K21" s="63" t="s">
        <v>208</v>
      </c>
      <c r="L21" s="48" t="s">
        <v>264</v>
      </c>
      <c r="M21" s="48" t="s">
        <v>264</v>
      </c>
      <c r="O21" s="55"/>
      <c r="P21" s="76"/>
      <c r="Q21" s="76"/>
      <c r="R21" s="87"/>
      <c r="T21" s="68">
        <v>7</v>
      </c>
      <c r="U21" s="69">
        <v>4</v>
      </c>
      <c r="W21" s="55">
        <v>4</v>
      </c>
      <c r="X21" s="63">
        <v>6</v>
      </c>
    </row>
    <row r="22" spans="2:25">
      <c r="B22" s="77">
        <v>17</v>
      </c>
      <c r="C22" s="77">
        <v>2</v>
      </c>
      <c r="D22" s="48" t="s">
        <v>246</v>
      </c>
      <c r="F22" s="55">
        <v>17</v>
      </c>
      <c r="G22" s="55">
        <v>16</v>
      </c>
      <c r="H22" s="63">
        <v>16</v>
      </c>
      <c r="J22" s="47" t="s">
        <v>265</v>
      </c>
      <c r="K22" s="55">
        <v>-3</v>
      </c>
      <c r="L22" s="58" t="s">
        <v>220</v>
      </c>
      <c r="M22" s="58" t="s">
        <v>266</v>
      </c>
      <c r="O22" s="55"/>
      <c r="P22" s="76"/>
      <c r="Q22" s="76"/>
      <c r="R22" s="87"/>
      <c r="T22" s="55">
        <v>8</v>
      </c>
      <c r="U22" s="63">
        <v>5</v>
      </c>
      <c r="W22" s="55">
        <v>5</v>
      </c>
      <c r="X22" s="62">
        <v>7</v>
      </c>
    </row>
    <row r="23" spans="2:25">
      <c r="B23" s="77">
        <v>18</v>
      </c>
      <c r="C23" s="77">
        <v>2.5</v>
      </c>
      <c r="D23" s="48" t="s">
        <v>252</v>
      </c>
      <c r="F23" s="55">
        <v>18</v>
      </c>
      <c r="G23" s="55">
        <v>17</v>
      </c>
      <c r="H23" s="63">
        <v>17</v>
      </c>
      <c r="J23" s="47" t="s">
        <v>267</v>
      </c>
      <c r="K23" s="55">
        <v>-2.5</v>
      </c>
      <c r="L23" s="63">
        <v>60</v>
      </c>
      <c r="M23" s="58" t="s">
        <v>268</v>
      </c>
      <c r="T23" s="55">
        <v>9</v>
      </c>
      <c r="U23" s="62">
        <v>6</v>
      </c>
      <c r="W23" s="55">
        <v>6</v>
      </c>
      <c r="X23" s="63">
        <v>8</v>
      </c>
    </row>
    <row r="24" spans="2:25">
      <c r="B24" s="77">
        <v>19</v>
      </c>
      <c r="C24" s="77">
        <v>3</v>
      </c>
      <c r="D24" s="48" t="s">
        <v>256</v>
      </c>
      <c r="J24" s="47" t="s">
        <v>269</v>
      </c>
      <c r="K24" s="55">
        <v>-2</v>
      </c>
      <c r="L24" s="63">
        <v>66</v>
      </c>
      <c r="M24" s="58" t="s">
        <v>270</v>
      </c>
      <c r="T24" s="55">
        <v>10</v>
      </c>
      <c r="U24" s="62">
        <v>7</v>
      </c>
      <c r="W24" s="77">
        <v>7</v>
      </c>
      <c r="X24" s="62">
        <v>9</v>
      </c>
    </row>
    <row r="25" spans="2:25">
      <c r="B25" s="55"/>
      <c r="C25" s="55"/>
      <c r="D25" s="63"/>
      <c r="J25" s="47" t="s">
        <v>271</v>
      </c>
      <c r="K25" s="55">
        <v>-1.5</v>
      </c>
      <c r="L25" s="58" t="s">
        <v>229</v>
      </c>
      <c r="M25" s="58" t="s">
        <v>272</v>
      </c>
      <c r="T25" s="55"/>
      <c r="U25" s="88"/>
      <c r="W25" s="77">
        <v>8</v>
      </c>
      <c r="X25" s="62">
        <v>10</v>
      </c>
    </row>
    <row r="26" spans="2:25">
      <c r="B26" s="55"/>
      <c r="C26" s="55"/>
      <c r="D26" s="63"/>
      <c r="J26" s="47" t="s">
        <v>273</v>
      </c>
      <c r="K26" s="55">
        <v>-1</v>
      </c>
      <c r="L26" s="63">
        <v>72</v>
      </c>
      <c r="M26" s="63"/>
      <c r="W26" s="68">
        <v>9</v>
      </c>
      <c r="X26" s="69">
        <v>11</v>
      </c>
      <c r="Y26" s="46" t="s">
        <v>274</v>
      </c>
    </row>
    <row r="27" spans="2:25">
      <c r="B27" s="55"/>
      <c r="C27" s="55"/>
      <c r="D27" s="63"/>
      <c r="J27" s="47" t="s">
        <v>275</v>
      </c>
      <c r="K27" s="55">
        <v>-0.5</v>
      </c>
      <c r="L27" s="63">
        <v>79</v>
      </c>
      <c r="M27" s="63"/>
      <c r="T27" s="57" t="s">
        <v>276</v>
      </c>
      <c r="U27" s="48" t="s">
        <v>277</v>
      </c>
      <c r="W27" s="77">
        <v>10</v>
      </c>
      <c r="X27" s="62">
        <v>12</v>
      </c>
    </row>
    <row r="28" spans="2:25">
      <c r="J28" s="72" t="s">
        <v>278</v>
      </c>
      <c r="K28" s="65">
        <v>0</v>
      </c>
      <c r="L28" s="73">
        <v>80</v>
      </c>
      <c r="M28" s="63"/>
      <c r="T28" s="60">
        <v>3</v>
      </c>
      <c r="U28" s="61">
        <v>0</v>
      </c>
      <c r="W28" s="55">
        <v>11</v>
      </c>
      <c r="X28" s="62">
        <v>13</v>
      </c>
    </row>
    <row r="29" spans="2:25">
      <c r="J29" s="47" t="s">
        <v>279</v>
      </c>
      <c r="K29" s="55">
        <v>0.5</v>
      </c>
      <c r="L29" s="63">
        <v>88</v>
      </c>
      <c r="M29" s="63"/>
      <c r="T29" s="60">
        <v>4</v>
      </c>
      <c r="U29" s="64">
        <v>1</v>
      </c>
      <c r="W29" s="77">
        <v>12</v>
      </c>
      <c r="X29" s="62">
        <v>14</v>
      </c>
    </row>
    <row r="30" spans="2:25">
      <c r="J30" s="47" t="s">
        <v>280</v>
      </c>
      <c r="K30" s="55">
        <v>1</v>
      </c>
      <c r="L30" s="63">
        <v>90</v>
      </c>
      <c r="M30" s="63"/>
      <c r="T30" s="55">
        <v>5</v>
      </c>
      <c r="U30" s="62">
        <v>2</v>
      </c>
      <c r="W30" s="55">
        <v>13</v>
      </c>
      <c r="X30" s="62">
        <v>15</v>
      </c>
    </row>
    <row r="31" spans="2:25">
      <c r="J31" s="47" t="s">
        <v>281</v>
      </c>
      <c r="K31" s="55">
        <v>1.5</v>
      </c>
      <c r="L31" s="63">
        <v>98</v>
      </c>
      <c r="M31" s="63"/>
      <c r="T31" s="55">
        <v>6</v>
      </c>
      <c r="U31" s="63">
        <v>3</v>
      </c>
      <c r="W31" s="57" t="s">
        <v>282</v>
      </c>
      <c r="X31" s="84" t="s">
        <v>283</v>
      </c>
    </row>
    <row r="32" spans="2:25">
      <c r="J32" s="47" t="s">
        <v>284</v>
      </c>
      <c r="K32" s="55">
        <v>2</v>
      </c>
      <c r="L32" s="58" t="s">
        <v>246</v>
      </c>
      <c r="M32" s="58"/>
      <c r="T32" s="68">
        <v>7</v>
      </c>
      <c r="U32" s="69">
        <v>4</v>
      </c>
      <c r="W32" s="55">
        <v>5</v>
      </c>
      <c r="X32" s="62">
        <v>2</v>
      </c>
    </row>
    <row r="33" spans="10:25">
      <c r="J33" s="47" t="s">
        <v>285</v>
      </c>
      <c r="K33" s="55">
        <v>2.5</v>
      </c>
      <c r="L33" s="58" t="s">
        <v>252</v>
      </c>
      <c r="M33" s="58"/>
      <c r="T33" s="55">
        <v>8</v>
      </c>
      <c r="U33" s="63">
        <v>5</v>
      </c>
      <c r="W33" s="55">
        <v>6</v>
      </c>
      <c r="X33" s="63">
        <v>3</v>
      </c>
    </row>
    <row r="34" spans="10:25">
      <c r="J34" s="47" t="s">
        <v>286</v>
      </c>
      <c r="K34" s="55">
        <v>3</v>
      </c>
      <c r="L34" s="58" t="s">
        <v>256</v>
      </c>
      <c r="M34" s="58"/>
      <c r="T34" s="55">
        <v>9</v>
      </c>
      <c r="U34" s="62">
        <v>6</v>
      </c>
      <c r="W34" s="77">
        <v>7</v>
      </c>
      <c r="X34" s="62">
        <v>4</v>
      </c>
    </row>
    <row r="35" spans="10:25">
      <c r="T35" s="55">
        <v>10</v>
      </c>
      <c r="U35" s="62">
        <v>7</v>
      </c>
      <c r="W35" s="77">
        <v>8</v>
      </c>
      <c r="X35" s="62">
        <v>5</v>
      </c>
      <c r="Y35" s="46" t="s">
        <v>287</v>
      </c>
    </row>
    <row r="36" spans="10:25">
      <c r="J36" s="391" t="s">
        <v>288</v>
      </c>
      <c r="K36" s="392"/>
      <c r="L36" s="392"/>
      <c r="M36" s="49" t="s">
        <v>263</v>
      </c>
      <c r="T36" s="77"/>
      <c r="U36" s="89"/>
      <c r="W36" s="55">
        <v>9</v>
      </c>
      <c r="X36" s="62">
        <v>6</v>
      </c>
    </row>
    <row r="37" spans="10:25" ht="17.25" thickBot="1">
      <c r="J37" s="58" t="s">
        <v>207</v>
      </c>
      <c r="K37" s="63" t="s">
        <v>208</v>
      </c>
      <c r="L37" s="48" t="s">
        <v>289</v>
      </c>
      <c r="M37" s="48" t="s">
        <v>289</v>
      </c>
      <c r="T37" s="77"/>
      <c r="U37" s="62"/>
      <c r="W37" s="68">
        <v>10</v>
      </c>
      <c r="X37" s="69">
        <v>7</v>
      </c>
    </row>
    <row r="38" spans="10:25" ht="17.25" thickBot="1">
      <c r="J38" s="47" t="s">
        <v>290</v>
      </c>
      <c r="K38" s="55">
        <v>-3</v>
      </c>
      <c r="L38" s="58" t="s">
        <v>220</v>
      </c>
      <c r="M38" s="90" t="s">
        <v>291</v>
      </c>
      <c r="W38" s="399" t="s">
        <v>292</v>
      </c>
      <c r="X38" s="381"/>
    </row>
    <row r="39" spans="10:25">
      <c r="J39" s="47" t="s">
        <v>293</v>
      </c>
      <c r="K39" s="55">
        <v>-2.5</v>
      </c>
      <c r="L39" s="63">
        <v>60</v>
      </c>
      <c r="M39" s="90" t="s">
        <v>294</v>
      </c>
      <c r="T39" s="57" t="s">
        <v>295</v>
      </c>
      <c r="U39" s="48" t="s">
        <v>296</v>
      </c>
      <c r="W39" s="57" t="s">
        <v>297</v>
      </c>
      <c r="X39" s="84" t="s">
        <v>298</v>
      </c>
    </row>
    <row r="40" spans="10:25">
      <c r="J40" s="47" t="s">
        <v>299</v>
      </c>
      <c r="K40" s="55">
        <v>-2</v>
      </c>
      <c r="L40" s="63">
        <v>66</v>
      </c>
      <c r="M40" s="90" t="s">
        <v>300</v>
      </c>
      <c r="T40" s="55">
        <v>3</v>
      </c>
      <c r="U40" s="62">
        <v>5</v>
      </c>
      <c r="W40" s="55">
        <v>5</v>
      </c>
      <c r="X40" s="62">
        <v>2</v>
      </c>
    </row>
    <row r="41" spans="10:25">
      <c r="J41" s="47" t="s">
        <v>301</v>
      </c>
      <c r="K41" s="55">
        <v>-1.5</v>
      </c>
      <c r="L41" s="58" t="s">
        <v>229</v>
      </c>
      <c r="M41" s="90" t="s">
        <v>302</v>
      </c>
      <c r="T41" s="55">
        <v>4</v>
      </c>
      <c r="U41" s="63">
        <v>6</v>
      </c>
      <c r="W41" s="55">
        <v>6</v>
      </c>
      <c r="X41" s="63">
        <v>3</v>
      </c>
    </row>
    <row r="42" spans="10:25">
      <c r="J42" s="47" t="s">
        <v>303</v>
      </c>
      <c r="K42" s="55">
        <v>-1</v>
      </c>
      <c r="L42" s="63">
        <v>72</v>
      </c>
      <c r="M42" s="63"/>
      <c r="T42" s="55">
        <v>5</v>
      </c>
      <c r="U42" s="62">
        <v>7</v>
      </c>
      <c r="W42" s="68">
        <v>7</v>
      </c>
      <c r="X42" s="69">
        <v>4</v>
      </c>
    </row>
    <row r="43" spans="10:25">
      <c r="J43" s="47" t="s">
        <v>304</v>
      </c>
      <c r="K43" s="55">
        <v>-0.5</v>
      </c>
      <c r="L43" s="63">
        <v>79</v>
      </c>
      <c r="M43" s="63"/>
      <c r="T43" s="55">
        <v>6</v>
      </c>
      <c r="U43" s="63">
        <v>8</v>
      </c>
      <c r="W43" s="55">
        <v>8</v>
      </c>
      <c r="X43" s="63">
        <v>5</v>
      </c>
    </row>
    <row r="44" spans="10:25">
      <c r="J44" s="239" t="s">
        <v>305</v>
      </c>
      <c r="K44" s="74">
        <v>0</v>
      </c>
      <c r="L44" s="75">
        <v>80</v>
      </c>
      <c r="M44" s="63"/>
      <c r="T44" s="68">
        <v>7</v>
      </c>
      <c r="U44" s="69">
        <v>9</v>
      </c>
      <c r="W44" s="55">
        <v>9</v>
      </c>
      <c r="X44" s="62">
        <v>6</v>
      </c>
    </row>
    <row r="45" spans="10:25">
      <c r="J45" s="47" t="s">
        <v>306</v>
      </c>
      <c r="K45" s="55">
        <v>0.5</v>
      </c>
      <c r="L45" s="63">
        <v>88</v>
      </c>
      <c r="M45" s="63"/>
      <c r="T45" s="55">
        <v>8</v>
      </c>
      <c r="U45" s="63">
        <v>10</v>
      </c>
      <c r="W45" s="55">
        <v>10</v>
      </c>
      <c r="X45" s="62">
        <v>7</v>
      </c>
    </row>
    <row r="46" spans="10:25">
      <c r="J46" s="239" t="s">
        <v>307</v>
      </c>
      <c r="K46" s="74">
        <v>1</v>
      </c>
      <c r="L46" s="75">
        <v>90</v>
      </c>
      <c r="M46" s="63"/>
      <c r="T46" s="55">
        <v>9</v>
      </c>
      <c r="U46" s="62">
        <v>11</v>
      </c>
    </row>
    <row r="47" spans="10:25">
      <c r="J47" s="47" t="s">
        <v>308</v>
      </c>
      <c r="K47" s="55">
        <v>1.5</v>
      </c>
      <c r="L47" s="63">
        <v>98</v>
      </c>
      <c r="M47" s="63"/>
      <c r="T47" s="55">
        <v>10</v>
      </c>
      <c r="U47" s="62">
        <v>12</v>
      </c>
    </row>
    <row r="48" spans="10:25">
      <c r="J48" s="239" t="s">
        <v>309</v>
      </c>
      <c r="K48" s="74">
        <v>2</v>
      </c>
      <c r="L48" s="238" t="s">
        <v>246</v>
      </c>
      <c r="M48" s="58"/>
      <c r="T48" s="55">
        <v>11</v>
      </c>
      <c r="U48" s="62">
        <v>13</v>
      </c>
    </row>
    <row r="49" spans="10:21">
      <c r="J49" s="47" t="s">
        <v>310</v>
      </c>
      <c r="K49" s="55">
        <v>2.5</v>
      </c>
      <c r="L49" s="58" t="s">
        <v>252</v>
      </c>
      <c r="M49" s="58"/>
    </row>
    <row r="50" spans="10:21">
      <c r="J50" s="239" t="s">
        <v>311</v>
      </c>
      <c r="K50" s="74">
        <v>3</v>
      </c>
      <c r="L50" s="238" t="s">
        <v>256</v>
      </c>
      <c r="M50" s="58"/>
      <c r="T50" s="57" t="s">
        <v>312</v>
      </c>
      <c r="U50" s="48" t="s">
        <v>313</v>
      </c>
    </row>
    <row r="51" spans="10:21">
      <c r="T51" s="55">
        <v>5</v>
      </c>
      <c r="U51" s="62">
        <v>2</v>
      </c>
    </row>
    <row r="52" spans="10:21">
      <c r="J52" s="391" t="s">
        <v>314</v>
      </c>
      <c r="K52" s="392"/>
      <c r="L52" s="392"/>
      <c r="M52" s="49" t="s">
        <v>263</v>
      </c>
      <c r="T52" s="55">
        <v>6</v>
      </c>
      <c r="U52" s="63">
        <v>3</v>
      </c>
    </row>
    <row r="53" spans="10:21">
      <c r="J53" s="58" t="s">
        <v>207</v>
      </c>
      <c r="K53" s="63" t="s">
        <v>208</v>
      </c>
      <c r="L53" s="48" t="s">
        <v>315</v>
      </c>
      <c r="M53" s="48" t="s">
        <v>315</v>
      </c>
      <c r="T53" s="68">
        <v>7</v>
      </c>
      <c r="U53" s="69">
        <v>4</v>
      </c>
    </row>
    <row r="54" spans="10:21">
      <c r="J54" s="47" t="s">
        <v>316</v>
      </c>
      <c r="K54" s="55">
        <v>-3</v>
      </c>
      <c r="L54" s="58" t="s">
        <v>220</v>
      </c>
      <c r="M54" s="90" t="s">
        <v>317</v>
      </c>
      <c r="T54" s="55">
        <v>8</v>
      </c>
      <c r="U54" s="63">
        <v>5</v>
      </c>
    </row>
    <row r="55" spans="10:21">
      <c r="J55" s="47" t="s">
        <v>318</v>
      </c>
      <c r="K55" s="55">
        <v>-2.5</v>
      </c>
      <c r="L55" s="63">
        <v>60</v>
      </c>
      <c r="M55" s="90" t="s">
        <v>319</v>
      </c>
      <c r="T55" s="55">
        <v>9</v>
      </c>
      <c r="U55" s="62">
        <v>6</v>
      </c>
    </row>
    <row r="56" spans="10:21">
      <c r="J56" s="47" t="s">
        <v>320</v>
      </c>
      <c r="K56" s="55">
        <v>-2</v>
      </c>
      <c r="L56" s="63">
        <v>66</v>
      </c>
      <c r="M56" s="90" t="s">
        <v>321</v>
      </c>
      <c r="T56" s="55">
        <v>10</v>
      </c>
      <c r="U56" s="62">
        <v>7</v>
      </c>
    </row>
    <row r="57" spans="10:21">
      <c r="J57" s="47" t="s">
        <v>322</v>
      </c>
      <c r="K57" s="55">
        <v>-1.5</v>
      </c>
      <c r="L57" s="58" t="s">
        <v>229</v>
      </c>
      <c r="M57" s="90" t="s">
        <v>323</v>
      </c>
    </row>
    <row r="58" spans="10:21">
      <c r="J58" s="47" t="s">
        <v>324</v>
      </c>
      <c r="K58" s="55">
        <v>-1</v>
      </c>
      <c r="L58" s="63">
        <v>72</v>
      </c>
      <c r="M58" s="63"/>
      <c r="T58" s="57" t="s">
        <v>325</v>
      </c>
      <c r="U58" s="48" t="s">
        <v>326</v>
      </c>
    </row>
    <row r="59" spans="10:21">
      <c r="J59" s="47" t="s">
        <v>327</v>
      </c>
      <c r="K59" s="55">
        <v>-0.5</v>
      </c>
      <c r="L59" s="63">
        <v>79</v>
      </c>
      <c r="M59" s="63"/>
      <c r="T59" s="55">
        <v>4</v>
      </c>
      <c r="U59" s="62">
        <v>0</v>
      </c>
    </row>
    <row r="60" spans="10:21">
      <c r="J60" s="47" t="s">
        <v>328</v>
      </c>
      <c r="K60" s="55">
        <v>0</v>
      </c>
      <c r="L60" s="63">
        <v>80</v>
      </c>
      <c r="M60" s="63"/>
      <c r="T60" s="55">
        <v>5</v>
      </c>
      <c r="U60" s="63">
        <v>1</v>
      </c>
    </row>
    <row r="61" spans="10:21">
      <c r="J61" s="47" t="s">
        <v>329</v>
      </c>
      <c r="K61" s="55">
        <v>0.5</v>
      </c>
      <c r="L61" s="63">
        <v>88</v>
      </c>
      <c r="M61" s="63"/>
      <c r="T61" s="55">
        <v>6</v>
      </c>
      <c r="U61" s="62">
        <v>2</v>
      </c>
    </row>
    <row r="62" spans="10:21">
      <c r="J62" s="47" t="s">
        <v>330</v>
      </c>
      <c r="K62" s="55">
        <v>1</v>
      </c>
      <c r="L62" s="63">
        <v>90</v>
      </c>
      <c r="M62" s="63"/>
      <c r="T62" s="65">
        <v>7</v>
      </c>
      <c r="U62" s="73">
        <v>3</v>
      </c>
    </row>
    <row r="63" spans="10:21">
      <c r="J63" s="47" t="s">
        <v>331</v>
      </c>
      <c r="K63" s="55">
        <v>1.5</v>
      </c>
      <c r="L63" s="63">
        <v>98</v>
      </c>
      <c r="M63" s="63"/>
      <c r="T63" s="77"/>
      <c r="U63" s="62"/>
    </row>
    <row r="64" spans="10:21">
      <c r="J64" s="47" t="s">
        <v>332</v>
      </c>
      <c r="K64" s="55">
        <v>2</v>
      </c>
      <c r="L64" s="58" t="s">
        <v>246</v>
      </c>
      <c r="M64" s="58"/>
      <c r="T64" s="77"/>
      <c r="U64" s="62"/>
    </row>
    <row r="65" spans="10:21">
      <c r="J65" s="47" t="s">
        <v>333</v>
      </c>
      <c r="K65" s="55">
        <v>2.5</v>
      </c>
      <c r="L65" s="58" t="s">
        <v>252</v>
      </c>
      <c r="M65" s="58"/>
    </row>
    <row r="66" spans="10:21">
      <c r="J66" s="47" t="s">
        <v>334</v>
      </c>
      <c r="K66" s="55">
        <v>3</v>
      </c>
      <c r="L66" s="58" t="s">
        <v>256</v>
      </c>
      <c r="M66" s="58"/>
      <c r="T66" s="57" t="s">
        <v>335</v>
      </c>
      <c r="U66" s="84" t="s">
        <v>336</v>
      </c>
    </row>
    <row r="67" spans="10:21">
      <c r="T67" s="47" t="s">
        <v>254</v>
      </c>
      <c r="U67" s="62">
        <v>0</v>
      </c>
    </row>
    <row r="68" spans="10:21">
      <c r="T68" s="81" t="s">
        <v>258</v>
      </c>
      <c r="U68" s="69">
        <v>1</v>
      </c>
    </row>
    <row r="70" spans="10:21">
      <c r="T70" s="80" t="s">
        <v>337</v>
      </c>
      <c r="U70" s="80"/>
    </row>
  </sheetData>
  <mergeCells count="12">
    <mergeCell ref="W4:X4"/>
    <mergeCell ref="W15:X15"/>
    <mergeCell ref="J20:L20"/>
    <mergeCell ref="J36:L36"/>
    <mergeCell ref="W38:X38"/>
    <mergeCell ref="J52:L52"/>
    <mergeCell ref="T1:U1"/>
    <mergeCell ref="B4:D4"/>
    <mergeCell ref="F4:H4"/>
    <mergeCell ref="J4:L4"/>
    <mergeCell ref="O4:R4"/>
    <mergeCell ref="T4:U4"/>
  </mergeCells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4"/>
  <sheetViews>
    <sheetView topLeftCell="A37" workbookViewId="0">
      <selection activeCell="H34" sqref="H34:H39"/>
    </sheetView>
  </sheetViews>
  <sheetFormatPr baseColWidth="10" defaultColWidth="8.83203125" defaultRowHeight="15" x14ac:dyDescent="0"/>
  <cols>
    <col min="1" max="2" width="8.83203125" style="43"/>
    <col min="3" max="3" width="27.6640625" style="43" bestFit="1" customWidth="1"/>
    <col min="4" max="4" width="8.83203125" style="43"/>
    <col min="5" max="5" width="16.6640625" style="43" bestFit="1" customWidth="1"/>
    <col min="6" max="6" width="8.83203125" style="43"/>
    <col min="7" max="7" width="9.1640625" style="43" bestFit="1" customWidth="1"/>
    <col min="8" max="8" width="15.83203125" style="43" bestFit="1" customWidth="1"/>
    <col min="9" max="16384" width="8.83203125" style="43"/>
  </cols>
  <sheetData>
    <row r="1" spans="3:8" ht="17.25" thickBot="1"/>
    <row r="2" spans="3:8" ht="17.25" thickBot="1">
      <c r="C2" s="42" t="s">
        <v>170</v>
      </c>
      <c r="E2" s="379" t="s">
        <v>202</v>
      </c>
      <c r="F2" s="380"/>
      <c r="G2" s="381"/>
      <c r="H2" s="231" t="s">
        <v>203</v>
      </c>
    </row>
    <row r="3" spans="3:8">
      <c r="C3" s="44" t="s">
        <v>171</v>
      </c>
      <c r="E3" s="50" t="s">
        <v>207</v>
      </c>
      <c r="F3" s="53" t="s">
        <v>0</v>
      </c>
      <c r="G3" s="54" t="s">
        <v>212</v>
      </c>
      <c r="H3" s="48" t="s">
        <v>212</v>
      </c>
    </row>
    <row r="4" spans="3:8">
      <c r="C4" s="44" t="s">
        <v>172</v>
      </c>
      <c r="E4" s="47" t="s">
        <v>219</v>
      </c>
      <c r="F4" s="55">
        <v>-3</v>
      </c>
      <c r="G4" s="58" t="s">
        <v>220</v>
      </c>
      <c r="H4" s="58"/>
    </row>
    <row r="5" spans="3:8">
      <c r="C5" s="44" t="s">
        <v>173</v>
      </c>
      <c r="E5" s="47" t="s">
        <v>223</v>
      </c>
      <c r="F5" s="55">
        <v>-2.5</v>
      </c>
      <c r="G5" s="63">
        <v>60</v>
      </c>
      <c r="H5" s="58"/>
    </row>
    <row r="6" spans="3:8">
      <c r="C6" s="44" t="s">
        <v>174</v>
      </c>
      <c r="E6" s="47" t="s">
        <v>225</v>
      </c>
      <c r="F6" s="55">
        <v>-2</v>
      </c>
      <c r="G6" s="63">
        <v>66</v>
      </c>
      <c r="H6" s="58"/>
    </row>
    <row r="7" spans="3:8">
      <c r="C7" s="44" t="s">
        <v>175</v>
      </c>
      <c r="E7" s="47" t="s">
        <v>228</v>
      </c>
      <c r="F7" s="55">
        <v>-1.5</v>
      </c>
      <c r="G7" s="58" t="s">
        <v>229</v>
      </c>
      <c r="H7" s="58" t="s">
        <v>230</v>
      </c>
    </row>
    <row r="8" spans="3:8">
      <c r="C8" s="44" t="s">
        <v>176</v>
      </c>
      <c r="E8" s="47" t="s">
        <v>232</v>
      </c>
      <c r="F8" s="55">
        <v>-1</v>
      </c>
      <c r="G8" s="63">
        <v>72</v>
      </c>
      <c r="H8" s="67"/>
    </row>
    <row r="9" spans="3:8">
      <c r="C9" s="44" t="s">
        <v>177</v>
      </c>
      <c r="E9" s="47" t="s">
        <v>234</v>
      </c>
      <c r="F9" s="55">
        <v>-0.5</v>
      </c>
      <c r="G9" s="63">
        <v>79</v>
      </c>
      <c r="H9" s="67"/>
    </row>
    <row r="10" spans="3:8">
      <c r="C10" s="44" t="s">
        <v>178</v>
      </c>
      <c r="E10" s="72" t="s">
        <v>236</v>
      </c>
      <c r="F10" s="65">
        <v>0</v>
      </c>
      <c r="G10" s="73">
        <v>80</v>
      </c>
      <c r="H10" s="67"/>
    </row>
    <row r="11" spans="3:8">
      <c r="C11" s="44" t="s">
        <v>179</v>
      </c>
      <c r="E11" s="47" t="s">
        <v>238</v>
      </c>
      <c r="F11" s="55">
        <v>0.5</v>
      </c>
      <c r="G11" s="63">
        <v>88</v>
      </c>
      <c r="H11" s="67"/>
    </row>
    <row r="12" spans="3:8">
      <c r="C12" s="44" t="s">
        <v>180</v>
      </c>
      <c r="E12" s="47" t="s">
        <v>240</v>
      </c>
      <c r="F12" s="55">
        <v>1</v>
      </c>
      <c r="G12" s="63">
        <v>90</v>
      </c>
      <c r="H12" s="67"/>
    </row>
    <row r="13" spans="3:8">
      <c r="C13" s="44" t="s">
        <v>181</v>
      </c>
      <c r="E13" s="47" t="s">
        <v>242</v>
      </c>
      <c r="F13" s="55">
        <v>1.5</v>
      </c>
      <c r="G13" s="63">
        <v>98</v>
      </c>
      <c r="H13" s="67"/>
    </row>
    <row r="14" spans="3:8">
      <c r="C14" s="44" t="s">
        <v>182</v>
      </c>
      <c r="E14" s="47" t="s">
        <v>245</v>
      </c>
      <c r="F14" s="55">
        <v>2</v>
      </c>
      <c r="G14" s="58" t="s">
        <v>246</v>
      </c>
      <c r="H14" s="78"/>
    </row>
    <row r="15" spans="3:8">
      <c r="C15" s="44" t="s">
        <v>183</v>
      </c>
      <c r="E15" s="47" t="s">
        <v>251</v>
      </c>
      <c r="F15" s="55">
        <v>2.5</v>
      </c>
      <c r="G15" s="58" t="s">
        <v>252</v>
      </c>
      <c r="H15" s="78"/>
    </row>
    <row r="16" spans="3:8">
      <c r="C16" s="44" t="s">
        <v>184</v>
      </c>
      <c r="E16" s="47" t="s">
        <v>255</v>
      </c>
      <c r="F16" s="55">
        <v>3</v>
      </c>
      <c r="G16" s="58" t="s">
        <v>256</v>
      </c>
      <c r="H16" s="78"/>
    </row>
    <row r="17" spans="3:8">
      <c r="C17" s="44" t="s">
        <v>185</v>
      </c>
      <c r="E17" s="82"/>
      <c r="F17" s="82"/>
      <c r="G17" s="83"/>
      <c r="H17" s="67"/>
    </row>
    <row r="18" spans="3:8">
      <c r="C18" s="44" t="s">
        <v>186</v>
      </c>
      <c r="E18" s="391" t="s">
        <v>262</v>
      </c>
      <c r="F18" s="392"/>
      <c r="G18" s="392"/>
      <c r="H18" s="231" t="s">
        <v>263</v>
      </c>
    </row>
    <row r="19" spans="3:8">
      <c r="C19" s="44" t="s">
        <v>187</v>
      </c>
      <c r="E19" s="58" t="s">
        <v>207</v>
      </c>
      <c r="F19" s="63" t="s">
        <v>0</v>
      </c>
      <c r="G19" s="48" t="s">
        <v>264</v>
      </c>
      <c r="H19" s="48" t="s">
        <v>264</v>
      </c>
    </row>
    <row r="20" spans="3:8">
      <c r="C20" s="44" t="s">
        <v>188</v>
      </c>
      <c r="E20" s="47" t="s">
        <v>265</v>
      </c>
      <c r="F20" s="55">
        <v>-3</v>
      </c>
      <c r="G20" s="58" t="s">
        <v>220</v>
      </c>
      <c r="H20" s="58" t="s">
        <v>266</v>
      </c>
    </row>
    <row r="21" spans="3:8">
      <c r="C21" s="44" t="s">
        <v>189</v>
      </c>
      <c r="E21" s="47" t="s">
        <v>267</v>
      </c>
      <c r="F21" s="55">
        <v>-2.5</v>
      </c>
      <c r="G21" s="63">
        <v>60</v>
      </c>
      <c r="H21" s="58" t="s">
        <v>268</v>
      </c>
    </row>
    <row r="22" spans="3:8">
      <c r="C22" s="44" t="s">
        <v>190</v>
      </c>
      <c r="E22" s="47" t="s">
        <v>269</v>
      </c>
      <c r="F22" s="55">
        <v>-2</v>
      </c>
      <c r="G22" s="63">
        <v>66</v>
      </c>
      <c r="H22" s="58" t="s">
        <v>270</v>
      </c>
    </row>
    <row r="23" spans="3:8">
      <c r="C23" s="44" t="s">
        <v>191</v>
      </c>
      <c r="E23" s="47" t="s">
        <v>271</v>
      </c>
      <c r="F23" s="55">
        <v>-1.5</v>
      </c>
      <c r="G23" s="58" t="s">
        <v>229</v>
      </c>
      <c r="H23" s="58" t="s">
        <v>272</v>
      </c>
    </row>
    <row r="24" spans="3:8">
      <c r="C24" s="44" t="s">
        <v>192</v>
      </c>
      <c r="E24" s="47" t="s">
        <v>273</v>
      </c>
      <c r="F24" s="55">
        <v>-1</v>
      </c>
      <c r="G24" s="63">
        <v>72</v>
      </c>
      <c r="H24" s="63"/>
    </row>
    <row r="25" spans="3:8">
      <c r="C25" s="44" t="s">
        <v>193</v>
      </c>
      <c r="E25" s="47" t="s">
        <v>275</v>
      </c>
      <c r="F25" s="55">
        <v>-0.5</v>
      </c>
      <c r="G25" s="63">
        <v>79</v>
      </c>
      <c r="H25" s="63"/>
    </row>
    <row r="26" spans="3:8">
      <c r="E26" s="72" t="s">
        <v>278</v>
      </c>
      <c r="F26" s="65">
        <v>0</v>
      </c>
      <c r="G26" s="73">
        <v>80</v>
      </c>
      <c r="H26" s="63"/>
    </row>
    <row r="27" spans="3:8">
      <c r="C27" s="43" t="s">
        <v>486</v>
      </c>
      <c r="E27" s="47" t="s">
        <v>279</v>
      </c>
      <c r="F27" s="55">
        <v>0.5</v>
      </c>
      <c r="G27" s="63">
        <v>88</v>
      </c>
      <c r="H27" s="63"/>
    </row>
    <row r="28" spans="3:8">
      <c r="E28" s="47" t="s">
        <v>280</v>
      </c>
      <c r="F28" s="55">
        <v>1</v>
      </c>
      <c r="G28" s="63">
        <v>90</v>
      </c>
      <c r="H28" s="63"/>
    </row>
    <row r="29" spans="3:8">
      <c r="E29" s="47" t="s">
        <v>281</v>
      </c>
      <c r="F29" s="55">
        <v>1.5</v>
      </c>
      <c r="G29" s="63">
        <v>98</v>
      </c>
      <c r="H29" s="63"/>
    </row>
    <row r="30" spans="3:8">
      <c r="E30" s="47" t="s">
        <v>284</v>
      </c>
      <c r="F30" s="55">
        <v>2</v>
      </c>
      <c r="G30" s="58" t="s">
        <v>246</v>
      </c>
      <c r="H30" s="58"/>
    </row>
    <row r="31" spans="3:8">
      <c r="E31" s="47" t="s">
        <v>285</v>
      </c>
      <c r="F31" s="55">
        <v>2.5</v>
      </c>
      <c r="G31" s="58" t="s">
        <v>252</v>
      </c>
      <c r="H31" s="58"/>
    </row>
    <row r="32" spans="3:8">
      <c r="E32" s="47" t="s">
        <v>286</v>
      </c>
      <c r="F32" s="55">
        <v>3</v>
      </c>
      <c r="G32" s="58" t="s">
        <v>256</v>
      </c>
      <c r="H32" s="58"/>
    </row>
    <row r="33" spans="5:8">
      <c r="E33" s="45"/>
      <c r="F33" s="45"/>
      <c r="G33" s="45"/>
      <c r="H33" s="45"/>
    </row>
    <row r="34" spans="5:8">
      <c r="E34" s="391" t="s">
        <v>288</v>
      </c>
      <c r="F34" s="392"/>
      <c r="G34" s="392"/>
      <c r="H34" s="231" t="s">
        <v>263</v>
      </c>
    </row>
    <row r="35" spans="5:8">
      <c r="E35" s="58" t="s">
        <v>207</v>
      </c>
      <c r="F35" s="63" t="s">
        <v>0</v>
      </c>
      <c r="G35" s="48" t="s">
        <v>289</v>
      </c>
      <c r="H35" s="48" t="s">
        <v>289</v>
      </c>
    </row>
    <row r="36" spans="5:8">
      <c r="E36" s="47" t="s">
        <v>290</v>
      </c>
      <c r="F36" s="55">
        <v>-3</v>
      </c>
      <c r="G36" s="58" t="s">
        <v>220</v>
      </c>
      <c r="H36" s="90" t="s">
        <v>291</v>
      </c>
    </row>
    <row r="37" spans="5:8">
      <c r="E37" s="47" t="s">
        <v>293</v>
      </c>
      <c r="F37" s="55">
        <v>-2.5</v>
      </c>
      <c r="G37" s="63">
        <v>60</v>
      </c>
      <c r="H37" s="90" t="s">
        <v>294</v>
      </c>
    </row>
    <row r="38" spans="5:8">
      <c r="E38" s="47" t="s">
        <v>299</v>
      </c>
      <c r="F38" s="55">
        <v>-2</v>
      </c>
      <c r="G38" s="63">
        <v>66</v>
      </c>
      <c r="H38" s="90" t="s">
        <v>300</v>
      </c>
    </row>
    <row r="39" spans="5:8">
      <c r="E39" s="47" t="s">
        <v>301</v>
      </c>
      <c r="F39" s="55">
        <v>-1.5</v>
      </c>
      <c r="G39" s="58" t="s">
        <v>229</v>
      </c>
      <c r="H39" s="90" t="s">
        <v>302</v>
      </c>
    </row>
    <row r="40" spans="5:8">
      <c r="E40" s="47" t="s">
        <v>303</v>
      </c>
      <c r="F40" s="55">
        <v>-1</v>
      </c>
      <c r="G40" s="63">
        <v>72</v>
      </c>
      <c r="H40" s="63"/>
    </row>
    <row r="41" spans="5:8">
      <c r="E41" s="47" t="s">
        <v>304</v>
      </c>
      <c r="F41" s="55">
        <v>-0.5</v>
      </c>
      <c r="G41" s="63">
        <v>79</v>
      </c>
      <c r="H41" s="63"/>
    </row>
    <row r="42" spans="5:8">
      <c r="E42" s="72" t="s">
        <v>305</v>
      </c>
      <c r="F42" s="65">
        <v>0</v>
      </c>
      <c r="G42" s="73">
        <v>80</v>
      </c>
      <c r="H42" s="63"/>
    </row>
    <row r="43" spans="5:8">
      <c r="E43" s="47" t="s">
        <v>306</v>
      </c>
      <c r="F43" s="55">
        <v>0.5</v>
      </c>
      <c r="G43" s="63">
        <v>88</v>
      </c>
      <c r="H43" s="63"/>
    </row>
    <row r="44" spans="5:8">
      <c r="E44" s="47" t="s">
        <v>307</v>
      </c>
      <c r="F44" s="55">
        <v>1</v>
      </c>
      <c r="G44" s="63">
        <v>90</v>
      </c>
      <c r="H44" s="63"/>
    </row>
    <row r="45" spans="5:8">
      <c r="E45" s="47" t="s">
        <v>308</v>
      </c>
      <c r="F45" s="55">
        <v>1.5</v>
      </c>
      <c r="G45" s="63">
        <v>98</v>
      </c>
      <c r="H45" s="63"/>
    </row>
    <row r="46" spans="5:8">
      <c r="E46" s="47" t="s">
        <v>309</v>
      </c>
      <c r="F46" s="55">
        <v>2</v>
      </c>
      <c r="G46" s="58" t="s">
        <v>246</v>
      </c>
      <c r="H46" s="58"/>
    </row>
    <row r="47" spans="5:8">
      <c r="E47" s="47" t="s">
        <v>310</v>
      </c>
      <c r="F47" s="55">
        <v>2.5</v>
      </c>
      <c r="G47" s="58" t="s">
        <v>252</v>
      </c>
      <c r="H47" s="58"/>
    </row>
    <row r="48" spans="5:8">
      <c r="E48" s="47" t="s">
        <v>311</v>
      </c>
      <c r="F48" s="55">
        <v>3</v>
      </c>
      <c r="G48" s="58" t="s">
        <v>256</v>
      </c>
      <c r="H48" s="58"/>
    </row>
    <row r="49" spans="5:8">
      <c r="E49" s="45"/>
      <c r="F49" s="45"/>
      <c r="G49" s="45"/>
      <c r="H49" s="45"/>
    </row>
    <row r="50" spans="5:8">
      <c r="E50" s="391" t="s">
        <v>314</v>
      </c>
      <c r="F50" s="392"/>
      <c r="G50" s="392"/>
      <c r="H50" s="231" t="s">
        <v>263</v>
      </c>
    </row>
    <row r="51" spans="5:8">
      <c r="E51" s="58" t="s">
        <v>207</v>
      </c>
      <c r="F51" s="63" t="s">
        <v>0</v>
      </c>
      <c r="G51" s="48" t="s">
        <v>315</v>
      </c>
      <c r="H51" s="48" t="s">
        <v>315</v>
      </c>
    </row>
    <row r="52" spans="5:8">
      <c r="E52" s="47" t="s">
        <v>316</v>
      </c>
      <c r="F52" s="55">
        <v>-3</v>
      </c>
      <c r="G52" s="58" t="s">
        <v>220</v>
      </c>
      <c r="H52" s="90" t="s">
        <v>317</v>
      </c>
    </row>
    <row r="53" spans="5:8">
      <c r="E53" s="47" t="s">
        <v>318</v>
      </c>
      <c r="F53" s="55">
        <v>-2.5</v>
      </c>
      <c r="G53" s="63">
        <v>60</v>
      </c>
      <c r="H53" s="90" t="s">
        <v>319</v>
      </c>
    </row>
    <row r="54" spans="5:8">
      <c r="E54" s="47" t="s">
        <v>320</v>
      </c>
      <c r="F54" s="55">
        <v>-2</v>
      </c>
      <c r="G54" s="63">
        <v>66</v>
      </c>
      <c r="H54" s="90" t="s">
        <v>321</v>
      </c>
    </row>
    <row r="55" spans="5:8">
      <c r="E55" s="47" t="s">
        <v>322</v>
      </c>
      <c r="F55" s="55">
        <v>-1.5</v>
      </c>
      <c r="G55" s="58" t="s">
        <v>229</v>
      </c>
      <c r="H55" s="90" t="s">
        <v>323</v>
      </c>
    </row>
    <row r="56" spans="5:8">
      <c r="E56" s="47" t="s">
        <v>324</v>
      </c>
      <c r="F56" s="55">
        <v>-1</v>
      </c>
      <c r="G56" s="63">
        <v>72</v>
      </c>
      <c r="H56" s="63"/>
    </row>
    <row r="57" spans="5:8">
      <c r="E57" s="47" t="s">
        <v>327</v>
      </c>
      <c r="F57" s="55">
        <v>-0.5</v>
      </c>
      <c r="G57" s="63">
        <v>79</v>
      </c>
      <c r="H57" s="63"/>
    </row>
    <row r="58" spans="5:8">
      <c r="E58" s="47" t="s">
        <v>328</v>
      </c>
      <c r="F58" s="55">
        <v>0</v>
      </c>
      <c r="G58" s="63">
        <v>80</v>
      </c>
      <c r="H58" s="63"/>
    </row>
    <row r="59" spans="5:8">
      <c r="E59" s="47" t="s">
        <v>329</v>
      </c>
      <c r="F59" s="55">
        <v>0.5</v>
      </c>
      <c r="G59" s="63">
        <v>88</v>
      </c>
      <c r="H59" s="63"/>
    </row>
    <row r="60" spans="5:8">
      <c r="E60" s="47" t="s">
        <v>330</v>
      </c>
      <c r="F60" s="55">
        <v>1</v>
      </c>
      <c r="G60" s="63">
        <v>90</v>
      </c>
      <c r="H60" s="63"/>
    </row>
    <row r="61" spans="5:8">
      <c r="E61" s="47" t="s">
        <v>331</v>
      </c>
      <c r="F61" s="55">
        <v>1.5</v>
      </c>
      <c r="G61" s="63">
        <v>98</v>
      </c>
      <c r="H61" s="63"/>
    </row>
    <row r="62" spans="5:8">
      <c r="E62" s="47" t="s">
        <v>332</v>
      </c>
      <c r="F62" s="55">
        <v>2</v>
      </c>
      <c r="G62" s="58" t="s">
        <v>246</v>
      </c>
      <c r="H62" s="58"/>
    </row>
    <row r="63" spans="5:8">
      <c r="E63" s="47" t="s">
        <v>333</v>
      </c>
      <c r="F63" s="55">
        <v>2.5</v>
      </c>
      <c r="G63" s="58" t="s">
        <v>252</v>
      </c>
      <c r="H63" s="58"/>
    </row>
    <row r="64" spans="5:8">
      <c r="E64" s="47" t="s">
        <v>334</v>
      </c>
      <c r="F64" s="55">
        <v>3</v>
      </c>
      <c r="G64" s="58" t="s">
        <v>256</v>
      </c>
      <c r="H64" s="58"/>
    </row>
  </sheetData>
  <mergeCells count="4">
    <mergeCell ref="E2:G2"/>
    <mergeCell ref="E18:G18"/>
    <mergeCell ref="E34:G34"/>
    <mergeCell ref="E50:G50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5"/>
  <sheetViews>
    <sheetView topLeftCell="B1" zoomScale="85" zoomScaleNormal="85" zoomScalePageLayoutView="85" workbookViewId="0">
      <selection activeCell="J11" sqref="J11"/>
    </sheetView>
  </sheetViews>
  <sheetFormatPr baseColWidth="10" defaultColWidth="8.83203125" defaultRowHeight="15" x14ac:dyDescent="0"/>
  <sheetData>
    <row r="2" spans="3:22" ht="17.25" thickBot="1"/>
    <row r="3" spans="3:22" ht="33.75" thickBot="1">
      <c r="C3" s="9"/>
      <c r="D3" s="9"/>
      <c r="E3" s="9"/>
      <c r="F3" s="8" t="s">
        <v>40</v>
      </c>
      <c r="G3" s="400" t="s">
        <v>1</v>
      </c>
      <c r="H3" s="401"/>
      <c r="I3" s="401" t="s">
        <v>2</v>
      </c>
      <c r="J3" s="401"/>
      <c r="K3" s="401" t="s">
        <v>3</v>
      </c>
      <c r="L3" s="401"/>
      <c r="M3" s="401"/>
      <c r="N3" s="401"/>
      <c r="O3" s="401" t="s">
        <v>48</v>
      </c>
      <c r="P3" s="401"/>
      <c r="Q3" s="401"/>
      <c r="R3" s="5" t="s">
        <v>47</v>
      </c>
      <c r="S3" s="6"/>
      <c r="T3" s="6"/>
      <c r="U3" s="6"/>
      <c r="V3" s="7"/>
    </row>
    <row r="4" spans="3:22" s="9" customFormat="1">
      <c r="C4" s="312" t="s">
        <v>56</v>
      </c>
      <c r="D4" s="312"/>
      <c r="E4" s="313"/>
      <c r="F4" s="11" t="s">
        <v>32</v>
      </c>
      <c r="G4" s="11" t="s">
        <v>21</v>
      </c>
      <c r="H4" s="11" t="s">
        <v>30</v>
      </c>
      <c r="I4" s="11" t="s">
        <v>31</v>
      </c>
      <c r="J4" s="11" t="s">
        <v>32</v>
      </c>
      <c r="K4" s="11" t="s">
        <v>33</v>
      </c>
      <c r="L4" s="11" t="s">
        <v>34</v>
      </c>
      <c r="M4" s="11" t="s">
        <v>35</v>
      </c>
      <c r="N4" s="11" t="s">
        <v>36</v>
      </c>
      <c r="O4" s="11" t="s">
        <v>38</v>
      </c>
      <c r="P4" s="11" t="s">
        <v>39</v>
      </c>
      <c r="Q4" s="11" t="s">
        <v>50</v>
      </c>
      <c r="R4" s="11" t="s">
        <v>51</v>
      </c>
      <c r="S4" s="11" t="s">
        <v>52</v>
      </c>
      <c r="T4" s="11" t="s">
        <v>53</v>
      </c>
      <c r="U4" s="11" t="s">
        <v>54</v>
      </c>
      <c r="V4" s="11" t="s">
        <v>55</v>
      </c>
    </row>
    <row r="5" spans="3:22">
      <c r="C5" s="312" t="s">
        <v>28</v>
      </c>
      <c r="D5" s="312"/>
      <c r="E5" s="313"/>
      <c r="F5" s="13" t="s">
        <v>4</v>
      </c>
      <c r="G5" s="14">
        <v>60</v>
      </c>
      <c r="H5" s="12">
        <v>51</v>
      </c>
      <c r="I5" s="12">
        <v>30</v>
      </c>
      <c r="J5" s="15" t="s">
        <v>22</v>
      </c>
      <c r="K5" s="12">
        <v>20</v>
      </c>
      <c r="L5" s="12">
        <v>17</v>
      </c>
      <c r="M5" s="15" t="s">
        <v>23</v>
      </c>
      <c r="N5" s="15" t="s">
        <v>24</v>
      </c>
      <c r="O5" s="15" t="s">
        <v>25</v>
      </c>
      <c r="P5" s="15" t="s">
        <v>26</v>
      </c>
      <c r="Q5" s="15" t="s">
        <v>27</v>
      </c>
      <c r="R5" s="10">
        <v>0</v>
      </c>
      <c r="S5" s="12" t="s">
        <v>29</v>
      </c>
      <c r="T5" s="12" t="s">
        <v>29</v>
      </c>
      <c r="U5" s="12" t="s">
        <v>29</v>
      </c>
      <c r="V5" s="12" t="s">
        <v>29</v>
      </c>
    </row>
  </sheetData>
  <mergeCells count="6">
    <mergeCell ref="G3:H3"/>
    <mergeCell ref="I3:J3"/>
    <mergeCell ref="K3:N3"/>
    <mergeCell ref="O3:Q3"/>
    <mergeCell ref="C5:E5"/>
    <mergeCell ref="C4:E4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29" sqref="K29"/>
    </sheetView>
  </sheetViews>
  <sheetFormatPr baseColWidth="10" defaultColWidth="8.83203125" defaultRowHeight="15" x14ac:dyDescent="0"/>
  <sheetData/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Turismo C config check</vt:lpstr>
      <vt:lpstr>amlogic cobshell</vt:lpstr>
      <vt:lpstr>flash layout</vt:lpstr>
      <vt:lpstr> efuse</vt:lpstr>
      <vt:lpstr>efuse 5G CYSTAL table</vt:lpstr>
      <vt:lpstr>RF table</vt:lpstr>
      <vt:lpstr>rate table</vt:lpstr>
      <vt:lpstr>TOOL VERSION</vt:lpstr>
      <vt:lpstr>SAR 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Apple Mac</cp:lastModifiedBy>
  <dcterms:created xsi:type="dcterms:W3CDTF">2015-10-27T06:40:05Z</dcterms:created>
  <dcterms:modified xsi:type="dcterms:W3CDTF">2018-04-12T03:46:42Z</dcterms:modified>
</cp:coreProperties>
</file>