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 drive ucsb\Quota Basket GP Folders\Model\Model in R\winterversion\quotabasket_model\working_model\multiple runs\results\"/>
    </mc:Choice>
  </mc:AlternateContent>
  <xr:revisionPtr revIDLastSave="0" documentId="8_{A8D7BB8C-38EB-4F7D-82B4-85F9B77F4545}" xr6:coauthVersionLast="46" xr6:coauthVersionMax="46" xr10:uidLastSave="{00000000-0000-0000-0000-000000000000}"/>
  <bookViews>
    <workbookView xWindow="-108" yWindow="-108" windowWidth="23256" windowHeight="12576" xr2:uid="{DA637A67-449E-4ADE-B853-3475F98F0D9D}"/>
  </bookViews>
  <sheets>
    <sheet name="mult_x" sheetId="5" r:id="rId1"/>
    <sheet name="mult_r" sheetId="4" r:id="rId2"/>
    <sheet name="mult_p" sheetId="3" r:id="rId3"/>
    <sheet name="mult_k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 s="1"/>
  <c r="H7" i="5"/>
  <c r="I7" i="5"/>
  <c r="H8" i="5"/>
  <c r="I8" i="5" s="1"/>
  <c r="H9" i="5"/>
  <c r="I9" i="5"/>
  <c r="H10" i="5"/>
  <c r="I10" i="5"/>
  <c r="I2" i="5"/>
  <c r="H2" i="5"/>
  <c r="H3" i="4"/>
  <c r="I3" i="4"/>
  <c r="H4" i="4"/>
  <c r="I4" i="4" s="1"/>
  <c r="H5" i="4"/>
  <c r="I5" i="4" s="1"/>
  <c r="H6" i="4"/>
  <c r="I6" i="4"/>
  <c r="H7" i="4"/>
  <c r="I7" i="4"/>
  <c r="H8" i="4"/>
  <c r="I8" i="4" s="1"/>
  <c r="H9" i="4"/>
  <c r="I9" i="4"/>
  <c r="H10" i="4"/>
  <c r="I10" i="4" s="1"/>
  <c r="H11" i="4"/>
  <c r="I11" i="4" s="1"/>
  <c r="H12" i="4"/>
  <c r="I12" i="4"/>
  <c r="H13" i="4"/>
  <c r="I13" i="4"/>
  <c r="H14" i="4"/>
  <c r="I14" i="4" s="1"/>
  <c r="H15" i="4"/>
  <c r="I15" i="4"/>
  <c r="H16" i="4"/>
  <c r="I16" i="4" s="1"/>
  <c r="H17" i="4"/>
  <c r="I17" i="4" s="1"/>
  <c r="I2" i="4"/>
  <c r="H2" i="4"/>
  <c r="I17" i="3"/>
  <c r="I2" i="3"/>
  <c r="H17" i="3"/>
  <c r="H16" i="3"/>
  <c r="I16" i="3" s="1"/>
  <c r="H15" i="3"/>
  <c r="I15" i="3" s="1"/>
  <c r="I14" i="3"/>
  <c r="H14" i="3"/>
  <c r="H13" i="3"/>
  <c r="I13" i="3" s="1"/>
  <c r="H12" i="3"/>
  <c r="I12" i="3" s="1"/>
  <c r="I11" i="3"/>
  <c r="H11" i="3"/>
  <c r="H10" i="3"/>
  <c r="I10" i="3" s="1"/>
  <c r="H9" i="3"/>
  <c r="I9" i="3" s="1"/>
  <c r="I8" i="3"/>
  <c r="H8" i="3"/>
  <c r="H7" i="3"/>
  <c r="I7" i="3" s="1"/>
  <c r="H6" i="3"/>
  <c r="I6" i="3" s="1"/>
  <c r="I5" i="3"/>
  <c r="H5" i="3"/>
  <c r="H4" i="3"/>
  <c r="I4" i="3" s="1"/>
  <c r="H3" i="3"/>
  <c r="I3" i="3" s="1"/>
  <c r="H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Q19" i="1"/>
  <c r="Q20" i="1"/>
  <c r="Q21" i="1"/>
  <c r="Q22" i="1"/>
  <c r="Q4" i="1"/>
  <c r="Q5" i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3" i="1"/>
  <c r="K4" i="1"/>
  <c r="K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3" i="1"/>
  <c r="H18" i="1"/>
  <c r="H11" i="1"/>
  <c r="H12" i="1"/>
  <c r="H13" i="1"/>
  <c r="H14" i="1"/>
  <c r="H15" i="1"/>
  <c r="H16" i="1"/>
  <c r="H17" i="1"/>
  <c r="H3" i="1"/>
  <c r="H4" i="1"/>
  <c r="H5" i="1"/>
  <c r="H6" i="1"/>
  <c r="H7" i="1"/>
  <c r="H8" i="1"/>
  <c r="H9" i="1"/>
  <c r="H10" i="1"/>
  <c r="H2" i="1"/>
  <c r="F10" i="1"/>
  <c r="F4" i="1"/>
  <c r="F5" i="1"/>
  <c r="F6" i="1"/>
  <c r="F7" i="1" s="1"/>
  <c r="F8" i="1" s="1"/>
  <c r="F9" i="1" s="1"/>
  <c r="F3" i="1"/>
  <c r="D4" i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3" i="1"/>
  <c r="E3" i="1"/>
  <c r="E2" i="1"/>
</calcChain>
</file>

<file path=xl/sharedStrings.xml><?xml version="1.0" encoding="utf-8"?>
<sst xmlns="http://schemas.openxmlformats.org/spreadsheetml/2006/main" count="29" uniqueCount="8">
  <si>
    <t>x</t>
  </si>
  <si>
    <t>runs</t>
  </si>
  <si>
    <t>param1</t>
  </si>
  <si>
    <t>param2</t>
  </si>
  <si>
    <t>param3</t>
  </si>
  <si>
    <t>sc1</t>
  </si>
  <si>
    <t>sc2</t>
  </si>
  <si>
    <t>sc3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</si>
</sst>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06DB-B252-4FCA-999D-5C017B141E15}">
  <dimension ref="A1:I10"/>
  <sheetViews>
    <sheetView tabSelected="1" workbookViewId="0">
      <selection activeCell="M8" sqref="M8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9" x14ac:dyDescent="0.3">
      <c r="A2">
        <v>1</v>
      </c>
      <c r="B2">
        <v>10</v>
      </c>
      <c r="C2">
        <v>10</v>
      </c>
      <c r="D2">
        <v>10</v>
      </c>
      <c r="E2">
        <v>10676.0449785562</v>
      </c>
      <c r="F2">
        <v>10711.493367376601</v>
      </c>
      <c r="G2">
        <v>10691.5375731245</v>
      </c>
      <c r="H2">
        <f>+MAX(E2:G2)</f>
        <v>10711.493367376601</v>
      </c>
      <c r="I2">
        <f>+VLOOKUP(H2,$F$2:$F$22,1,FALSE)</f>
        <v>10711.493367376601</v>
      </c>
    </row>
    <row r="3" spans="1:9" x14ac:dyDescent="0.3">
      <c r="A3">
        <v>2</v>
      </c>
      <c r="B3">
        <v>15</v>
      </c>
      <c r="C3">
        <v>15</v>
      </c>
      <c r="D3">
        <v>15</v>
      </c>
      <c r="E3">
        <v>11714.6762851273</v>
      </c>
      <c r="F3">
        <v>11730.946532776899</v>
      </c>
      <c r="G3">
        <v>11726.0351444402</v>
      </c>
      <c r="H3">
        <f t="shared" ref="H3:H10" si="0">+MAX(E3:G3)</f>
        <v>11730.946532776899</v>
      </c>
      <c r="I3">
        <f t="shared" ref="I3:I10" si="1">+VLOOKUP(H3,$F$2:$F$22,1,FALSE)</f>
        <v>11730.946532776899</v>
      </c>
    </row>
    <row r="4" spans="1:9" x14ac:dyDescent="0.3">
      <c r="A4">
        <v>3</v>
      </c>
      <c r="B4">
        <v>20</v>
      </c>
      <c r="C4">
        <v>20</v>
      </c>
      <c r="D4">
        <v>20</v>
      </c>
      <c r="E4">
        <v>12519.6598208593</v>
      </c>
      <c r="F4">
        <v>12528.796404605</v>
      </c>
      <c r="G4">
        <v>12525.563248836301</v>
      </c>
      <c r="H4">
        <f t="shared" si="0"/>
        <v>12528.796404605</v>
      </c>
      <c r="I4">
        <f t="shared" si="1"/>
        <v>12528.796404605</v>
      </c>
    </row>
    <row r="5" spans="1:9" x14ac:dyDescent="0.3">
      <c r="A5">
        <v>4</v>
      </c>
      <c r="B5">
        <v>25</v>
      </c>
      <c r="C5">
        <v>25</v>
      </c>
      <c r="D5">
        <v>25</v>
      </c>
      <c r="E5">
        <v>13187.028923665701</v>
      </c>
      <c r="F5">
        <v>13191.498000932301</v>
      </c>
      <c r="G5">
        <v>13189.830363818901</v>
      </c>
      <c r="H5">
        <f t="shared" si="0"/>
        <v>13191.498000932301</v>
      </c>
      <c r="I5">
        <f t="shared" si="1"/>
        <v>13191.498000932301</v>
      </c>
    </row>
    <row r="6" spans="1:9" x14ac:dyDescent="0.3">
      <c r="A6">
        <v>5</v>
      </c>
      <c r="B6">
        <v>30</v>
      </c>
      <c r="C6">
        <v>30</v>
      </c>
      <c r="D6">
        <v>30</v>
      </c>
      <c r="E6">
        <v>13759.6482074955</v>
      </c>
      <c r="F6">
        <v>13761.489109863</v>
      </c>
      <c r="G6">
        <v>13760.7958743709</v>
      </c>
      <c r="H6">
        <f t="shared" si="0"/>
        <v>13761.489109863</v>
      </c>
      <c r="I6">
        <f t="shared" si="1"/>
        <v>13761.489109863</v>
      </c>
    </row>
    <row r="7" spans="1:9" x14ac:dyDescent="0.3">
      <c r="A7">
        <v>6</v>
      </c>
      <c r="B7">
        <v>35</v>
      </c>
      <c r="C7">
        <v>35</v>
      </c>
      <c r="D7">
        <v>35</v>
      </c>
      <c r="E7">
        <v>14262.5196066845</v>
      </c>
      <c r="F7">
        <v>14263.08767863</v>
      </c>
      <c r="G7">
        <v>14262.8795258843</v>
      </c>
      <c r="H7">
        <f t="shared" si="0"/>
        <v>14263.08767863</v>
      </c>
      <c r="I7">
        <f t="shared" si="1"/>
        <v>14263.08767863</v>
      </c>
    </row>
    <row r="8" spans="1:9" x14ac:dyDescent="0.3">
      <c r="A8">
        <v>7</v>
      </c>
      <c r="B8">
        <v>40</v>
      </c>
      <c r="C8">
        <v>40</v>
      </c>
      <c r="D8">
        <v>40</v>
      </c>
      <c r="E8">
        <v>14711.613964758801</v>
      </c>
      <c r="F8">
        <v>14711.699769176101</v>
      </c>
      <c r="G8">
        <v>14711.672968568801</v>
      </c>
      <c r="H8">
        <f t="shared" si="0"/>
        <v>14711.699769176101</v>
      </c>
      <c r="I8">
        <f t="shared" si="1"/>
        <v>14711.699769176101</v>
      </c>
    </row>
    <row r="9" spans="1:9" x14ac:dyDescent="0.3">
      <c r="A9">
        <v>8</v>
      </c>
      <c r="B9">
        <v>45</v>
      </c>
      <c r="C9">
        <v>45</v>
      </c>
      <c r="D9">
        <v>45</v>
      </c>
      <c r="E9">
        <v>15117.806929549</v>
      </c>
      <c r="F9">
        <v>15117.795179852201</v>
      </c>
      <c r="G9">
        <v>15117.8014511114</v>
      </c>
      <c r="H9">
        <f t="shared" si="0"/>
        <v>15117.806929549</v>
      </c>
      <c r="I9" t="e">
        <f t="shared" si="1"/>
        <v>#N/A</v>
      </c>
    </row>
    <row r="10" spans="1:9" x14ac:dyDescent="0.3">
      <c r="A10">
        <v>9</v>
      </c>
      <c r="B10">
        <v>50</v>
      </c>
      <c r="C10">
        <v>50</v>
      </c>
      <c r="D10">
        <v>50</v>
      </c>
      <c r="E10">
        <v>15488.865539717999</v>
      </c>
      <c r="F10">
        <v>15488.865539717999</v>
      </c>
      <c r="G10">
        <v>15488.865539717999</v>
      </c>
      <c r="H10">
        <f t="shared" si="0"/>
        <v>15488.865539717999</v>
      </c>
      <c r="I10">
        <f t="shared" si="1"/>
        <v>15488.865539717999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07EA-E525-47C6-A953-5BE8A9CF0F99}">
  <dimension ref="A1:I17"/>
  <sheetViews>
    <sheetView workbookViewId="0">
      <selection activeCell="H2" sqref="H2:I3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9" x14ac:dyDescent="0.3">
      <c r="A2">
        <v>1</v>
      </c>
      <c r="B2">
        <v>0.1</v>
      </c>
      <c r="C2">
        <v>0.1</v>
      </c>
      <c r="D2">
        <v>0.1</v>
      </c>
      <c r="E2">
        <v>17172.6318416336</v>
      </c>
      <c r="F2">
        <v>16485.712104066701</v>
      </c>
      <c r="G2">
        <v>17182.3795881685</v>
      </c>
      <c r="H2">
        <f>+MAX(E2:G2)</f>
        <v>17182.3795881685</v>
      </c>
      <c r="I2">
        <f>+VLOOKUP(H2,$G$2:$G$22,1,FALSE)</f>
        <v>17182.3795881685</v>
      </c>
    </row>
    <row r="3" spans="1:9" x14ac:dyDescent="0.3">
      <c r="A3">
        <v>2</v>
      </c>
      <c r="B3">
        <v>0.12</v>
      </c>
      <c r="C3">
        <v>0.12</v>
      </c>
      <c r="D3">
        <v>0.12</v>
      </c>
      <c r="E3">
        <v>17885.920628679902</v>
      </c>
      <c r="F3">
        <v>17104.666618583899</v>
      </c>
      <c r="G3">
        <v>17914.831247022499</v>
      </c>
      <c r="H3">
        <f t="shared" ref="H3:H17" si="0">+MAX(E3:G3)</f>
        <v>17914.831247022499</v>
      </c>
      <c r="I3">
        <f t="shared" ref="I3:I17" si="1">+VLOOKUP(H3,$G$2:$G$22,1,FALSE)</f>
        <v>17914.831247022499</v>
      </c>
    </row>
    <row r="4" spans="1:9" x14ac:dyDescent="0.3">
      <c r="A4">
        <v>3</v>
      </c>
      <c r="B4">
        <v>0.14000000000000001</v>
      </c>
      <c r="C4">
        <v>0.14000000000000001</v>
      </c>
      <c r="D4">
        <v>0.14000000000000001</v>
      </c>
      <c r="E4">
        <v>18614.411393631701</v>
      </c>
      <c r="F4">
        <v>17829.690199254201</v>
      </c>
      <c r="G4">
        <v>18677.074431511999</v>
      </c>
      <c r="H4">
        <f t="shared" si="0"/>
        <v>18677.074431511999</v>
      </c>
      <c r="I4">
        <f t="shared" si="1"/>
        <v>18677.074431511999</v>
      </c>
    </row>
    <row r="5" spans="1:9" x14ac:dyDescent="0.3">
      <c r="A5">
        <v>4</v>
      </c>
      <c r="B5">
        <v>0.16</v>
      </c>
      <c r="C5">
        <v>0.16</v>
      </c>
      <c r="D5">
        <v>0.16</v>
      </c>
      <c r="E5">
        <v>19331.708050357302</v>
      </c>
      <c r="F5">
        <v>18645.638771096299</v>
      </c>
      <c r="G5">
        <v>19440.980587547499</v>
      </c>
      <c r="H5">
        <f t="shared" si="0"/>
        <v>19440.980587547499</v>
      </c>
      <c r="I5">
        <f t="shared" si="1"/>
        <v>19440.980587547499</v>
      </c>
    </row>
    <row r="6" spans="1:9" x14ac:dyDescent="0.3">
      <c r="A6">
        <v>5</v>
      </c>
      <c r="B6">
        <v>0.18</v>
      </c>
      <c r="C6">
        <v>0.18</v>
      </c>
      <c r="D6">
        <v>0.18</v>
      </c>
      <c r="E6">
        <v>20016.570356792901</v>
      </c>
      <c r="F6">
        <v>19529.4583433468</v>
      </c>
      <c r="G6">
        <v>20189.398742029101</v>
      </c>
      <c r="H6">
        <f t="shared" si="0"/>
        <v>20189.398742029101</v>
      </c>
      <c r="I6">
        <f t="shared" si="1"/>
        <v>20189.398742029101</v>
      </c>
    </row>
    <row r="7" spans="1:9" x14ac:dyDescent="0.3">
      <c r="A7">
        <v>6</v>
      </c>
      <c r="B7">
        <v>0.2</v>
      </c>
      <c r="C7">
        <v>0.2</v>
      </c>
      <c r="D7">
        <v>0.2</v>
      </c>
      <c r="E7">
        <v>20655.169513184799</v>
      </c>
      <c r="F7">
        <v>20458.3612967273</v>
      </c>
      <c r="G7">
        <v>20916.183305449202</v>
      </c>
      <c r="H7">
        <f t="shared" si="0"/>
        <v>20916.183305449202</v>
      </c>
      <c r="I7">
        <f t="shared" si="1"/>
        <v>20916.183305449202</v>
      </c>
    </row>
    <row r="8" spans="1:9" x14ac:dyDescent="0.3">
      <c r="A8">
        <v>7</v>
      </c>
      <c r="B8">
        <v>0.22</v>
      </c>
      <c r="C8">
        <v>0.22</v>
      </c>
      <c r="D8">
        <v>0.22</v>
      </c>
      <c r="E8">
        <v>21245.483090292098</v>
      </c>
      <c r="F8">
        <v>21413.793545129702</v>
      </c>
      <c r="G8">
        <v>21630.793781538199</v>
      </c>
      <c r="H8">
        <f t="shared" si="0"/>
        <v>21630.793781538199</v>
      </c>
      <c r="I8">
        <f t="shared" si="1"/>
        <v>21630.793781538199</v>
      </c>
    </row>
    <row r="9" spans="1:9" x14ac:dyDescent="0.3">
      <c r="A9">
        <v>8</v>
      </c>
      <c r="B9">
        <v>0.24</v>
      </c>
      <c r="C9">
        <v>0.24</v>
      </c>
      <c r="D9">
        <v>0.24</v>
      </c>
      <c r="E9">
        <v>22920.011911142701</v>
      </c>
      <c r="F9">
        <v>22381.9411393308</v>
      </c>
      <c r="G9">
        <v>22332.0755168059</v>
      </c>
      <c r="H9" s="1">
        <f t="shared" si="0"/>
        <v>22920.011911142701</v>
      </c>
      <c r="I9" t="e">
        <f t="shared" si="1"/>
        <v>#N/A</v>
      </c>
    </row>
    <row r="10" spans="1:9" x14ac:dyDescent="0.3">
      <c r="A10">
        <v>9</v>
      </c>
      <c r="B10">
        <v>0.26</v>
      </c>
      <c r="C10">
        <v>0.26</v>
      </c>
      <c r="D10">
        <v>0.26</v>
      </c>
      <c r="E10">
        <v>23773.4361994766</v>
      </c>
      <c r="F10">
        <v>23352.9441033369</v>
      </c>
      <c r="G10">
        <v>23575.063467337801</v>
      </c>
      <c r="H10" s="1">
        <f t="shared" si="0"/>
        <v>23773.4361994766</v>
      </c>
      <c r="I10" t="e">
        <f t="shared" si="1"/>
        <v>#N/A</v>
      </c>
    </row>
    <row r="11" spans="1:9" x14ac:dyDescent="0.3">
      <c r="A11">
        <v>10</v>
      </c>
      <c r="B11">
        <v>0.28000000000000003</v>
      </c>
      <c r="C11">
        <v>0.28000000000000003</v>
      </c>
      <c r="D11">
        <v>0.28000000000000003</v>
      </c>
      <c r="E11">
        <v>24632.892620092702</v>
      </c>
      <c r="F11">
        <v>24319.9318098351</v>
      </c>
      <c r="G11">
        <v>24479.711187196401</v>
      </c>
      <c r="H11" s="1">
        <f t="shared" si="0"/>
        <v>24632.892620092702</v>
      </c>
      <c r="I11" t="e">
        <f t="shared" si="1"/>
        <v>#N/A</v>
      </c>
    </row>
    <row r="12" spans="1:9" x14ac:dyDescent="0.3">
      <c r="A12">
        <v>11</v>
      </c>
      <c r="B12">
        <v>0.3</v>
      </c>
      <c r="C12">
        <v>0.3</v>
      </c>
      <c r="D12">
        <v>0.3</v>
      </c>
      <c r="E12">
        <v>25497.121242927198</v>
      </c>
      <c r="F12">
        <v>25278.213091157901</v>
      </c>
      <c r="G12">
        <v>25386.406751491701</v>
      </c>
      <c r="H12" s="1">
        <f t="shared" si="0"/>
        <v>25497.121242927198</v>
      </c>
      <c r="I12" t="e">
        <f t="shared" si="1"/>
        <v>#N/A</v>
      </c>
    </row>
    <row r="13" spans="1:9" x14ac:dyDescent="0.3">
      <c r="A13">
        <v>12</v>
      </c>
      <c r="B13">
        <v>0.32</v>
      </c>
      <c r="C13">
        <v>0.32</v>
      </c>
      <c r="D13">
        <v>0.32</v>
      </c>
      <c r="E13">
        <v>26365.157598826001</v>
      </c>
      <c r="F13">
        <v>26224.6640993609</v>
      </c>
      <c r="G13">
        <v>26291.988627615701</v>
      </c>
      <c r="H13" s="1">
        <f t="shared" si="0"/>
        <v>26365.157598826001</v>
      </c>
      <c r="I13" t="e">
        <f t="shared" si="1"/>
        <v>#N/A</v>
      </c>
    </row>
    <row r="14" spans="1:9" x14ac:dyDescent="0.3">
      <c r="A14">
        <v>13</v>
      </c>
      <c r="B14">
        <v>0.34</v>
      </c>
      <c r="C14">
        <v>0.34</v>
      </c>
      <c r="D14">
        <v>0.34</v>
      </c>
      <c r="E14">
        <v>27236.2579663414</v>
      </c>
      <c r="F14">
        <v>27157.281756702199</v>
      </c>
      <c r="G14">
        <v>27194.026110890001</v>
      </c>
      <c r="H14" s="1">
        <f t="shared" si="0"/>
        <v>27236.2579663414</v>
      </c>
      <c r="I14" t="e">
        <f t="shared" si="1"/>
        <v>#N/A</v>
      </c>
    </row>
    <row r="15" spans="1:9" x14ac:dyDescent="0.3">
      <c r="A15">
        <v>14</v>
      </c>
      <c r="B15">
        <v>0.36</v>
      </c>
      <c r="C15">
        <v>0.36</v>
      </c>
      <c r="D15">
        <v>0.36</v>
      </c>
      <c r="E15">
        <v>28109.844509627099</v>
      </c>
      <c r="F15">
        <v>28074.861783552999</v>
      </c>
      <c r="G15">
        <v>28090.6831996195</v>
      </c>
      <c r="H15" s="1">
        <f t="shared" si="0"/>
        <v>28109.844509627099</v>
      </c>
      <c r="I15" t="e">
        <f t="shared" si="1"/>
        <v>#N/A</v>
      </c>
    </row>
    <row r="16" spans="1:9" x14ac:dyDescent="0.3">
      <c r="A16">
        <v>15</v>
      </c>
      <c r="B16">
        <v>0.38</v>
      </c>
      <c r="C16">
        <v>0.38</v>
      </c>
      <c r="D16">
        <v>0.38</v>
      </c>
      <c r="E16">
        <v>28985.464859138901</v>
      </c>
      <c r="F16">
        <v>28976.767249419601</v>
      </c>
      <c r="G16">
        <v>28980.594856526699</v>
      </c>
      <c r="H16" s="1">
        <f t="shared" si="0"/>
        <v>28985.464859138901</v>
      </c>
      <c r="I16" t="e">
        <f t="shared" si="1"/>
        <v>#N/A</v>
      </c>
    </row>
    <row r="17" spans="1:9" x14ac:dyDescent="0.3">
      <c r="A17">
        <v>16</v>
      </c>
      <c r="B17">
        <v>0.4</v>
      </c>
      <c r="C17">
        <v>0.4</v>
      </c>
      <c r="D17">
        <v>0.4</v>
      </c>
      <c r="E17">
        <v>29862.762190818601</v>
      </c>
      <c r="F17">
        <v>29862.762190818601</v>
      </c>
      <c r="G17">
        <v>29862.762190818601</v>
      </c>
      <c r="H17" s="1">
        <f t="shared" si="0"/>
        <v>29862.762190818601</v>
      </c>
      <c r="I17">
        <f t="shared" si="1"/>
        <v>29862.762190818601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B529-B3D6-4137-A4F7-FCEF2E8DE039}">
  <dimension ref="A1:I17"/>
  <sheetViews>
    <sheetView workbookViewId="0">
      <selection activeCell="H2" sqref="H2:I2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9" x14ac:dyDescent="0.3">
      <c r="A2">
        <v>1</v>
      </c>
      <c r="B2">
        <v>10</v>
      </c>
      <c r="C2">
        <v>10</v>
      </c>
      <c r="D2">
        <v>10</v>
      </c>
      <c r="E2">
        <v>17063.025299045599</v>
      </c>
      <c r="F2">
        <v>15532.816404913599</v>
      </c>
      <c r="G2">
        <v>16942.915497885198</v>
      </c>
      <c r="H2">
        <f>+MAX(E2:G2)</f>
        <v>17063.025299045599</v>
      </c>
      <c r="I2">
        <f>+VLOOKUP(H2,$E$2:$E$22,1,FALSE)</f>
        <v>17063.025299045599</v>
      </c>
    </row>
    <row r="3" spans="1:9" x14ac:dyDescent="0.3">
      <c r="A3">
        <v>2</v>
      </c>
      <c r="B3">
        <v>12</v>
      </c>
      <c r="C3">
        <v>12</v>
      </c>
      <c r="D3">
        <v>12</v>
      </c>
      <c r="E3">
        <v>18006.901330171298</v>
      </c>
      <c r="F3">
        <v>16369.47223066</v>
      </c>
      <c r="G3">
        <v>17843.8732914186</v>
      </c>
      <c r="H3">
        <f t="shared" ref="H3:H22" si="0">+MAX(E3:G3)</f>
        <v>18006.901330171298</v>
      </c>
      <c r="I3">
        <f t="shared" ref="I3:I22" si="1">+VLOOKUP(H3,$E$2:$E$22,1,FALSE)</f>
        <v>18006.901330171298</v>
      </c>
    </row>
    <row r="4" spans="1:9" x14ac:dyDescent="0.3">
      <c r="A4">
        <v>3</v>
      </c>
      <c r="B4">
        <v>14</v>
      </c>
      <c r="C4">
        <v>14</v>
      </c>
      <c r="D4">
        <v>14</v>
      </c>
      <c r="E4">
        <v>18950.857130115699</v>
      </c>
      <c r="F4">
        <v>17206.258861076101</v>
      </c>
      <c r="G4">
        <v>18745.423124282399</v>
      </c>
      <c r="H4">
        <f t="shared" si="0"/>
        <v>18950.857130115699</v>
      </c>
      <c r="I4">
        <f t="shared" si="1"/>
        <v>18950.857130115699</v>
      </c>
    </row>
    <row r="5" spans="1:9" x14ac:dyDescent="0.3">
      <c r="A5">
        <v>4</v>
      </c>
      <c r="B5">
        <v>16</v>
      </c>
      <c r="C5">
        <v>16</v>
      </c>
      <c r="D5">
        <v>16</v>
      </c>
      <c r="E5">
        <v>19894.8630281929</v>
      </c>
      <c r="F5">
        <v>18045.8813215847</v>
      </c>
      <c r="G5">
        <v>19647.461392643701</v>
      </c>
      <c r="H5">
        <f t="shared" si="0"/>
        <v>19894.8630281929</v>
      </c>
      <c r="I5">
        <f t="shared" si="1"/>
        <v>19894.8630281929</v>
      </c>
    </row>
    <row r="6" spans="1:9" x14ac:dyDescent="0.3">
      <c r="A6">
        <v>5</v>
      </c>
      <c r="B6">
        <v>18</v>
      </c>
      <c r="C6">
        <v>18</v>
      </c>
      <c r="D6">
        <v>18</v>
      </c>
      <c r="E6">
        <v>20838.9024471433</v>
      </c>
      <c r="F6">
        <v>19041.962726265701</v>
      </c>
      <c r="G6">
        <v>20549.930531126502</v>
      </c>
      <c r="H6">
        <f t="shared" si="0"/>
        <v>20838.9024471433</v>
      </c>
      <c r="I6">
        <f t="shared" si="1"/>
        <v>20838.9024471433</v>
      </c>
    </row>
    <row r="7" spans="1:9" x14ac:dyDescent="0.3">
      <c r="A7">
        <v>6</v>
      </c>
      <c r="B7">
        <v>20</v>
      </c>
      <c r="C7">
        <v>20</v>
      </c>
      <c r="D7">
        <v>20</v>
      </c>
      <c r="E7">
        <v>21782.965397213899</v>
      </c>
      <c r="F7">
        <v>20006.6878085793</v>
      </c>
      <c r="G7">
        <v>21452.7962188936</v>
      </c>
      <c r="H7">
        <f t="shared" si="0"/>
        <v>21782.965397213899</v>
      </c>
      <c r="I7">
        <f t="shared" si="1"/>
        <v>21782.965397213899</v>
      </c>
    </row>
    <row r="8" spans="1:9" x14ac:dyDescent="0.3">
      <c r="A8">
        <v>7</v>
      </c>
      <c r="B8">
        <v>22</v>
      </c>
      <c r="C8">
        <v>22</v>
      </c>
      <c r="D8">
        <v>22</v>
      </c>
      <c r="E8">
        <v>22727.045499641299</v>
      </c>
      <c r="F8">
        <v>20984.878302596899</v>
      </c>
      <c r="G8">
        <v>22356.036925541099</v>
      </c>
      <c r="H8">
        <f t="shared" si="0"/>
        <v>22727.045499641299</v>
      </c>
      <c r="I8">
        <f t="shared" si="1"/>
        <v>22727.045499641299</v>
      </c>
    </row>
    <row r="9" spans="1:9" x14ac:dyDescent="0.3">
      <c r="A9">
        <v>8</v>
      </c>
      <c r="B9">
        <v>24</v>
      </c>
      <c r="C9">
        <v>24</v>
      </c>
      <c r="D9">
        <v>24</v>
      </c>
      <c r="E9">
        <v>23671.1384902225</v>
      </c>
      <c r="F9">
        <v>21977.4060227644</v>
      </c>
      <c r="G9">
        <v>23259.638643982398</v>
      </c>
      <c r="H9">
        <f t="shared" si="0"/>
        <v>23671.1384902225</v>
      </c>
      <c r="I9">
        <f t="shared" si="1"/>
        <v>23671.1384902225</v>
      </c>
    </row>
    <row r="10" spans="1:9" x14ac:dyDescent="0.3">
      <c r="A10">
        <v>9</v>
      </c>
      <c r="B10">
        <v>26</v>
      </c>
      <c r="C10">
        <v>26</v>
      </c>
      <c r="D10">
        <v>26</v>
      </c>
      <c r="E10">
        <v>24615.241410119201</v>
      </c>
      <c r="F10">
        <v>22982.793381797499</v>
      </c>
      <c r="G10">
        <v>24163.592040653901</v>
      </c>
      <c r="H10">
        <f t="shared" si="0"/>
        <v>24615.241410119201</v>
      </c>
      <c r="I10">
        <f t="shared" si="1"/>
        <v>24615.241410119201</v>
      </c>
    </row>
    <row r="11" spans="1:9" x14ac:dyDescent="0.3">
      <c r="A11">
        <v>10</v>
      </c>
      <c r="B11">
        <v>28</v>
      </c>
      <c r="C11">
        <v>28</v>
      </c>
      <c r="D11">
        <v>28</v>
      </c>
      <c r="E11">
        <v>25559.352141851301</v>
      </c>
      <c r="F11">
        <v>24011.456648789201</v>
      </c>
      <c r="G11">
        <v>25067.890819209599</v>
      </c>
      <c r="H11">
        <f t="shared" si="0"/>
        <v>25559.352141851301</v>
      </c>
      <c r="I11">
        <f t="shared" si="1"/>
        <v>25559.352141851301</v>
      </c>
    </row>
    <row r="12" spans="1:9" x14ac:dyDescent="0.3">
      <c r="A12">
        <v>11</v>
      </c>
      <c r="B12">
        <v>30</v>
      </c>
      <c r="C12">
        <v>30</v>
      </c>
      <c r="D12">
        <v>30</v>
      </c>
      <c r="E12">
        <v>26503.4691300825</v>
      </c>
      <c r="F12">
        <v>25061.198951564998</v>
      </c>
      <c r="G12">
        <v>25972.530735464599</v>
      </c>
      <c r="H12">
        <f t="shared" si="0"/>
        <v>26503.4691300825</v>
      </c>
      <c r="I12">
        <f t="shared" si="1"/>
        <v>26503.4691300825</v>
      </c>
    </row>
    <row r="13" spans="1:9" x14ac:dyDescent="0.3">
      <c r="A13">
        <v>12</v>
      </c>
      <c r="B13">
        <v>32</v>
      </c>
      <c r="C13">
        <v>32</v>
      </c>
      <c r="D13">
        <v>32</v>
      </c>
      <c r="E13">
        <v>27447.591206679699</v>
      </c>
      <c r="F13">
        <v>26141.114428267501</v>
      </c>
      <c r="G13">
        <v>26877.508982597199</v>
      </c>
      <c r="H13">
        <f t="shared" si="0"/>
        <v>27447.591206679699</v>
      </c>
      <c r="I13">
        <f t="shared" si="1"/>
        <v>27447.591206679699</v>
      </c>
    </row>
    <row r="14" spans="1:9" x14ac:dyDescent="0.3">
      <c r="A14">
        <v>13</v>
      </c>
      <c r="B14">
        <v>34</v>
      </c>
      <c r="C14">
        <v>34</v>
      </c>
      <c r="D14">
        <v>34</v>
      </c>
      <c r="E14">
        <v>28391.7174772773</v>
      </c>
      <c r="F14">
        <v>27252.851383014899</v>
      </c>
      <c r="G14">
        <v>27782.823783577998</v>
      </c>
      <c r="H14">
        <f t="shared" si="0"/>
        <v>28391.7174772773</v>
      </c>
      <c r="I14">
        <f t="shared" si="1"/>
        <v>28391.7174772773</v>
      </c>
    </row>
    <row r="15" spans="1:9" x14ac:dyDescent="0.3">
      <c r="A15">
        <v>14</v>
      </c>
      <c r="B15">
        <v>36</v>
      </c>
      <c r="C15">
        <v>36</v>
      </c>
      <c r="D15">
        <v>36</v>
      </c>
      <c r="E15">
        <v>29335.847245512901</v>
      </c>
      <c r="F15">
        <v>28589.598496648799</v>
      </c>
      <c r="G15">
        <v>28721.621731929801</v>
      </c>
      <c r="H15">
        <f t="shared" si="0"/>
        <v>29335.847245512901</v>
      </c>
      <c r="I15">
        <f t="shared" si="1"/>
        <v>29335.847245512901</v>
      </c>
    </row>
    <row r="16" spans="1:9" x14ac:dyDescent="0.3">
      <c r="A16">
        <v>15</v>
      </c>
      <c r="B16">
        <v>38</v>
      </c>
      <c r="C16">
        <v>38</v>
      </c>
      <c r="D16">
        <v>38</v>
      </c>
      <c r="E16">
        <v>30279.9799611054</v>
      </c>
      <c r="F16">
        <v>30052.188127093399</v>
      </c>
      <c r="G16">
        <v>30115.105075890198</v>
      </c>
      <c r="H16">
        <f t="shared" si="0"/>
        <v>30279.9799611054</v>
      </c>
      <c r="I16">
        <f t="shared" si="1"/>
        <v>30279.9799611054</v>
      </c>
    </row>
    <row r="17" spans="1:9" x14ac:dyDescent="0.3">
      <c r="A17">
        <v>16</v>
      </c>
      <c r="B17">
        <v>40</v>
      </c>
      <c r="C17">
        <v>40</v>
      </c>
      <c r="D17">
        <v>40</v>
      </c>
      <c r="E17">
        <v>31224.115183457099</v>
      </c>
      <c r="F17">
        <v>31224.115183457099</v>
      </c>
      <c r="G17">
        <v>31224.115183457201</v>
      </c>
      <c r="H17">
        <f t="shared" si="0"/>
        <v>31224.115183457201</v>
      </c>
      <c r="I17" t="e">
        <f>+VLOOKUP(H17,$E$2:$E$17,1,FALSE)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403D-90BE-4226-84AB-BFB313B164B3}">
  <dimension ref="A1:I22"/>
  <sheetViews>
    <sheetView workbookViewId="0">
      <selection activeCell="H2" sqref="H2:I22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9" x14ac:dyDescent="0.3">
      <c r="A2">
        <v>1</v>
      </c>
      <c r="B2">
        <v>100</v>
      </c>
      <c r="C2">
        <v>100</v>
      </c>
      <c r="D2">
        <v>100</v>
      </c>
      <c r="E2">
        <v>21064.6912264516</v>
      </c>
      <c r="F2">
        <v>20803.454032148798</v>
      </c>
      <c r="G2">
        <v>20971.272757155199</v>
      </c>
      <c r="H2">
        <f>+MAX(E2:G2)</f>
        <v>21064.6912264516</v>
      </c>
      <c r="I2">
        <f>+VLOOKUP(H2,$E$2:$E$22,1,FALSE)</f>
        <v>21064.6912264516</v>
      </c>
    </row>
    <row r="3" spans="1:9" x14ac:dyDescent="0.3">
      <c r="A3">
        <v>2</v>
      </c>
      <c r="B3">
        <v>110</v>
      </c>
      <c r="C3">
        <v>110</v>
      </c>
      <c r="D3">
        <v>110</v>
      </c>
      <c r="E3">
        <v>21638.9258233129</v>
      </c>
      <c r="F3">
        <v>21412.224589193698</v>
      </c>
      <c r="G3">
        <v>21553.665879517801</v>
      </c>
      <c r="H3">
        <f t="shared" ref="H3:H22" si="0">+MAX(E3:G3)</f>
        <v>21638.9258233129</v>
      </c>
      <c r="I3">
        <f t="shared" ref="I3:I22" si="1">+VLOOKUP(H3,$E$2:$E$22,1,FALSE)</f>
        <v>21638.9258233129</v>
      </c>
    </row>
    <row r="4" spans="1:9" x14ac:dyDescent="0.3">
      <c r="A4">
        <v>3</v>
      </c>
      <c r="B4">
        <v>120</v>
      </c>
      <c r="C4">
        <v>120</v>
      </c>
      <c r="D4">
        <v>120</v>
      </c>
      <c r="E4">
        <v>22186.7909763268</v>
      </c>
      <c r="F4">
        <v>21991.1570659176</v>
      </c>
      <c r="G4">
        <v>22109.861605913698</v>
      </c>
      <c r="H4">
        <f t="shared" si="0"/>
        <v>22186.7909763268</v>
      </c>
      <c r="I4">
        <f t="shared" si="1"/>
        <v>22186.7909763268</v>
      </c>
    </row>
    <row r="5" spans="1:9" x14ac:dyDescent="0.3">
      <c r="A5">
        <v>4</v>
      </c>
      <c r="B5">
        <v>130</v>
      </c>
      <c r="C5">
        <v>130</v>
      </c>
      <c r="D5">
        <v>130</v>
      </c>
      <c r="E5">
        <v>22711.154905694399</v>
      </c>
      <c r="F5">
        <v>22543.324603892499</v>
      </c>
      <c r="G5">
        <v>22642.485908863498</v>
      </c>
      <c r="H5">
        <f t="shared" si="0"/>
        <v>22711.154905694399</v>
      </c>
      <c r="I5">
        <f t="shared" si="1"/>
        <v>22711.154905694399</v>
      </c>
    </row>
    <row r="6" spans="1:9" x14ac:dyDescent="0.3">
      <c r="A6">
        <v>5</v>
      </c>
      <c r="B6">
        <v>140</v>
      </c>
      <c r="C6">
        <v>140</v>
      </c>
      <c r="D6">
        <v>140</v>
      </c>
      <c r="E6">
        <v>23214.384437765399</v>
      </c>
      <c r="F6">
        <v>23071.332510866399</v>
      </c>
      <c r="G6">
        <v>23153.732513925501</v>
      </c>
      <c r="H6">
        <f t="shared" si="0"/>
        <v>23214.384437765399</v>
      </c>
      <c r="I6">
        <f t="shared" si="1"/>
        <v>23214.384437765399</v>
      </c>
    </row>
    <row r="7" spans="1:9" x14ac:dyDescent="0.3">
      <c r="A7">
        <v>6</v>
      </c>
      <c r="B7">
        <v>150</v>
      </c>
      <c r="C7">
        <v>150</v>
      </c>
      <c r="D7">
        <v>150</v>
      </c>
      <c r="E7">
        <v>23698.462496513101</v>
      </c>
      <c r="F7">
        <v>23577.408703421199</v>
      </c>
      <c r="G7">
        <v>23645.4626560752</v>
      </c>
      <c r="H7">
        <f t="shared" si="0"/>
        <v>23698.462496513101</v>
      </c>
      <c r="I7">
        <f t="shared" si="1"/>
        <v>23698.462496513101</v>
      </c>
    </row>
    <row r="8" spans="1:9" x14ac:dyDescent="0.3">
      <c r="A8">
        <v>7</v>
      </c>
      <c r="B8">
        <v>160</v>
      </c>
      <c r="C8">
        <v>160</v>
      </c>
      <c r="D8">
        <v>160</v>
      </c>
      <c r="E8">
        <v>24165.0719047805</v>
      </c>
      <c r="F8">
        <v>24063.473618185399</v>
      </c>
      <c r="G8">
        <v>24119.275790952499</v>
      </c>
      <c r="H8">
        <f t="shared" si="0"/>
        <v>24165.0719047805</v>
      </c>
      <c r="I8">
        <f t="shared" si="1"/>
        <v>24165.0719047805</v>
      </c>
    </row>
    <row r="9" spans="1:9" x14ac:dyDescent="0.3">
      <c r="A9">
        <v>8</v>
      </c>
      <c r="B9">
        <v>170</v>
      </c>
      <c r="C9">
        <v>170</v>
      </c>
      <c r="D9">
        <v>170</v>
      </c>
      <c r="E9">
        <v>24615.656712425101</v>
      </c>
      <c r="F9">
        <v>24531.194806597399</v>
      </c>
      <c r="G9">
        <v>24576.561196178402</v>
      </c>
      <c r="H9">
        <f t="shared" si="0"/>
        <v>24615.656712425101</v>
      </c>
      <c r="I9">
        <f t="shared" si="1"/>
        <v>24615.656712425101</v>
      </c>
    </row>
    <row r="10" spans="1:9" x14ac:dyDescent="0.3">
      <c r="A10">
        <v>9</v>
      </c>
      <c r="B10">
        <v>180</v>
      </c>
      <c r="C10">
        <v>180</v>
      </c>
      <c r="D10">
        <v>180</v>
      </c>
      <c r="E10">
        <v>25051.468070559898</v>
      </c>
      <c r="F10">
        <v>24982.029993820099</v>
      </c>
      <c r="G10">
        <v>25018.536545094601</v>
      </c>
      <c r="H10">
        <f t="shared" si="0"/>
        <v>25051.468070559898</v>
      </c>
      <c r="I10">
        <f t="shared" si="1"/>
        <v>25051.468070559898</v>
      </c>
    </row>
    <row r="11" spans="1:9" x14ac:dyDescent="0.3">
      <c r="A11">
        <v>10</v>
      </c>
      <c r="B11">
        <v>190</v>
      </c>
      <c r="C11">
        <v>190</v>
      </c>
      <c r="D11">
        <v>190</v>
      </c>
      <c r="E11">
        <v>25473.599209312699</v>
      </c>
      <c r="F11">
        <v>25417.261366468301</v>
      </c>
      <c r="G11">
        <v>25446.277440538099</v>
      </c>
      <c r="H11">
        <f t="shared" si="0"/>
        <v>25473.599209312699</v>
      </c>
      <c r="I11">
        <f t="shared" si="1"/>
        <v>25473.599209312699</v>
      </c>
    </row>
    <row r="12" spans="1:9" x14ac:dyDescent="0.3">
      <c r="A12">
        <v>11</v>
      </c>
      <c r="B12">
        <v>200</v>
      </c>
      <c r="C12">
        <v>200</v>
      </c>
      <c r="D12">
        <v>200</v>
      </c>
      <c r="E12">
        <v>25883.0125533026</v>
      </c>
      <c r="F12">
        <v>25838.0231277936</v>
      </c>
      <c r="G12">
        <v>25860.7403869767</v>
      </c>
      <c r="H12">
        <f t="shared" si="0"/>
        <v>25883.0125533026</v>
      </c>
      <c r="I12">
        <f t="shared" si="1"/>
        <v>25883.0125533026</v>
      </c>
    </row>
    <row r="13" spans="1:9" x14ac:dyDescent="0.3">
      <c r="A13">
        <v>12</v>
      </c>
      <c r="B13">
        <v>210</v>
      </c>
      <c r="C13">
        <v>210</v>
      </c>
      <c r="D13">
        <v>210</v>
      </c>
      <c r="E13">
        <v>26280.5610513307</v>
      </c>
      <c r="F13">
        <v>26245.323833539202</v>
      </c>
      <c r="G13">
        <v>26262.781005719698</v>
      </c>
      <c r="H13">
        <f t="shared" si="0"/>
        <v>26280.5610513307</v>
      </c>
      <c r="I13">
        <f t="shared" si="1"/>
        <v>26280.5610513307</v>
      </c>
    </row>
    <row r="14" spans="1:9" x14ac:dyDescent="0.3">
      <c r="A14">
        <v>13</v>
      </c>
      <c r="B14">
        <v>220</v>
      </c>
      <c r="C14">
        <v>220</v>
      </c>
      <c r="D14">
        <v>220</v>
      </c>
      <c r="E14">
        <v>26667.005175939299</v>
      </c>
      <c r="F14">
        <v>26640.0646494639</v>
      </c>
      <c r="G14">
        <v>26653.168671672</v>
      </c>
      <c r="H14">
        <f t="shared" si="0"/>
        <v>26667.005175939299</v>
      </c>
      <c r="I14">
        <f t="shared" si="1"/>
        <v>26667.005175939299</v>
      </c>
    </row>
    <row r="15" spans="1:9" x14ac:dyDescent="0.3">
      <c r="A15">
        <v>14</v>
      </c>
      <c r="B15">
        <v>230</v>
      </c>
      <c r="C15">
        <v>230</v>
      </c>
      <c r="D15">
        <v>230</v>
      </c>
      <c r="E15">
        <v>27043.026629512198</v>
      </c>
      <c r="F15">
        <v>27023.0543885769</v>
      </c>
      <c r="G15">
        <v>27032.598430517999</v>
      </c>
      <c r="H15">
        <f t="shared" si="0"/>
        <v>27043.026629512198</v>
      </c>
      <c r="I15">
        <f t="shared" si="1"/>
        <v>27043.026629512198</v>
      </c>
    </row>
    <row r="16" spans="1:9" x14ac:dyDescent="0.3">
      <c r="A16">
        <v>15</v>
      </c>
      <c r="B16">
        <v>240</v>
      </c>
      <c r="C16">
        <v>240</v>
      </c>
      <c r="D16">
        <v>240</v>
      </c>
      <c r="E16">
        <v>27409.239511976299</v>
      </c>
      <c r="F16">
        <v>27395.0219861472</v>
      </c>
      <c r="G16">
        <v>27401.700811140901</v>
      </c>
      <c r="H16">
        <f t="shared" si="0"/>
        <v>27409.239511976299</v>
      </c>
      <c r="I16">
        <f t="shared" si="1"/>
        <v>27409.239511976299</v>
      </c>
    </row>
    <row r="17" spans="1:9" x14ac:dyDescent="0.3">
      <c r="A17">
        <v>16</v>
      </c>
      <c r="B17">
        <v>250</v>
      </c>
      <c r="C17">
        <v>250</v>
      </c>
      <c r="D17">
        <v>250</v>
      </c>
      <c r="E17">
        <v>27766.199506930599</v>
      </c>
      <c r="F17">
        <v>27756.626917512898</v>
      </c>
      <c r="G17">
        <v>27761.049986277099</v>
      </c>
      <c r="H17">
        <f t="shared" si="0"/>
        <v>27766.199506930599</v>
      </c>
      <c r="I17">
        <f t="shared" si="1"/>
        <v>27766.199506930599</v>
      </c>
    </row>
    <row r="18" spans="1:9" x14ac:dyDescent="0.3">
      <c r="A18">
        <v>17</v>
      </c>
      <c r="B18">
        <v>260</v>
      </c>
      <c r="C18">
        <v>260</v>
      </c>
      <c r="D18">
        <v>260</v>
      </c>
      <c r="E18">
        <v>28114.411502636201</v>
      </c>
      <c r="F18">
        <v>28108.467967615899</v>
      </c>
      <c r="G18">
        <v>28111.1706201534</v>
      </c>
      <c r="H18">
        <f t="shared" si="0"/>
        <v>28114.411502636201</v>
      </c>
      <c r="I18">
        <f t="shared" si="1"/>
        <v>28114.411502636201</v>
      </c>
    </row>
    <row r="19" spans="1:9" x14ac:dyDescent="0.3">
      <c r="A19">
        <v>18</v>
      </c>
      <c r="B19">
        <v>270</v>
      </c>
      <c r="C19">
        <v>270</v>
      </c>
      <c r="D19">
        <v>270</v>
      </c>
      <c r="E19">
        <v>28454.335967954201</v>
      </c>
      <c r="F19">
        <v>28451.090627230398</v>
      </c>
      <c r="G19">
        <v>28452.543660259402</v>
      </c>
      <c r="H19">
        <f t="shared" si="0"/>
        <v>28454.335967954201</v>
      </c>
      <c r="I19">
        <f t="shared" si="1"/>
        <v>28454.335967954201</v>
      </c>
    </row>
    <row r="20" spans="1:9" x14ac:dyDescent="0.3">
      <c r="A20">
        <v>19</v>
      </c>
      <c r="B20">
        <v>280</v>
      </c>
      <c r="C20">
        <v>280</v>
      </c>
      <c r="D20">
        <v>280</v>
      </c>
      <c r="E20">
        <v>28786.394319137202</v>
      </c>
      <c r="F20">
        <v>28784.993383179099</v>
      </c>
      <c r="G20">
        <v>28785.611270948499</v>
      </c>
      <c r="H20">
        <f t="shared" si="0"/>
        <v>28786.394319137202</v>
      </c>
      <c r="I20">
        <f t="shared" si="1"/>
        <v>28786.394319137202</v>
      </c>
    </row>
    <row r="21" spans="1:9" x14ac:dyDescent="0.3">
      <c r="A21">
        <v>20</v>
      </c>
      <c r="B21">
        <v>290</v>
      </c>
      <c r="C21">
        <v>290</v>
      </c>
      <c r="D21">
        <v>290</v>
      </c>
      <c r="E21">
        <v>29110.973484715101</v>
      </c>
      <c r="F21">
        <v>29110.633123057502</v>
      </c>
      <c r="G21">
        <v>29110.7810702594</v>
      </c>
      <c r="H21">
        <f t="shared" si="0"/>
        <v>29110.973484715101</v>
      </c>
      <c r="I21">
        <f t="shared" si="1"/>
        <v>29110.973484715101</v>
      </c>
    </row>
    <row r="22" spans="1:9" x14ac:dyDescent="0.3">
      <c r="A22">
        <v>21</v>
      </c>
      <c r="B22">
        <v>300</v>
      </c>
      <c r="C22">
        <v>300</v>
      </c>
      <c r="D22">
        <v>300</v>
      </c>
      <c r="E22">
        <v>29428.429752478201</v>
      </c>
      <c r="F22">
        <v>29428.429752478201</v>
      </c>
      <c r="G22">
        <v>29428.429752478201</v>
      </c>
      <c r="H22">
        <f t="shared" si="0"/>
        <v>29428.429752478201</v>
      </c>
      <c r="I22">
        <f t="shared" si="1"/>
        <v>29428.429752478201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99F3-3830-451C-A7DC-B72DB11B59B4}">
  <dimension ref="A1:R22"/>
  <sheetViews>
    <sheetView workbookViewId="0">
      <selection activeCell="S18" sqref="S18"/>
    </sheetView>
  </sheetViews>
  <sheetFormatPr defaultRowHeight="14.4" x14ac:dyDescent="0.3"/>
  <sheetData>
    <row r="1" spans="1:18" x14ac:dyDescent="0.3">
      <c r="A1" t="s">
        <v>0</v>
      </c>
    </row>
    <row r="2" spans="1:18" x14ac:dyDescent="0.3">
      <c r="A2">
        <v>13189.830363818901</v>
      </c>
      <c r="D2">
        <v>10</v>
      </c>
      <c r="E2">
        <f>+D2*1.1</f>
        <v>11</v>
      </c>
      <c r="F2">
        <v>0.1</v>
      </c>
      <c r="H2">
        <f>+$D$2*POWER((1+$F$2),I2)</f>
        <v>11</v>
      </c>
      <c r="I2">
        <v>1</v>
      </c>
      <c r="K2">
        <v>20</v>
      </c>
      <c r="L2">
        <v>1</v>
      </c>
      <c r="N2">
        <v>0.1</v>
      </c>
      <c r="O2">
        <v>1</v>
      </c>
      <c r="Q2">
        <v>100</v>
      </c>
      <c r="R2">
        <v>1</v>
      </c>
    </row>
    <row r="3" spans="1:18" x14ac:dyDescent="0.3">
      <c r="D3">
        <f>+E2</f>
        <v>11</v>
      </c>
      <c r="E3">
        <f t="shared" ref="E3:E10" si="0">+D3*1.1</f>
        <v>12.100000000000001</v>
      </c>
      <c r="F3">
        <f>+F2+0.1</f>
        <v>0.2</v>
      </c>
      <c r="H3">
        <f t="shared" ref="H3:H18" si="1">+$D$2*POWER((1+$F$2),I3)</f>
        <v>12.100000000000001</v>
      </c>
      <c r="I3">
        <v>2</v>
      </c>
      <c r="K3">
        <f>+K2+2</f>
        <v>22</v>
      </c>
      <c r="L3">
        <v>2</v>
      </c>
      <c r="N3">
        <f>+N2+0.02</f>
        <v>0.12000000000000001</v>
      </c>
      <c r="O3">
        <v>2</v>
      </c>
      <c r="Q3">
        <f>+Q2+10</f>
        <v>110</v>
      </c>
      <c r="R3">
        <v>2</v>
      </c>
    </row>
    <row r="4" spans="1:18" x14ac:dyDescent="0.3">
      <c r="D4">
        <f t="shared" ref="D4:D10" si="2">+E3</f>
        <v>12.100000000000001</v>
      </c>
      <c r="E4">
        <f t="shared" si="0"/>
        <v>13.310000000000002</v>
      </c>
      <c r="F4">
        <f t="shared" ref="F4:F10" si="3">+F3+0.1</f>
        <v>0.30000000000000004</v>
      </c>
      <c r="H4">
        <f t="shared" si="1"/>
        <v>13.310000000000004</v>
      </c>
      <c r="I4">
        <v>3</v>
      </c>
      <c r="K4">
        <f t="shared" ref="K4:K17" si="4">+K3+2</f>
        <v>24</v>
      </c>
      <c r="L4">
        <v>3</v>
      </c>
      <c r="N4">
        <f t="shared" ref="N4:N18" si="5">+N3+0.02</f>
        <v>0.14000000000000001</v>
      </c>
      <c r="O4">
        <v>3</v>
      </c>
      <c r="Q4">
        <f t="shared" ref="Q4:Q18" si="6">+Q3+10</f>
        <v>120</v>
      </c>
      <c r="R4">
        <v>3</v>
      </c>
    </row>
    <row r="5" spans="1:18" x14ac:dyDescent="0.3">
      <c r="D5">
        <f t="shared" si="2"/>
        <v>13.310000000000002</v>
      </c>
      <c r="E5">
        <f t="shared" si="0"/>
        <v>14.641000000000004</v>
      </c>
      <c r="F5">
        <f t="shared" si="3"/>
        <v>0.4</v>
      </c>
      <c r="H5">
        <f t="shared" si="1"/>
        <v>14.641000000000004</v>
      </c>
      <c r="I5">
        <v>4</v>
      </c>
      <c r="K5">
        <f t="shared" si="4"/>
        <v>26</v>
      </c>
      <c r="L5">
        <v>4</v>
      </c>
      <c r="N5">
        <f t="shared" si="5"/>
        <v>0.16</v>
      </c>
      <c r="O5">
        <v>4</v>
      </c>
      <c r="Q5">
        <f t="shared" si="6"/>
        <v>130</v>
      </c>
      <c r="R5">
        <v>4</v>
      </c>
    </row>
    <row r="6" spans="1:18" x14ac:dyDescent="0.3">
      <c r="D6">
        <f t="shared" si="2"/>
        <v>14.641000000000004</v>
      </c>
      <c r="E6">
        <f t="shared" si="0"/>
        <v>16.105100000000004</v>
      </c>
      <c r="F6">
        <f t="shared" si="3"/>
        <v>0.5</v>
      </c>
      <c r="H6">
        <f t="shared" si="1"/>
        <v>16.105100000000007</v>
      </c>
      <c r="I6">
        <v>5</v>
      </c>
      <c r="K6">
        <f t="shared" si="4"/>
        <v>28</v>
      </c>
      <c r="L6">
        <v>5</v>
      </c>
      <c r="N6">
        <f t="shared" si="5"/>
        <v>0.18</v>
      </c>
      <c r="O6">
        <v>5</v>
      </c>
      <c r="Q6">
        <f t="shared" si="6"/>
        <v>140</v>
      </c>
      <c r="R6">
        <v>5</v>
      </c>
    </row>
    <row r="7" spans="1:18" x14ac:dyDescent="0.3">
      <c r="D7">
        <f t="shared" si="2"/>
        <v>16.105100000000004</v>
      </c>
      <c r="E7">
        <f t="shared" si="0"/>
        <v>17.715610000000005</v>
      </c>
      <c r="F7">
        <f t="shared" si="3"/>
        <v>0.6</v>
      </c>
      <c r="H7">
        <f t="shared" si="1"/>
        <v>17.715610000000009</v>
      </c>
      <c r="I7">
        <v>6</v>
      </c>
      <c r="K7">
        <f t="shared" si="4"/>
        <v>30</v>
      </c>
      <c r="L7">
        <v>6</v>
      </c>
      <c r="N7">
        <f t="shared" si="5"/>
        <v>0.19999999999999998</v>
      </c>
      <c r="O7">
        <v>6</v>
      </c>
      <c r="Q7">
        <f t="shared" si="6"/>
        <v>150</v>
      </c>
      <c r="R7">
        <v>6</v>
      </c>
    </row>
    <row r="8" spans="1:18" x14ac:dyDescent="0.3">
      <c r="D8">
        <f t="shared" si="2"/>
        <v>17.715610000000005</v>
      </c>
      <c r="E8">
        <f t="shared" si="0"/>
        <v>19.487171000000007</v>
      </c>
      <c r="F8">
        <f t="shared" si="3"/>
        <v>0.7</v>
      </c>
      <c r="H8">
        <f t="shared" si="1"/>
        <v>19.487171000000011</v>
      </c>
      <c r="I8">
        <v>7</v>
      </c>
      <c r="K8">
        <f t="shared" si="4"/>
        <v>32</v>
      </c>
      <c r="L8">
        <v>7</v>
      </c>
      <c r="N8">
        <f t="shared" si="5"/>
        <v>0.21999999999999997</v>
      </c>
      <c r="O8">
        <v>7</v>
      </c>
      <c r="Q8">
        <f t="shared" si="6"/>
        <v>160</v>
      </c>
      <c r="R8">
        <v>7</v>
      </c>
    </row>
    <row r="9" spans="1:18" x14ac:dyDescent="0.3">
      <c r="D9">
        <f t="shared" si="2"/>
        <v>19.487171000000007</v>
      </c>
      <c r="E9">
        <f t="shared" si="0"/>
        <v>21.43588810000001</v>
      </c>
      <c r="F9">
        <f t="shared" si="3"/>
        <v>0.79999999999999993</v>
      </c>
      <c r="H9">
        <f t="shared" si="1"/>
        <v>21.43588810000001</v>
      </c>
      <c r="I9">
        <v>8</v>
      </c>
      <c r="K9">
        <f t="shared" si="4"/>
        <v>34</v>
      </c>
      <c r="L9">
        <v>8</v>
      </c>
      <c r="N9">
        <f t="shared" si="5"/>
        <v>0.23999999999999996</v>
      </c>
      <c r="O9">
        <v>8</v>
      </c>
      <c r="Q9">
        <f t="shared" si="6"/>
        <v>170</v>
      </c>
      <c r="R9">
        <v>8</v>
      </c>
    </row>
    <row r="10" spans="1:18" x14ac:dyDescent="0.3">
      <c r="D10">
        <f t="shared" si="2"/>
        <v>21.43588810000001</v>
      </c>
      <c r="E10">
        <f t="shared" si="0"/>
        <v>23.579476910000015</v>
      </c>
      <c r="F10">
        <f>+F9+0.1</f>
        <v>0.89999999999999991</v>
      </c>
      <c r="H10">
        <f t="shared" si="1"/>
        <v>23.579476910000015</v>
      </c>
      <c r="I10">
        <v>9</v>
      </c>
      <c r="K10">
        <f t="shared" si="4"/>
        <v>36</v>
      </c>
      <c r="L10">
        <v>9</v>
      </c>
      <c r="N10">
        <f t="shared" si="5"/>
        <v>0.25999999999999995</v>
      </c>
      <c r="O10">
        <v>9</v>
      </c>
      <c r="Q10">
        <f t="shared" si="6"/>
        <v>180</v>
      </c>
      <c r="R10">
        <v>9</v>
      </c>
    </row>
    <row r="11" spans="1:18" x14ac:dyDescent="0.3">
      <c r="H11">
        <f t="shared" si="1"/>
        <v>25.937424601000018</v>
      </c>
      <c r="I11">
        <v>10</v>
      </c>
      <c r="K11">
        <f t="shared" si="4"/>
        <v>38</v>
      </c>
      <c r="L11">
        <v>10</v>
      </c>
      <c r="N11">
        <f t="shared" si="5"/>
        <v>0.27999999999999997</v>
      </c>
      <c r="O11">
        <v>10</v>
      </c>
      <c r="Q11">
        <f t="shared" si="6"/>
        <v>190</v>
      </c>
      <c r="R11">
        <v>10</v>
      </c>
    </row>
    <row r="12" spans="1:18" x14ac:dyDescent="0.3">
      <c r="H12">
        <f t="shared" si="1"/>
        <v>28.531167061100025</v>
      </c>
      <c r="I12">
        <v>11</v>
      </c>
      <c r="K12">
        <f t="shared" si="4"/>
        <v>40</v>
      </c>
      <c r="L12">
        <v>11</v>
      </c>
      <c r="N12">
        <f t="shared" si="5"/>
        <v>0.3</v>
      </c>
      <c r="O12">
        <v>11</v>
      </c>
      <c r="Q12">
        <f t="shared" si="6"/>
        <v>200</v>
      </c>
      <c r="R12">
        <v>11</v>
      </c>
    </row>
    <row r="13" spans="1:18" x14ac:dyDescent="0.3">
      <c r="H13">
        <f t="shared" si="1"/>
        <v>31.384283767210025</v>
      </c>
      <c r="I13">
        <v>12</v>
      </c>
      <c r="K13">
        <f t="shared" si="4"/>
        <v>42</v>
      </c>
      <c r="L13">
        <v>12</v>
      </c>
      <c r="N13">
        <f t="shared" si="5"/>
        <v>0.32</v>
      </c>
      <c r="O13">
        <v>12</v>
      </c>
      <c r="Q13">
        <f t="shared" si="6"/>
        <v>210</v>
      </c>
      <c r="R13">
        <v>12</v>
      </c>
    </row>
    <row r="14" spans="1:18" x14ac:dyDescent="0.3">
      <c r="H14">
        <f t="shared" si="1"/>
        <v>34.522712143931031</v>
      </c>
      <c r="I14">
        <v>13</v>
      </c>
      <c r="K14">
        <f t="shared" si="4"/>
        <v>44</v>
      </c>
      <c r="L14">
        <v>13</v>
      </c>
      <c r="N14">
        <f t="shared" si="5"/>
        <v>0.34</v>
      </c>
      <c r="O14">
        <v>13</v>
      </c>
      <c r="Q14">
        <f t="shared" si="6"/>
        <v>220</v>
      </c>
      <c r="R14">
        <v>13</v>
      </c>
    </row>
    <row r="15" spans="1:18" x14ac:dyDescent="0.3">
      <c r="H15">
        <f t="shared" si="1"/>
        <v>37.974983358324138</v>
      </c>
      <c r="I15">
        <v>14</v>
      </c>
      <c r="K15">
        <f t="shared" si="4"/>
        <v>46</v>
      </c>
      <c r="L15">
        <v>14</v>
      </c>
      <c r="N15">
        <f t="shared" si="5"/>
        <v>0.36000000000000004</v>
      </c>
      <c r="O15">
        <v>14</v>
      </c>
      <c r="Q15">
        <f t="shared" si="6"/>
        <v>230</v>
      </c>
      <c r="R15">
        <v>14</v>
      </c>
    </row>
    <row r="16" spans="1:18" x14ac:dyDescent="0.3">
      <c r="H16">
        <f t="shared" si="1"/>
        <v>41.772481694156554</v>
      </c>
      <c r="I16">
        <v>15</v>
      </c>
      <c r="K16">
        <f t="shared" si="4"/>
        <v>48</v>
      </c>
      <c r="L16">
        <v>15</v>
      </c>
      <c r="N16">
        <f t="shared" si="5"/>
        <v>0.38000000000000006</v>
      </c>
      <c r="O16">
        <v>15</v>
      </c>
      <c r="Q16">
        <f t="shared" si="6"/>
        <v>240</v>
      </c>
      <c r="R16">
        <v>15</v>
      </c>
    </row>
    <row r="17" spans="8:18" x14ac:dyDescent="0.3">
      <c r="H17">
        <f t="shared" si="1"/>
        <v>45.949729863572209</v>
      </c>
      <c r="I17">
        <v>16</v>
      </c>
      <c r="K17">
        <f t="shared" si="4"/>
        <v>50</v>
      </c>
      <c r="L17">
        <v>16</v>
      </c>
      <c r="N17">
        <f t="shared" si="5"/>
        <v>0.40000000000000008</v>
      </c>
      <c r="O17">
        <v>16</v>
      </c>
      <c r="Q17">
        <f t="shared" si="6"/>
        <v>250</v>
      </c>
      <c r="R17">
        <v>16</v>
      </c>
    </row>
    <row r="18" spans="8:18" x14ac:dyDescent="0.3">
      <c r="H18">
        <f t="shared" si="1"/>
        <v>50.544702849929436</v>
      </c>
      <c r="I18">
        <v>17</v>
      </c>
      <c r="O18">
        <v>17</v>
      </c>
      <c r="Q18">
        <f t="shared" si="6"/>
        <v>260</v>
      </c>
      <c r="R18">
        <v>17</v>
      </c>
    </row>
    <row r="19" spans="8:18" x14ac:dyDescent="0.3">
      <c r="Q19">
        <f>+Q18+10</f>
        <v>270</v>
      </c>
      <c r="R19">
        <v>18</v>
      </c>
    </row>
    <row r="20" spans="8:18" x14ac:dyDescent="0.3">
      <c r="Q20">
        <f t="shared" ref="Q20:Q22" si="7">+Q19+10</f>
        <v>280</v>
      </c>
      <c r="R20">
        <v>19</v>
      </c>
    </row>
    <row r="21" spans="8:18" x14ac:dyDescent="0.3">
      <c r="Q21">
        <f t="shared" si="7"/>
        <v>290</v>
      </c>
      <c r="R21">
        <v>20</v>
      </c>
    </row>
    <row r="22" spans="8:18" x14ac:dyDescent="0.3">
      <c r="Q22">
        <f t="shared" si="7"/>
        <v>300</v>
      </c>
      <c r="R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mult_x</vt:lpstr>
      <vt:lpstr>mult_r</vt:lpstr>
      <vt:lpstr>mult_p</vt:lpstr>
      <vt:lpstr>mult_k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2021-03-13T21:22:58Z</dcterms:created>
  <dcterms:modified xsi:type="dcterms:W3CDTF">2021-03-14T07:29:05Z</dcterms:modified>
</cp:coreProperties>
</file>