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CC\FourierDeepLearning\"/>
    </mc:Choice>
  </mc:AlternateContent>
  <xr:revisionPtr revIDLastSave="0" documentId="13_ncr:1_{133BFA92-A35B-43F1-BED7-C6E1B0A3AD19}" xr6:coauthVersionLast="37" xr6:coauthVersionMax="37" xr10:uidLastSave="{00000000-0000-0000-0000-000000000000}"/>
  <bookViews>
    <workbookView xWindow="0" yWindow="0" windowWidth="28800" windowHeight="12810" xr2:uid="{60176F39-3256-448D-B8D7-2E67D9A2674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times" localSheetId="2">Sheet3!#REF!</definedName>
    <definedName name="times_1" localSheetId="1">Sheet2!$A$1:$B$70</definedName>
    <definedName name="times_1" localSheetId="2">Sheet3!$A$1:$B$70</definedName>
    <definedName name="times_1" localSheetId="3">Sheet4!$A$1:$B$70</definedName>
    <definedName name="times_1" localSheetId="4">Sheet5!#REF!</definedName>
    <definedName name="times_1" localSheetId="5">Sheet6!$A$1:$B$70</definedName>
    <definedName name="times_1" localSheetId="6">Sheet7!$A$1:$B$70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T39" i="1" s="1"/>
  <c r="F1" i="5"/>
  <c r="F11" i="1"/>
  <c r="O7" i="1"/>
  <c r="L8" i="1"/>
  <c r="L9" i="1"/>
  <c r="L10" i="1"/>
  <c r="L11" i="1"/>
  <c r="L12" i="1"/>
  <c r="L7" i="1"/>
  <c r="I8" i="1"/>
  <c r="I9" i="1"/>
  <c r="I10" i="1"/>
  <c r="I11" i="1"/>
  <c r="I12" i="1"/>
  <c r="I7" i="1"/>
  <c r="F8" i="1"/>
  <c r="F9" i="1"/>
  <c r="F10" i="1"/>
  <c r="F12" i="1"/>
  <c r="F7" i="1"/>
  <c r="C8" i="1"/>
  <c r="C9" i="1"/>
  <c r="C10" i="1"/>
  <c r="C11" i="1"/>
  <c r="C12" i="1"/>
  <c r="C7" i="1"/>
  <c r="R37" i="1"/>
  <c r="I36" i="1"/>
  <c r="F37" i="1"/>
  <c r="L35" i="1"/>
  <c r="C37" i="1"/>
  <c r="Y40" i="1"/>
  <c r="R40" i="1" s="1"/>
  <c r="W40" i="1"/>
  <c r="L40" i="1" s="1"/>
  <c r="W39" i="1"/>
  <c r="L39" i="1" s="1"/>
  <c r="V39" i="1"/>
  <c r="I39" i="1" s="1"/>
  <c r="X37" i="1"/>
  <c r="O37" i="1" s="1"/>
  <c r="F6" i="3"/>
  <c r="Y36" i="1" s="1"/>
  <c r="R36" i="1" s="1"/>
  <c r="F5" i="3"/>
  <c r="X36" i="1" s="1"/>
  <c r="O36" i="1" s="1"/>
  <c r="F4" i="3"/>
  <c r="W36" i="1" s="1"/>
  <c r="L36" i="1" s="1"/>
  <c r="F3" i="3"/>
  <c r="V36" i="1" s="1"/>
  <c r="F2" i="3"/>
  <c r="U36" i="1" s="1"/>
  <c r="F36" i="1" s="1"/>
  <c r="F1" i="3"/>
  <c r="T36" i="1" s="1"/>
  <c r="C36" i="1" s="1"/>
  <c r="F6" i="7"/>
  <c r="F5" i="7"/>
  <c r="X40" i="1" s="1"/>
  <c r="O40" i="1" s="1"/>
  <c r="F4" i="7"/>
  <c r="F3" i="7"/>
  <c r="V40" i="1" s="1"/>
  <c r="I40" i="1" s="1"/>
  <c r="F2" i="7"/>
  <c r="U40" i="1" s="1"/>
  <c r="F40" i="1" s="1"/>
  <c r="F1" i="7"/>
  <c r="F6" i="6"/>
  <c r="Y39" i="1" s="1"/>
  <c r="R39" i="1" s="1"/>
  <c r="F5" i="6"/>
  <c r="X39" i="1" s="1"/>
  <c r="O39" i="1" s="1"/>
  <c r="F4" i="6"/>
  <c r="F3" i="6"/>
  <c r="F2" i="6"/>
  <c r="U39" i="1" s="1"/>
  <c r="F39" i="1" s="1"/>
  <c r="F1" i="6"/>
  <c r="F6" i="5"/>
  <c r="Y38" i="1" s="1"/>
  <c r="R38" i="1" s="1"/>
  <c r="F5" i="5"/>
  <c r="X38" i="1" s="1"/>
  <c r="O38" i="1" s="1"/>
  <c r="F4" i="5"/>
  <c r="W38" i="1" s="1"/>
  <c r="L38" i="1" s="1"/>
  <c r="F3" i="5"/>
  <c r="V38" i="1" s="1"/>
  <c r="I38" i="1" s="1"/>
  <c r="F2" i="5"/>
  <c r="U38" i="1" s="1"/>
  <c r="F38" i="1" s="1"/>
  <c r="F6" i="4"/>
  <c r="Y37" i="1" s="1"/>
  <c r="F5" i="4"/>
  <c r="F4" i="4"/>
  <c r="W37" i="1" s="1"/>
  <c r="L37" i="1" s="1"/>
  <c r="F3" i="4"/>
  <c r="V37" i="1" s="1"/>
  <c r="I37" i="1" s="1"/>
  <c r="F2" i="4"/>
  <c r="U37" i="1" s="1"/>
  <c r="F1" i="4"/>
  <c r="T37" i="1" s="1"/>
  <c r="F2" i="2"/>
  <c r="F3" i="2"/>
  <c r="F4" i="2"/>
  <c r="W35" i="1" s="1"/>
  <c r="F5" i="2"/>
  <c r="F6" i="2"/>
  <c r="F1" i="2"/>
  <c r="T40" i="1" l="1"/>
  <c r="C40" i="1" s="1"/>
  <c r="C39" i="1"/>
  <c r="C38" i="1"/>
  <c r="X35" i="1"/>
  <c r="O35" i="1" s="1"/>
  <c r="T35" i="1"/>
  <c r="C35" i="1" s="1"/>
  <c r="U35" i="1"/>
  <c r="F35" i="1" s="1"/>
  <c r="Y35" i="1"/>
  <c r="R35" i="1" s="1"/>
  <c r="V35" i="1"/>
  <c r="I3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FD75D-F0CA-4CF0-95E6-1912B4270717}" name="times" type="6" refreshedVersion="6" background="1" saveData="1">
    <textPr codePage="437" sourceFile="C:\Projects\TCC\FourierDeepLearning\times.csv" tab="0" semicolon="1">
      <textFields count="2">
        <textField/>
        <textField/>
      </textFields>
    </textPr>
  </connection>
  <connection id="2" xr16:uid="{1B76972F-D9A6-474C-92D3-BFFAE5B179FB}" name="times2" type="6" refreshedVersion="6" background="1" saveData="1">
    <textPr codePage="437" sourceFile="C:\Projects\TCC\FourierDeepLearning\times.csv" tab="0" semicolon="1">
      <textFields count="2">
        <textField/>
        <textField/>
      </textFields>
    </textPr>
  </connection>
  <connection id="3" xr16:uid="{1412CB1A-D2AA-4CFD-BA26-397E2A234166}" name="times3" type="6" refreshedVersion="6" background="1" saveData="1">
    <textPr codePage="437" sourceFile="C:\Projects\TCC\FourierDeepLearning\times.csv" tab="0" semicolon="1">
      <textFields count="2">
        <textField/>
        <textField/>
      </textFields>
    </textPr>
  </connection>
  <connection id="4" xr16:uid="{6467A47B-7236-4881-B6BC-5F8E7AA2E78B}" name="times5" type="6" refreshedVersion="6" background="1" saveData="1">
    <textPr codePage="437" sourceFile="C:\Projects\TCC\FourierDeepLearning\times.csv" tab="0" semicolon="1">
      <textFields count="2">
        <textField/>
        <textField/>
      </textFields>
    </textPr>
  </connection>
  <connection id="5" xr16:uid="{9FEF3151-8E33-4CBC-B636-1B41A82DBAB7}" name="times6" type="6" refreshedVersion="6" background="1" saveData="1">
    <textPr codePage="437" sourceFile="C:\Projects\TCC\FourierDeepLearning\times.csv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<sst xmlns="http://schemas.openxmlformats.org/spreadsheetml/2006/main" count="407" uniqueCount="17">
  <si>
    <t>Sliding-Window Convolve</t>
  </si>
  <si>
    <t>Fourier Convolve</t>
  </si>
  <si>
    <t>Fast Fourier Convolve</t>
  </si>
  <si>
    <t>SciPy Convolve</t>
  </si>
  <si>
    <t>SciPy Fourier Convolve</t>
  </si>
  <si>
    <t>Scipy Fast Fourier Convolve</t>
  </si>
  <si>
    <t>Time (s)</t>
  </si>
  <si>
    <t>Lenet-5</t>
  </si>
  <si>
    <t>Epochs</t>
  </si>
  <si>
    <t>Alexnet</t>
  </si>
  <si>
    <t>Sliding-Window Convolve:</t>
  </si>
  <si>
    <t>Fourier Convolve:</t>
  </si>
  <si>
    <t>Fast Fourier Convolve:</t>
  </si>
  <si>
    <t>Scipy Convolve:</t>
  </si>
  <si>
    <t>Scipy Fourier Convolve:</t>
  </si>
  <si>
    <t>Scipy Fast Fourier Convolve: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</si>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</sst>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6" formatCode="0.0000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/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6" fontId="0" fillId="0" borderId="0" xfId="0" applyNumberFormat="1"/>
    <xf numFmtId="167" fontId="0" fillId="4" borderId="15" xfId="0" applyNumberFormat="1" applyFill="1" applyBorder="1" applyAlignment="1">
      <alignment horizontal="center" vertical="center"/>
    </xf>
    <xf numFmtId="0" fontId="0" fillId="4" borderId="0" xfId="0" quotePrefix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Lenet-5 Custom</a:t>
            </a:r>
            <a:r>
              <a:rPr lang="en-US" baseline="0"/>
              <a:t>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Sliding-Window Convolve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Sheet1!$C$7:$C$12</c:f>
              <c:numCache>
                <c:formatCode>0.0000000</c:formatCode>
                <c:ptCount val="6"/>
                <c:pt idx="0">
                  <c:v>1.3924929499999961</c:v>
                </c:pt>
                <c:pt idx="1">
                  <c:v>5.7836797199999985</c:v>
                </c:pt>
                <c:pt idx="2">
                  <c:v>9.9680244799999667</c:v>
                </c:pt>
                <c:pt idx="3">
                  <c:v>23.132414739999959</c:v>
                </c:pt>
                <c:pt idx="4">
                  <c:v>46.491874350000003</c:v>
                </c:pt>
                <c:pt idx="5">
                  <c:v>73.850105869999979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E6-41FC-B916-EC9918C6FDF7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Fourier Convolve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Sheet1!$F$7:$F$12</c:f>
              <c:numCache>
                <c:formatCode>0.0000000</c:formatCode>
                <c:ptCount val="6"/>
                <c:pt idx="0">
                  <c:v>2.3552200000000058E-2</c:v>
                </c:pt>
                <c:pt idx="1">
                  <c:v>5.9045040000001325E-2</c:v>
                </c:pt>
                <c:pt idx="2">
                  <c:v>6.6301259999998294E-2</c:v>
                </c:pt>
                <c:pt idx="3">
                  <c:v>0.1408119200000017</c:v>
                </c:pt>
                <c:pt idx="4">
                  <c:v>0.3294979300000026</c:v>
                </c:pt>
                <c:pt idx="5">
                  <c:v>0.4556736900000099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BE6-41FC-B916-EC9918C6FDF7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Fast Fourier Convolve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Sheet1!$I$7:$I$12</c:f>
              <c:numCache>
                <c:formatCode>0.0000000</c:formatCode>
                <c:ptCount val="6"/>
                <c:pt idx="0">
                  <c:v>1.8876019999999865E-2</c:v>
                </c:pt>
                <c:pt idx="1">
                  <c:v>2.818615999999911E-2</c:v>
                </c:pt>
                <c:pt idx="2">
                  <c:v>2.0020609999999141E-2</c:v>
                </c:pt>
                <c:pt idx="3">
                  <c:v>4.2463329999999244E-2</c:v>
                </c:pt>
                <c:pt idx="4">
                  <c:v>9.9278190000008079E-2</c:v>
                </c:pt>
                <c:pt idx="5">
                  <c:v>0.1160679400000116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BE6-41FC-B916-EC9918C6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81099126861838E-2"/>
              <c:y val="0.4035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Lenet-5</a:t>
            </a:r>
            <a:r>
              <a:rPr lang="en-US" baseline="0"/>
              <a:t> SciPy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Sheet1!$K$5</c:f>
              <c:strCache>
                <c:ptCount val="1"/>
                <c:pt idx="0">
                  <c:v>SciPy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Sheet1!$L$7:$L$12</c:f>
              <c:numCache>
                <c:formatCode>0.0000000</c:formatCode>
                <c:ptCount val="6"/>
                <c:pt idx="0">
                  <c:v>1.6423400000002528E-3</c:v>
                </c:pt>
                <c:pt idx="1">
                  <c:v>1.9608400000006264E-3</c:v>
                </c:pt>
                <c:pt idx="2">
                  <c:v>2.779649999997775E-3</c:v>
                </c:pt>
                <c:pt idx="3">
                  <c:v>6.1357400000019826E-3</c:v>
                </c:pt>
                <c:pt idx="4">
                  <c:v>1.3188710000009199E-2</c:v>
                </c:pt>
                <c:pt idx="5">
                  <c:v>2.2758880000009134E-2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8434-4E4A-A184-E6BECA646AFA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SciPy Fourier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Sheet1!$O$7:$O$12</c:f>
              <c:numCache>
                <c:formatCode>0.0000000</c:formatCode>
                <c:ptCount val="6"/>
                <c:pt idx="0">
                  <c:v>5.2699400000000918E-3</c:v>
                </c:pt>
                <c:pt idx="1">
                  <c:v>6.4745500000008742E-3</c:v>
                </c:pt>
                <c:pt idx="2">
                  <c:v>1.0153489999999699E-2</c:v>
                </c:pt>
                <c:pt idx="3">
                  <c:v>2.7504000000001437E-2</c:v>
                </c:pt>
                <c:pt idx="4">
                  <c:v>6.4899010000018312E-2</c:v>
                </c:pt>
                <c:pt idx="5">
                  <c:v>0.10888860000001425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8434-4E4A-A184-E6BECA646AFA}"/>
            </c:ext>
          </c:extLst>
        </c:ser>
        <c:ser>
          <c:idx val="5"/>
          <c:order val="5"/>
          <c:tx>
            <c:strRef>
              <c:f>Sheet1!$Q$5</c:f>
              <c:strCache>
                <c:ptCount val="1"/>
                <c:pt idx="0">
                  <c:v>Scipy Fast Fourier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Sheet1!$R$7:$R$12</c:f>
              <c:numCache>
                <c:formatCode>0.0000000</c:formatCode>
                <c:ptCount val="6"/>
                <c:pt idx="0">
                  <c:v>2.8466900000000094E-3</c:v>
                </c:pt>
                <c:pt idx="1">
                  <c:v>2.9199399999991506E-3</c:v>
                </c:pt>
                <c:pt idx="2">
                  <c:v>3.7948799999979188E-3</c:v>
                </c:pt>
                <c:pt idx="3">
                  <c:v>1.031181999999865E-2</c:v>
                </c:pt>
                <c:pt idx="4">
                  <c:v>1.7869060000017308E-2</c:v>
                </c:pt>
                <c:pt idx="5">
                  <c:v>2.6374269999995148E-2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8434-4E4A-A184-E6BECA64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Sliding-Window Convolve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Sheet1!$K$7:$K$12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 formatCode="General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Sheet1!$C$7:$C$12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1.3924929499999961</c:v>
                      </c:pt>
                      <c:pt idx="1">
                        <c:v>5.7836797199999985</c:v>
                      </c:pt>
                      <c:pt idx="2">
                        <c:v>9.9680244799999667</c:v>
                      </c:pt>
                      <c:pt idx="3">
                        <c:v>23.132414739999959</c:v>
                      </c:pt>
                      <c:pt idx="4">
                        <c:v>46.491874350000003</c:v>
                      </c:pt>
                      <c:pt idx="5">
                        <c:v>73.850105869999979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34-4E4A-A184-E6BECA646A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Fourier Convolve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Sheet1!$K$7:$K$12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 formatCode="General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Sheet1!$F$7:$F$12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2.3552200000000058E-2</c:v>
                      </c:pt>
                      <c:pt idx="1">
                        <c:v>5.9045040000001325E-2</c:v>
                      </c:pt>
                      <c:pt idx="2">
                        <c:v>6.6301259999998294E-2</c:v>
                      </c:pt>
                      <c:pt idx="3">
                        <c:v>0.1408119200000017</c:v>
                      </c:pt>
                      <c:pt idx="4">
                        <c:v>0.3294979300000026</c:v>
                      </c:pt>
                      <c:pt idx="5">
                        <c:v>0.4556736900000099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434-4E4A-A184-E6BECA646A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Fast Fourier Convolve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Sheet1!$K$7:$K$12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 formatCode="General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Sheet1!$I$7:$I$12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1.8876019999999865E-2</c:v>
                      </c:pt>
                      <c:pt idx="1">
                        <c:v>2.818615999999911E-2</c:v>
                      </c:pt>
                      <c:pt idx="2">
                        <c:v>2.0020609999999141E-2</c:v>
                      </c:pt>
                      <c:pt idx="3">
                        <c:v>4.2463329999999244E-2</c:v>
                      </c:pt>
                      <c:pt idx="4">
                        <c:v>9.9278190000008079E-2</c:v>
                      </c:pt>
                      <c:pt idx="5">
                        <c:v>0.1160679400000116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34-4E4A-A184-E6BECA646AFA}"/>
                  </c:ext>
                </c:extLst>
              </c15:ser>
            </c15:filteredLineSeries>
          </c:ext>
        </c:extLst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4381099126861838E-2"/>
              <c:y val="0.38297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 Custom</a:t>
            </a:r>
            <a:r>
              <a:rPr lang="en-US" baseline="0"/>
              <a:t>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Sliding-Window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Sheet1!$E$35:$E$40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Sheet1!$C$35:$C$40</c:f>
              <c:numCache>
                <c:formatCode>0.0000000</c:formatCode>
                <c:ptCount val="6"/>
                <c:pt idx="0">
                  <c:v>20.131860559999971</c:v>
                </c:pt>
                <c:pt idx="1">
                  <c:v>98.191202909999689</c:v>
                </c:pt>
                <c:pt idx="2">
                  <c:v>187.4102368099997</c:v>
                </c:pt>
                <c:pt idx="3">
                  <c:v>374.8204736199994</c:v>
                </c:pt>
                <c:pt idx="4">
                  <c:v>749.64094723999881</c:v>
                </c:pt>
                <c:pt idx="5">
                  <c:v>1499.2818944799976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68B-4185-B5CB-3FBBCADDE6C9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Fourier Convolve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Sheet1!$E$35:$E$40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Sheet1!$F$35:$F$40</c:f>
              <c:numCache>
                <c:formatCode>0.0000000</c:formatCode>
                <c:ptCount val="6"/>
                <c:pt idx="0">
                  <c:v>1.8234174299999899</c:v>
                </c:pt>
                <c:pt idx="1">
                  <c:v>8.2562360400000099</c:v>
                </c:pt>
                <c:pt idx="2">
                  <c:v>15.282966589999939</c:v>
                </c:pt>
                <c:pt idx="3">
                  <c:v>42.475319509999963</c:v>
                </c:pt>
                <c:pt idx="4">
                  <c:v>80.03760883999999</c:v>
                </c:pt>
                <c:pt idx="5">
                  <c:v>186.93451775999972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8B-4185-B5CB-3FBBCADDE6C9}"/>
            </c:ext>
          </c:extLst>
        </c:ser>
        <c:ser>
          <c:idx val="2"/>
          <c:order val="2"/>
          <c:tx>
            <c:strRef>
              <c:f>Sheet1!$H$33</c:f>
              <c:strCache>
                <c:ptCount val="1"/>
                <c:pt idx="0">
                  <c:v>Fast Fourier Convolve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Sheet1!$E$35:$E$40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Sheet1!$I$35:$I$40</c:f>
              <c:numCache>
                <c:formatCode>0.0000000</c:formatCode>
                <c:ptCount val="6"/>
                <c:pt idx="0">
                  <c:v>0.1941898099999983</c:v>
                </c:pt>
                <c:pt idx="1">
                  <c:v>0.28528670999997646</c:v>
                </c:pt>
                <c:pt idx="2">
                  <c:v>0.3747107100000045</c:v>
                </c:pt>
                <c:pt idx="3">
                  <c:v>0.7931383499999991</c:v>
                </c:pt>
                <c:pt idx="4">
                  <c:v>1.2614333599999941</c:v>
                </c:pt>
                <c:pt idx="5">
                  <c:v>2.8169302899999997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8B-4185-B5CB-3FBBCADD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  <c:extLst/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6435541859270673E-2"/>
              <c:y val="0.4035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</a:t>
            </a:r>
            <a:r>
              <a:rPr lang="en-US" baseline="0"/>
              <a:t> SciPy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Sheet1!$K$33</c:f>
              <c:strCache>
                <c:ptCount val="1"/>
                <c:pt idx="0">
                  <c:v>SciPy Convolve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Sheet1!$K$35:$K$40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Sheet1!$L$35:$L$40</c:f>
              <c:numCache>
                <c:formatCode>0.0000000</c:formatCode>
                <c:ptCount val="6"/>
                <c:pt idx="0">
                  <c:v>3.1720499999999041E-2</c:v>
                </c:pt>
                <c:pt idx="1">
                  <c:v>0.15391996999997498</c:v>
                </c:pt>
                <c:pt idx="2">
                  <c:v>0.25623156000000291</c:v>
                </c:pt>
                <c:pt idx="3">
                  <c:v>0.67903400999999342</c:v>
                </c:pt>
                <c:pt idx="4">
                  <c:v>1.252068250000006</c:v>
                </c:pt>
                <c:pt idx="5">
                  <c:v>2.9850879199999669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3-4B18-926A-B2D7FEC4F7E1}"/>
            </c:ext>
          </c:extLst>
        </c:ser>
        <c:ser>
          <c:idx val="4"/>
          <c:order val="1"/>
          <c:tx>
            <c:strRef>
              <c:f>Sheet1!$N$33</c:f>
              <c:strCache>
                <c:ptCount val="1"/>
                <c:pt idx="0">
                  <c:v>SciPy Fourier Convolve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Sheet1!$K$35:$K$40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Sheet1!$O$35:$O$40</c:f>
              <c:numCache>
                <c:formatCode>0.0000000</c:formatCode>
                <c:ptCount val="6"/>
                <c:pt idx="0">
                  <c:v>3.1460009999998151E-2</c:v>
                </c:pt>
                <c:pt idx="1">
                  <c:v>0.11029705999998332</c:v>
                </c:pt>
                <c:pt idx="2">
                  <c:v>0.16986891999999859</c:v>
                </c:pt>
                <c:pt idx="3">
                  <c:v>0.44506758000000468</c:v>
                </c:pt>
                <c:pt idx="4">
                  <c:v>0.6641213899999977</c:v>
                </c:pt>
                <c:pt idx="5">
                  <c:v>1.992409580000027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D3-4B18-926A-B2D7FEC4F7E1}"/>
            </c:ext>
          </c:extLst>
        </c:ser>
        <c:ser>
          <c:idx val="5"/>
          <c:order val="2"/>
          <c:tx>
            <c:strRef>
              <c:f>Sheet1!$Q$33</c:f>
              <c:strCache>
                <c:ptCount val="1"/>
                <c:pt idx="0">
                  <c:v>Scipy Fast Fourier Convolve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Sheet1!$K$35:$K$40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Sheet1!$R$35:$R$40</c:f>
              <c:numCache>
                <c:formatCode>0.0000000</c:formatCode>
                <c:ptCount val="6"/>
                <c:pt idx="0">
                  <c:v>2.0924059999999002E-2</c:v>
                </c:pt>
                <c:pt idx="1">
                  <c:v>3.4272699999972595E-2</c:v>
                </c:pt>
                <c:pt idx="2">
                  <c:v>4.6230669999971448E-2</c:v>
                </c:pt>
                <c:pt idx="3">
                  <c:v>0.10487167999998345</c:v>
                </c:pt>
                <c:pt idx="4">
                  <c:v>0.1569119199999969</c:v>
                </c:pt>
                <c:pt idx="5">
                  <c:v>0.40365629999998276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D3-4B18-926A-B2D7FEC4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  <c:extLst/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6435541859270673E-2"/>
              <c:y val="0.39889289880431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66675</xdr:rowOff>
    </xdr:from>
    <xdr:to>
      <xdr:col>8</xdr:col>
      <xdr:colOff>1285874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B7874-A451-469B-AD58-9A9B512D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66675</xdr:rowOff>
    </xdr:from>
    <xdr:to>
      <xdr:col>18</xdr:col>
      <xdr:colOff>9525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4C3D2-30A3-41A5-A906-10F9F5C2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19050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FC671-A63F-42E9-8359-9BF7F8CE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41</xdr:row>
      <xdr:rowOff>0</xdr:rowOff>
    </xdr:from>
    <xdr:to>
      <xdr:col>18</xdr:col>
      <xdr:colOff>19051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F25A2-1D56-450B-9F43-2794251B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_1" connectionId="1" xr16:uid="{479A71F9-B7E0-428D-B0BE-61E4E244D12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_1" connectionId="2" xr16:uid="{19E07E9D-B397-449A-BA4C-1FA66BA0BA0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_1" connectionId="3" xr16:uid="{19D6C236-F288-4847-B920-7F797F73489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_1" connectionId="4" xr16:uid="{F15C3C0B-AA24-4881-9F11-0B529F0E546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_1" connectionId="5" xr16:uid="{154DA11B-9517-44ED-B10D-1DAB5A562C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4CEB-5680-4610-A476-5E55E64F418D}">
  <dimension ref="A1:AE94"/>
  <sheetViews>
    <sheetView tabSelected="1" topLeftCell="A25" workbookViewId="0">
      <selection activeCell="S41" sqref="S41"/>
    </sheetView>
  </sheetViews>
  <sheetFormatPr defaultRowHeight="15" x14ac:dyDescent="0.25"/>
  <cols>
    <col min="1" max="1" width="3.28515625" style="8" customWidth="1"/>
    <col min="2" max="2" width="9.140625" customWidth="1"/>
    <col min="3" max="3" width="19.28515625" customWidth="1"/>
    <col min="4" max="4" width="3.85546875" style="8" customWidth="1"/>
    <col min="5" max="5" width="9.140625" customWidth="1"/>
    <col min="6" max="6" width="19.28515625" customWidth="1"/>
    <col min="7" max="7" width="3.28515625" style="8" customWidth="1"/>
    <col min="8" max="8" width="9.140625" customWidth="1"/>
    <col min="9" max="9" width="19.28515625" customWidth="1"/>
    <col min="10" max="10" width="3.5703125" style="8" customWidth="1"/>
    <col min="11" max="11" width="9.140625" customWidth="1"/>
    <col min="12" max="12" width="19.28515625" customWidth="1"/>
    <col min="13" max="13" width="3.7109375" style="8" customWidth="1"/>
    <col min="14" max="14" width="9.140625" customWidth="1"/>
    <col min="15" max="15" width="19.28515625" customWidth="1"/>
    <col min="16" max="16" width="3.42578125" style="8" customWidth="1"/>
    <col min="17" max="17" width="9.140625" customWidth="1"/>
    <col min="18" max="18" width="19.28515625" customWidth="1"/>
    <col min="19" max="20" width="9.140625" style="8"/>
    <col min="21" max="21" width="18" style="8" customWidth="1"/>
    <col min="22" max="22" width="14.85546875" style="8" customWidth="1"/>
    <col min="23" max="23" width="13.28515625" style="8" customWidth="1"/>
    <col min="24" max="24" width="12.85546875" style="8" customWidth="1"/>
    <col min="25" max="25" width="15" style="8" customWidth="1"/>
    <col min="26" max="26" width="16" style="8" customWidth="1"/>
    <col min="27" max="27" width="12.28515625" style="8" customWidth="1"/>
    <col min="28" max="28" width="16.85546875" style="8" customWidth="1"/>
    <col min="29" max="29" width="15.28515625" style="8" customWidth="1"/>
    <col min="30" max="31" width="9.140625" style="8"/>
  </cols>
  <sheetData>
    <row r="1" spans="2:25" s="8" customFormat="1" ht="15.75" thickBot="1" x14ac:dyDescent="0.3"/>
    <row r="2" spans="2:25" x14ac:dyDescent="0.25">
      <c r="B2" s="11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2:25" ht="15.75" thickBot="1" x14ac:dyDescent="0.3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</row>
    <row r="4" spans="2:25" s="8" customFormat="1" ht="15.75" thickBot="1" x14ac:dyDescent="0.3"/>
    <row r="5" spans="2:25" ht="15.75" thickBot="1" x14ac:dyDescent="0.3">
      <c r="B5" s="9" t="s">
        <v>0</v>
      </c>
      <c r="C5" s="10"/>
      <c r="E5" s="9" t="s">
        <v>1</v>
      </c>
      <c r="F5" s="10"/>
      <c r="H5" s="9" t="s">
        <v>2</v>
      </c>
      <c r="I5" s="10"/>
      <c r="K5" s="9" t="s">
        <v>3</v>
      </c>
      <c r="L5" s="10"/>
      <c r="N5" s="9" t="s">
        <v>4</v>
      </c>
      <c r="O5" s="10"/>
      <c r="Q5" s="9" t="s">
        <v>5</v>
      </c>
      <c r="R5" s="10"/>
    </row>
    <row r="6" spans="2:25" x14ac:dyDescent="0.25">
      <c r="B6" s="1" t="s">
        <v>8</v>
      </c>
      <c r="C6" s="2" t="s">
        <v>6</v>
      </c>
      <c r="E6" s="1" t="s">
        <v>8</v>
      </c>
      <c r="F6" s="2" t="s">
        <v>6</v>
      </c>
      <c r="H6" s="1" t="s">
        <v>8</v>
      </c>
      <c r="I6" s="2" t="s">
        <v>6</v>
      </c>
      <c r="K6" s="1" t="s">
        <v>8</v>
      </c>
      <c r="L6" s="2" t="s">
        <v>6</v>
      </c>
      <c r="N6" s="1" t="s">
        <v>8</v>
      </c>
      <c r="O6" s="2" t="s">
        <v>6</v>
      </c>
      <c r="Q6" s="1" t="s">
        <v>8</v>
      </c>
      <c r="R6" s="2" t="s">
        <v>6</v>
      </c>
    </row>
    <row r="7" spans="2:25" x14ac:dyDescent="0.25">
      <c r="B7" s="3">
        <v>1</v>
      </c>
      <c r="C7" s="5">
        <f>T7</f>
        <v>1.3924929499999961</v>
      </c>
      <c r="E7" s="3">
        <v>1</v>
      </c>
      <c r="F7" s="5">
        <f>U7</f>
        <v>2.3552200000000058E-2</v>
      </c>
      <c r="H7" s="3">
        <v>1</v>
      </c>
      <c r="I7" s="5">
        <f>V7</f>
        <v>1.8876019999999865E-2</v>
      </c>
      <c r="K7" s="3">
        <v>1</v>
      </c>
      <c r="L7" s="5">
        <f>W7</f>
        <v>1.6423400000002528E-3</v>
      </c>
      <c r="N7" s="3">
        <v>1</v>
      </c>
      <c r="O7" s="5">
        <f>X7</f>
        <v>5.2699400000000918E-3</v>
      </c>
      <c r="Q7" s="3">
        <v>1</v>
      </c>
      <c r="R7" s="5">
        <v>2.8466900000000094E-3</v>
      </c>
      <c r="T7" s="18">
        <v>1.3924929499999961</v>
      </c>
      <c r="U7" s="18">
        <v>2.3552200000000058E-2</v>
      </c>
      <c r="V7" s="18">
        <v>1.8876019999999865E-2</v>
      </c>
      <c r="W7" s="18">
        <v>1.6423400000002528E-3</v>
      </c>
      <c r="X7" s="18">
        <v>5.2699400000000918E-3</v>
      </c>
      <c r="Y7" s="18">
        <v>2.8466900000000094E-3</v>
      </c>
    </row>
    <row r="8" spans="2:25" x14ac:dyDescent="0.25">
      <c r="B8" s="3">
        <v>5</v>
      </c>
      <c r="C8" s="5">
        <f t="shared" ref="C8:C12" si="0">T8</f>
        <v>5.7836797199999985</v>
      </c>
      <c r="E8" s="3">
        <v>5</v>
      </c>
      <c r="F8" s="5">
        <f t="shared" ref="F8:F12" si="1">U8</f>
        <v>5.9045040000001325E-2</v>
      </c>
      <c r="H8" s="3">
        <v>5</v>
      </c>
      <c r="I8" s="5">
        <f t="shared" ref="I8:I12" si="2">V8</f>
        <v>2.818615999999911E-2</v>
      </c>
      <c r="K8" s="3">
        <v>5</v>
      </c>
      <c r="L8" s="5">
        <f t="shared" ref="L8:L12" si="3">W8</f>
        <v>1.9608400000006264E-3</v>
      </c>
      <c r="N8" s="3">
        <v>5</v>
      </c>
      <c r="O8" s="5">
        <v>6.4745500000008742E-3</v>
      </c>
      <c r="Q8" s="3">
        <v>5</v>
      </c>
      <c r="R8" s="5">
        <v>2.9199399999991506E-3</v>
      </c>
      <c r="T8" s="18">
        <v>5.7836797199999985</v>
      </c>
      <c r="U8" s="18">
        <v>5.9045040000001325E-2</v>
      </c>
      <c r="V8" s="18">
        <v>2.818615999999911E-2</v>
      </c>
      <c r="W8" s="18">
        <v>1.9608400000006264E-3</v>
      </c>
      <c r="X8" s="18">
        <v>6.4745500000008742E-3</v>
      </c>
      <c r="Y8" s="18">
        <v>2.9199399999991506E-3</v>
      </c>
    </row>
    <row r="9" spans="2:25" x14ac:dyDescent="0.25">
      <c r="B9" s="3">
        <v>10</v>
      </c>
      <c r="C9" s="5">
        <f t="shared" si="0"/>
        <v>9.9680244799999667</v>
      </c>
      <c r="E9" s="3">
        <v>10</v>
      </c>
      <c r="F9" s="5">
        <f t="shared" si="1"/>
        <v>6.6301259999998294E-2</v>
      </c>
      <c r="H9" s="3">
        <v>10</v>
      </c>
      <c r="I9" s="5">
        <f t="shared" si="2"/>
        <v>2.0020609999999141E-2</v>
      </c>
      <c r="K9" s="3">
        <v>10</v>
      </c>
      <c r="L9" s="5">
        <f t="shared" si="3"/>
        <v>2.779649999997775E-3</v>
      </c>
      <c r="N9" s="3">
        <v>10</v>
      </c>
      <c r="O9" s="5">
        <v>1.0153489999999699E-2</v>
      </c>
      <c r="Q9" s="3">
        <v>10</v>
      </c>
      <c r="R9" s="5">
        <v>3.7948799999979188E-3</v>
      </c>
      <c r="T9" s="18">
        <v>9.9680244799999667</v>
      </c>
      <c r="U9" s="18">
        <v>6.6301259999998294E-2</v>
      </c>
      <c r="V9" s="18">
        <v>2.0020609999999141E-2</v>
      </c>
      <c r="W9" s="18">
        <v>2.779649999997775E-3</v>
      </c>
      <c r="X9" s="18">
        <v>1.0153489999999699E-2</v>
      </c>
      <c r="Y9" s="18">
        <v>3.7948799999979188E-3</v>
      </c>
    </row>
    <row r="10" spans="2:25" x14ac:dyDescent="0.25">
      <c r="B10" s="3">
        <v>25</v>
      </c>
      <c r="C10" s="5">
        <f t="shared" si="0"/>
        <v>23.132414739999959</v>
      </c>
      <c r="E10" s="3">
        <v>25</v>
      </c>
      <c r="F10" s="5">
        <f t="shared" si="1"/>
        <v>0.1408119200000017</v>
      </c>
      <c r="H10" s="3">
        <v>25</v>
      </c>
      <c r="I10" s="5">
        <f t="shared" si="2"/>
        <v>4.2463329999999244E-2</v>
      </c>
      <c r="K10" s="3">
        <v>25</v>
      </c>
      <c r="L10" s="5">
        <f t="shared" si="3"/>
        <v>6.1357400000019826E-3</v>
      </c>
      <c r="N10" s="3">
        <v>25</v>
      </c>
      <c r="O10" s="5">
        <v>2.7504000000001437E-2</v>
      </c>
      <c r="Q10" s="3">
        <v>25</v>
      </c>
      <c r="R10" s="5">
        <v>1.031181999999865E-2</v>
      </c>
      <c r="T10" s="18">
        <v>23.132414739999959</v>
      </c>
      <c r="U10" s="18">
        <v>0.1408119200000017</v>
      </c>
      <c r="V10" s="18">
        <v>4.2463329999999244E-2</v>
      </c>
      <c r="W10" s="18">
        <v>6.1357400000019826E-3</v>
      </c>
      <c r="X10" s="18">
        <v>2.7504000000001437E-2</v>
      </c>
      <c r="Y10" s="18">
        <v>1.031181999999865E-2</v>
      </c>
    </row>
    <row r="11" spans="2:25" x14ac:dyDescent="0.25">
      <c r="B11" s="3">
        <v>50</v>
      </c>
      <c r="C11" s="5">
        <f t="shared" si="0"/>
        <v>46.491874350000003</v>
      </c>
      <c r="E11" s="3">
        <v>50</v>
      </c>
      <c r="F11" s="5">
        <f>U11</f>
        <v>0.3294979300000026</v>
      </c>
      <c r="H11" s="3">
        <v>50</v>
      </c>
      <c r="I11" s="5">
        <f t="shared" si="2"/>
        <v>9.9278190000008079E-2</v>
      </c>
      <c r="K11" s="3">
        <v>50</v>
      </c>
      <c r="L11" s="5">
        <f t="shared" si="3"/>
        <v>1.3188710000009199E-2</v>
      </c>
      <c r="N11" s="3">
        <v>50</v>
      </c>
      <c r="O11" s="5">
        <v>6.4899010000018312E-2</v>
      </c>
      <c r="Q11" s="3">
        <v>50</v>
      </c>
      <c r="R11" s="5">
        <v>1.7869060000017308E-2</v>
      </c>
      <c r="T11" s="18">
        <v>46.491874350000003</v>
      </c>
      <c r="U11" s="18">
        <v>0.3294979300000026</v>
      </c>
      <c r="V11" s="18">
        <v>9.9278190000008079E-2</v>
      </c>
      <c r="W11" s="18">
        <v>1.3188710000009199E-2</v>
      </c>
      <c r="X11" s="18">
        <v>6.4899010000018312E-2</v>
      </c>
      <c r="Y11" s="18">
        <v>1.7869060000017308E-2</v>
      </c>
    </row>
    <row r="12" spans="2:25" ht="15.75" thickBot="1" x14ac:dyDescent="0.3">
      <c r="B12" s="4">
        <v>100</v>
      </c>
      <c r="C12" s="6">
        <f t="shared" si="0"/>
        <v>73.850105869999979</v>
      </c>
      <c r="E12" s="7">
        <v>100</v>
      </c>
      <c r="F12" s="6">
        <f t="shared" si="1"/>
        <v>0.4556736900000099</v>
      </c>
      <c r="H12" s="7">
        <v>100</v>
      </c>
      <c r="I12" s="6">
        <f t="shared" si="2"/>
        <v>0.1160679400000116</v>
      </c>
      <c r="K12" s="7">
        <v>100</v>
      </c>
      <c r="L12" s="6">
        <f t="shared" si="3"/>
        <v>2.2758880000009134E-2</v>
      </c>
      <c r="N12" s="7">
        <v>100</v>
      </c>
      <c r="O12" s="6">
        <v>0.10888860000001425</v>
      </c>
      <c r="Q12" s="7">
        <v>100</v>
      </c>
      <c r="R12" s="6">
        <v>2.6374269999995148E-2</v>
      </c>
      <c r="T12" s="18">
        <v>73.850105869999979</v>
      </c>
      <c r="U12" s="18">
        <v>0.4556736900000099</v>
      </c>
      <c r="V12" s="18">
        <v>0.1160679400000116</v>
      </c>
      <c r="W12" s="18">
        <v>2.2758880000009134E-2</v>
      </c>
      <c r="X12" s="18">
        <v>0.10888860000001425</v>
      </c>
      <c r="Y12" s="18">
        <v>2.6374269999995148E-2</v>
      </c>
    </row>
    <row r="13" spans="2:25" s="8" customFormat="1" x14ac:dyDescent="0.25"/>
    <row r="14" spans="2:25" s="8" customFormat="1" x14ac:dyDescent="0.25"/>
    <row r="15" spans="2:25" s="8" customFormat="1" x14ac:dyDescent="0.25"/>
    <row r="16" spans="2:25" s="8" customFormat="1" x14ac:dyDescent="0.25"/>
    <row r="17" spans="2:18" s="8" customFormat="1" x14ac:dyDescent="0.25"/>
    <row r="18" spans="2:18" s="8" customFormat="1" x14ac:dyDescent="0.25"/>
    <row r="19" spans="2:18" s="8" customFormat="1" x14ac:dyDescent="0.25"/>
    <row r="20" spans="2:18" s="8" customFormat="1" ht="15" customHeight="1" x14ac:dyDescent="0.25"/>
    <row r="21" spans="2:18" s="8" customFormat="1" ht="15" customHeight="1" x14ac:dyDescent="0.25"/>
    <row r="22" spans="2:18" s="8" customFormat="1" ht="15.75" customHeight="1" x14ac:dyDescent="0.25"/>
    <row r="23" spans="2:18" s="8" customFormat="1" ht="15.75" customHeight="1" x14ac:dyDescent="0.25"/>
    <row r="24" spans="2:18" s="8" customFormat="1" x14ac:dyDescent="0.25"/>
    <row r="25" spans="2:18" s="8" customFormat="1" ht="15" customHeight="1" x14ac:dyDescent="0.25"/>
    <row r="26" spans="2:18" s="8" customFormat="1" ht="15" customHeight="1" x14ac:dyDescent="0.25"/>
    <row r="27" spans="2:18" s="8" customFormat="1" ht="15.75" customHeight="1" x14ac:dyDescent="0.25"/>
    <row r="28" spans="2:18" s="8" customFormat="1" ht="15.75" customHeight="1" x14ac:dyDescent="0.25"/>
    <row r="29" spans="2:18" s="8" customFormat="1" ht="15.75" thickBot="1" x14ac:dyDescent="0.3"/>
    <row r="30" spans="2:18" s="8" customFormat="1" x14ac:dyDescent="0.25">
      <c r="B30" s="11" t="s">
        <v>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3"/>
    </row>
    <row r="31" spans="2:18" s="8" customFormat="1" ht="15.75" thickBot="1" x14ac:dyDescent="0.3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</row>
    <row r="32" spans="2:18" s="8" customFormat="1" ht="15.75" thickBot="1" x14ac:dyDescent="0.3"/>
    <row r="33" spans="2:25" s="8" customFormat="1" ht="15.75" thickBot="1" x14ac:dyDescent="0.3">
      <c r="B33" s="9" t="s">
        <v>0</v>
      </c>
      <c r="C33" s="10"/>
      <c r="E33" s="9" t="s">
        <v>1</v>
      </c>
      <c r="F33" s="10"/>
      <c r="H33" s="9" t="s">
        <v>2</v>
      </c>
      <c r="I33" s="10"/>
      <c r="K33" s="9" t="s">
        <v>3</v>
      </c>
      <c r="L33" s="10"/>
      <c r="N33" s="9" t="s">
        <v>4</v>
      </c>
      <c r="O33" s="10"/>
      <c r="Q33" s="9" t="s">
        <v>5</v>
      </c>
      <c r="R33" s="10"/>
    </row>
    <row r="34" spans="2:25" s="8" customFormat="1" x14ac:dyDescent="0.25">
      <c r="B34" s="1" t="s">
        <v>8</v>
      </c>
      <c r="C34" s="2" t="s">
        <v>6</v>
      </c>
      <c r="E34" s="1" t="s">
        <v>8</v>
      </c>
      <c r="F34" s="2" t="s">
        <v>6</v>
      </c>
      <c r="H34" s="1" t="s">
        <v>8</v>
      </c>
      <c r="I34" s="2" t="s">
        <v>6</v>
      </c>
      <c r="K34" s="1" t="s">
        <v>8</v>
      </c>
      <c r="L34" s="2" t="s">
        <v>6</v>
      </c>
      <c r="N34" s="1" t="s">
        <v>8</v>
      </c>
      <c r="O34" s="2" t="s">
        <v>6</v>
      </c>
      <c r="Q34" s="1" t="s">
        <v>8</v>
      </c>
      <c r="R34" s="2" t="s">
        <v>6</v>
      </c>
    </row>
    <row r="35" spans="2:25" s="8" customFormat="1" x14ac:dyDescent="0.25">
      <c r="B35" s="3">
        <v>1</v>
      </c>
      <c r="C35" s="5">
        <f>T35</f>
        <v>20.131860559999971</v>
      </c>
      <c r="E35" s="3">
        <v>1</v>
      </c>
      <c r="F35" s="5">
        <f>U35</f>
        <v>1.8234174299999899</v>
      </c>
      <c r="H35" s="3">
        <v>1</v>
      </c>
      <c r="I35" s="5">
        <f>V35</f>
        <v>0.1941898099999983</v>
      </c>
      <c r="K35" s="3">
        <v>1</v>
      </c>
      <c r="L35" s="5">
        <f>W35</f>
        <v>3.1720499999999041E-2</v>
      </c>
      <c r="N35" s="3">
        <v>1</v>
      </c>
      <c r="O35" s="5">
        <f>X35</f>
        <v>3.1460009999998151E-2</v>
      </c>
      <c r="Q35" s="3">
        <v>1</v>
      </c>
      <c r="R35" s="5">
        <f>Y35</f>
        <v>2.0924059999999002E-2</v>
      </c>
      <c r="T35" s="18">
        <f>Sheet2!$F$1</f>
        <v>20.131860559999971</v>
      </c>
      <c r="U35" s="18">
        <f>Sheet2!$F$2</f>
        <v>1.8234174299999899</v>
      </c>
      <c r="V35" s="18">
        <f>Sheet2!$F$3</f>
        <v>0.1941898099999983</v>
      </c>
      <c r="W35" s="18">
        <f>Sheet2!$F$4</f>
        <v>3.1720499999999041E-2</v>
      </c>
      <c r="X35" s="18">
        <f>Sheet2!$F$5</f>
        <v>3.1460009999998151E-2</v>
      </c>
      <c r="Y35" s="18">
        <f>Sheet2!$F$6</f>
        <v>2.0924059999999002E-2</v>
      </c>
    </row>
    <row r="36" spans="2:25" s="8" customFormat="1" x14ac:dyDescent="0.25">
      <c r="B36" s="3">
        <v>5</v>
      </c>
      <c r="C36" s="5">
        <f t="shared" ref="C36:C40" si="4">T36</f>
        <v>98.191202909999689</v>
      </c>
      <c r="E36" s="3">
        <v>5</v>
      </c>
      <c r="F36" s="5">
        <f t="shared" ref="F36:F40" si="5">U36</f>
        <v>8.2562360400000099</v>
      </c>
      <c r="H36" s="3">
        <v>5</v>
      </c>
      <c r="I36" s="5">
        <f t="shared" ref="I36:I40" si="6">V36</f>
        <v>0.28528670999997646</v>
      </c>
      <c r="K36" s="3">
        <v>5</v>
      </c>
      <c r="L36" s="5">
        <f t="shared" ref="L36:L40" si="7">W36</f>
        <v>0.15391996999997498</v>
      </c>
      <c r="N36" s="3">
        <v>5</v>
      </c>
      <c r="O36" s="5">
        <f t="shared" ref="O36:O40" si="8">X36</f>
        <v>0.11029705999998332</v>
      </c>
      <c r="Q36" s="3">
        <v>5</v>
      </c>
      <c r="R36" s="5">
        <f t="shared" ref="R36:R40" si="9">Y36</f>
        <v>3.4272699999972595E-2</v>
      </c>
      <c r="T36" s="18">
        <f>Sheet3!$F$1</f>
        <v>98.191202909999689</v>
      </c>
      <c r="U36" s="18">
        <f>Sheet3!$F$2</f>
        <v>8.2562360400000099</v>
      </c>
      <c r="V36" s="18">
        <f>Sheet3!$F$3</f>
        <v>0.28528670999997646</v>
      </c>
      <c r="W36" s="18">
        <f>Sheet3!$F$4</f>
        <v>0.15391996999997498</v>
      </c>
      <c r="X36" s="18">
        <f>Sheet3!$F$5</f>
        <v>0.11029705999998332</v>
      </c>
      <c r="Y36" s="18">
        <f>Sheet3!$F$6</f>
        <v>3.4272699999972595E-2</v>
      </c>
    </row>
    <row r="37" spans="2:25" s="8" customFormat="1" x14ac:dyDescent="0.25">
      <c r="B37" s="3">
        <v>10</v>
      </c>
      <c r="C37" s="5">
        <f t="shared" si="4"/>
        <v>187.4102368099997</v>
      </c>
      <c r="E37" s="3">
        <v>10</v>
      </c>
      <c r="F37" s="5">
        <f t="shared" si="5"/>
        <v>15.282966589999939</v>
      </c>
      <c r="H37" s="3">
        <v>10</v>
      </c>
      <c r="I37" s="5">
        <f t="shared" si="6"/>
        <v>0.3747107100000045</v>
      </c>
      <c r="K37" s="3">
        <v>10</v>
      </c>
      <c r="L37" s="5">
        <f t="shared" si="7"/>
        <v>0.25623156000000291</v>
      </c>
      <c r="N37" s="3">
        <v>10</v>
      </c>
      <c r="O37" s="5">
        <f t="shared" si="8"/>
        <v>0.16986891999999859</v>
      </c>
      <c r="Q37" s="3">
        <v>10</v>
      </c>
      <c r="R37" s="5">
        <f t="shared" si="9"/>
        <v>4.6230669999971448E-2</v>
      </c>
      <c r="T37" s="18">
        <f>Sheet4!$F$1</f>
        <v>187.4102368099997</v>
      </c>
      <c r="U37" s="18">
        <f>Sheet4!$F$2</f>
        <v>15.282966589999939</v>
      </c>
      <c r="V37" s="18">
        <f>Sheet4!$F$3</f>
        <v>0.3747107100000045</v>
      </c>
      <c r="W37" s="18">
        <f>Sheet4!$F$4</f>
        <v>0.25623156000000291</v>
      </c>
      <c r="X37" s="18">
        <f>Sheet4!$F$5</f>
        <v>0.16986891999999859</v>
      </c>
      <c r="Y37" s="18">
        <f>Sheet4!$F$6</f>
        <v>4.6230669999971448E-2</v>
      </c>
    </row>
    <row r="38" spans="2:25" s="8" customFormat="1" x14ac:dyDescent="0.25">
      <c r="B38" s="3">
        <v>25</v>
      </c>
      <c r="C38" s="5">
        <f t="shared" si="4"/>
        <v>374.8204736199994</v>
      </c>
      <c r="E38" s="3">
        <v>25</v>
      </c>
      <c r="F38" s="5">
        <f t="shared" si="5"/>
        <v>42.475319509999963</v>
      </c>
      <c r="H38" s="3">
        <v>25</v>
      </c>
      <c r="I38" s="5">
        <f t="shared" si="6"/>
        <v>0.7931383499999991</v>
      </c>
      <c r="K38" s="3">
        <v>25</v>
      </c>
      <c r="L38" s="5">
        <f t="shared" si="7"/>
        <v>0.67903400999999342</v>
      </c>
      <c r="N38" s="3">
        <v>25</v>
      </c>
      <c r="O38" s="5">
        <f t="shared" si="8"/>
        <v>0.44506758000000468</v>
      </c>
      <c r="Q38" s="3">
        <v>25</v>
      </c>
      <c r="R38" s="5">
        <f t="shared" si="9"/>
        <v>0.10487167999998345</v>
      </c>
      <c r="S38" s="19" t="s">
        <v>16</v>
      </c>
      <c r="T38" s="18">
        <f>T37*2</f>
        <v>374.8204736199994</v>
      </c>
      <c r="U38" s="18">
        <f>Sheet5!$F$2</f>
        <v>42.475319509999963</v>
      </c>
      <c r="V38" s="18">
        <f>Sheet5!$F$3</f>
        <v>0.7931383499999991</v>
      </c>
      <c r="W38" s="18">
        <f>Sheet5!$F$4</f>
        <v>0.67903400999999342</v>
      </c>
      <c r="X38" s="18">
        <f>Sheet5!$F$5</f>
        <v>0.44506758000000468</v>
      </c>
      <c r="Y38" s="18">
        <f>Sheet5!$F$6</f>
        <v>0.10487167999998345</v>
      </c>
    </row>
    <row r="39" spans="2:25" s="8" customFormat="1" x14ac:dyDescent="0.25">
      <c r="B39" s="3">
        <v>50</v>
      </c>
      <c r="C39" s="5">
        <f t="shared" si="4"/>
        <v>749.64094723999881</v>
      </c>
      <c r="E39" s="3">
        <v>50</v>
      </c>
      <c r="F39" s="5">
        <f t="shared" si="5"/>
        <v>80.03760883999999</v>
      </c>
      <c r="H39" s="3">
        <v>50</v>
      </c>
      <c r="I39" s="5">
        <f t="shared" si="6"/>
        <v>1.2614333599999941</v>
      </c>
      <c r="K39" s="3">
        <v>50</v>
      </c>
      <c r="L39" s="5">
        <f t="shared" si="7"/>
        <v>1.252068250000006</v>
      </c>
      <c r="N39" s="3">
        <v>50</v>
      </c>
      <c r="O39" s="5">
        <f t="shared" si="8"/>
        <v>0.6641213899999977</v>
      </c>
      <c r="Q39" s="3">
        <v>50</v>
      </c>
      <c r="R39" s="5">
        <f t="shared" si="9"/>
        <v>0.1569119199999969</v>
      </c>
      <c r="S39" s="19" t="s">
        <v>16</v>
      </c>
      <c r="T39" s="18">
        <f>T38*2</f>
        <v>749.64094723999881</v>
      </c>
      <c r="U39" s="18">
        <f>Sheet6!$F$2</f>
        <v>80.03760883999999</v>
      </c>
      <c r="V39" s="18">
        <f>Sheet6!$F$3</f>
        <v>1.2614333599999941</v>
      </c>
      <c r="W39" s="18">
        <f>Sheet6!$F$4</f>
        <v>1.252068250000006</v>
      </c>
      <c r="X39" s="18">
        <f>Sheet6!$F$5</f>
        <v>0.6641213899999977</v>
      </c>
      <c r="Y39" s="18">
        <f>Sheet6!$F$6</f>
        <v>0.1569119199999969</v>
      </c>
    </row>
    <row r="40" spans="2:25" s="8" customFormat="1" ht="15.75" thickBot="1" x14ac:dyDescent="0.3">
      <c r="B40" s="4">
        <v>100</v>
      </c>
      <c r="C40" s="6">
        <f t="shared" si="4"/>
        <v>1499.2818944799976</v>
      </c>
      <c r="E40" s="7">
        <v>100</v>
      </c>
      <c r="F40" s="6">
        <f t="shared" si="5"/>
        <v>186.93451775999972</v>
      </c>
      <c r="H40" s="7">
        <v>100</v>
      </c>
      <c r="I40" s="6">
        <f t="shared" si="6"/>
        <v>2.8169302899999997</v>
      </c>
      <c r="K40" s="7">
        <v>100</v>
      </c>
      <c r="L40" s="6">
        <f t="shared" si="7"/>
        <v>2.9850879199999669</v>
      </c>
      <c r="N40" s="7">
        <v>100</v>
      </c>
      <c r="O40" s="6">
        <f t="shared" si="8"/>
        <v>1.992409580000027</v>
      </c>
      <c r="Q40" s="7">
        <v>100</v>
      </c>
      <c r="R40" s="6">
        <f t="shared" si="9"/>
        <v>0.40365629999998276</v>
      </c>
      <c r="S40" s="19" t="s">
        <v>16</v>
      </c>
      <c r="T40" s="18">
        <f>T39*2</f>
        <v>1499.2818944799976</v>
      </c>
      <c r="U40" s="18">
        <f>Sheet7!$F$2</f>
        <v>186.93451775999972</v>
      </c>
      <c r="V40" s="18">
        <f>Sheet7!$F$3</f>
        <v>2.8169302899999997</v>
      </c>
      <c r="W40" s="18">
        <f>Sheet7!$F$4</f>
        <v>2.9850879199999669</v>
      </c>
      <c r="X40" s="18">
        <f>Sheet7!$F$5</f>
        <v>1.992409580000027</v>
      </c>
      <c r="Y40" s="18">
        <f>Sheet7!$F$6</f>
        <v>0.40365629999998276</v>
      </c>
    </row>
    <row r="41" spans="2:25" s="8" customFormat="1" x14ac:dyDescent="0.25"/>
    <row r="42" spans="2:25" s="8" customFormat="1" x14ac:dyDescent="0.25"/>
    <row r="43" spans="2:25" s="8" customFormat="1" x14ac:dyDescent="0.25"/>
    <row r="44" spans="2:25" s="8" customFormat="1" x14ac:dyDescent="0.25"/>
    <row r="45" spans="2:25" s="8" customFormat="1" x14ac:dyDescent="0.25"/>
    <row r="46" spans="2:25" s="8" customFormat="1" x14ac:dyDescent="0.25"/>
    <row r="47" spans="2:25" s="8" customFormat="1" x14ac:dyDescent="0.25"/>
    <row r="48" spans="2:25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</sheetData>
  <mergeCells count="14">
    <mergeCell ref="Q33:R33"/>
    <mergeCell ref="B2:R3"/>
    <mergeCell ref="B30:R31"/>
    <mergeCell ref="B5:C5"/>
    <mergeCell ref="E5:F5"/>
    <mergeCell ref="H5:I5"/>
    <mergeCell ref="K5:L5"/>
    <mergeCell ref="N5:O5"/>
    <mergeCell ref="Q5:R5"/>
    <mergeCell ref="B33:C33"/>
    <mergeCell ref="E33:F33"/>
    <mergeCell ref="H33:I33"/>
    <mergeCell ref="K33:L33"/>
    <mergeCell ref="N33:O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1A9E-760C-4AE5-BE13-B2B9445DC09C}">
  <dimension ref="A1:F69"/>
  <sheetViews>
    <sheetView workbookViewId="0"/>
  </sheetViews>
  <sheetFormatPr defaultRowHeight="15" x14ac:dyDescent="0.25"/>
  <cols>
    <col min="1" max="1" width="26.28515625" bestFit="1" customWidth="1"/>
    <col min="2" max="2" width="11" bestFit="1" customWidth="1"/>
    <col min="5" max="5" width="26.28515625" bestFit="1" customWidth="1"/>
  </cols>
  <sheetData>
    <row r="1" spans="1:6" x14ac:dyDescent="0.25">
      <c r="A1" t="s">
        <v>10</v>
      </c>
      <c r="B1">
        <v>22.122572300000002</v>
      </c>
      <c r="E1" t="s">
        <v>10</v>
      </c>
      <c r="F1" s="17">
        <f>SUM(B1,B8,B15,B22,B29,B36,B43,B50,B57,B64)/10</f>
        <v>20.131860559999971</v>
      </c>
    </row>
    <row r="2" spans="1:6" x14ac:dyDescent="0.25">
      <c r="A2" t="s">
        <v>11</v>
      </c>
      <c r="B2">
        <v>1.7325520999999899</v>
      </c>
      <c r="E2" t="s">
        <v>11</v>
      </c>
      <c r="F2" s="17">
        <f t="shared" ref="F2:F6" si="0">SUM(B2,B9,B16,B23,B30,B37,B44,B51,B58,B65)/10</f>
        <v>1.8234174299999899</v>
      </c>
    </row>
    <row r="3" spans="1:6" x14ac:dyDescent="0.25">
      <c r="A3" t="s">
        <v>12</v>
      </c>
      <c r="B3">
        <v>0.20880379999999801</v>
      </c>
      <c r="E3" t="s">
        <v>12</v>
      </c>
      <c r="F3" s="17">
        <f t="shared" si="0"/>
        <v>0.1941898099999983</v>
      </c>
    </row>
    <row r="4" spans="1:6" x14ac:dyDescent="0.25">
      <c r="A4" t="s">
        <v>13</v>
      </c>
      <c r="B4">
        <v>3.05860000000031E-2</v>
      </c>
      <c r="E4" t="s">
        <v>13</v>
      </c>
      <c r="F4" s="17">
        <f t="shared" si="0"/>
        <v>3.1720499999999041E-2</v>
      </c>
    </row>
    <row r="5" spans="1:6" x14ac:dyDescent="0.25">
      <c r="A5" t="s">
        <v>14</v>
      </c>
      <c r="B5">
        <v>2.4265299999999702E-2</v>
      </c>
      <c r="E5" t="s">
        <v>14</v>
      </c>
      <c r="F5" s="17">
        <f t="shared" si="0"/>
        <v>3.1460009999998151E-2</v>
      </c>
    </row>
    <row r="6" spans="1:6" x14ac:dyDescent="0.25">
      <c r="A6" t="s">
        <v>15</v>
      </c>
      <c r="B6">
        <v>2.5781699999999502E-2</v>
      </c>
      <c r="E6" t="s">
        <v>15</v>
      </c>
      <c r="F6" s="17">
        <f t="shared" si="0"/>
        <v>2.0924059999999002E-2</v>
      </c>
    </row>
    <row r="8" spans="1:6" x14ac:dyDescent="0.25">
      <c r="A8" t="s">
        <v>10</v>
      </c>
      <c r="B8">
        <v>18.7381259</v>
      </c>
    </row>
    <row r="9" spans="1:6" x14ac:dyDescent="0.25">
      <c r="A9" t="s">
        <v>11</v>
      </c>
      <c r="B9">
        <v>1.66301939999999</v>
      </c>
    </row>
    <row r="10" spans="1:6" x14ac:dyDescent="0.25">
      <c r="A10" t="s">
        <v>12</v>
      </c>
      <c r="B10">
        <v>0.22414340000000199</v>
      </c>
    </row>
    <row r="11" spans="1:6" x14ac:dyDescent="0.25">
      <c r="A11" t="s">
        <v>13</v>
      </c>
      <c r="B11">
        <v>3.6160600000002298E-2</v>
      </c>
    </row>
    <row r="12" spans="1:6" x14ac:dyDescent="0.25">
      <c r="A12" t="s">
        <v>14</v>
      </c>
      <c r="B12">
        <v>4.6361500000003199E-2</v>
      </c>
    </row>
    <row r="13" spans="1:6" x14ac:dyDescent="0.25">
      <c r="A13" t="s">
        <v>15</v>
      </c>
      <c r="B13">
        <v>2.0367399999997801E-2</v>
      </c>
    </row>
    <row r="15" spans="1:6" x14ac:dyDescent="0.25">
      <c r="A15" t="s">
        <v>10</v>
      </c>
      <c r="B15">
        <v>21.315758800000001</v>
      </c>
    </row>
    <row r="16" spans="1:6" x14ac:dyDescent="0.25">
      <c r="A16" t="s">
        <v>11</v>
      </c>
      <c r="B16">
        <v>1.86155979999999</v>
      </c>
    </row>
    <row r="17" spans="1:2" x14ac:dyDescent="0.25">
      <c r="A17" t="s">
        <v>12</v>
      </c>
      <c r="B17">
        <v>0.26226130000000503</v>
      </c>
    </row>
    <row r="18" spans="1:2" x14ac:dyDescent="0.25">
      <c r="A18" t="s">
        <v>13</v>
      </c>
      <c r="B18">
        <v>4.2889999999999803E-2</v>
      </c>
    </row>
    <row r="19" spans="1:2" x14ac:dyDescent="0.25">
      <c r="A19" t="s">
        <v>14</v>
      </c>
      <c r="B19">
        <v>3.1971799999993701E-2</v>
      </c>
    </row>
    <row r="20" spans="1:2" x14ac:dyDescent="0.25">
      <c r="A20" t="s">
        <v>15</v>
      </c>
      <c r="B20">
        <v>2.9454499999999901E-2</v>
      </c>
    </row>
    <row r="22" spans="1:2" x14ac:dyDescent="0.25">
      <c r="A22" t="s">
        <v>10</v>
      </c>
      <c r="B22">
        <v>21.827174500000002</v>
      </c>
    </row>
    <row r="23" spans="1:2" x14ac:dyDescent="0.25">
      <c r="A23" t="s">
        <v>11</v>
      </c>
      <c r="B23">
        <v>1.81989219999999</v>
      </c>
    </row>
    <row r="24" spans="1:2" x14ac:dyDescent="0.25">
      <c r="A24" t="s">
        <v>12</v>
      </c>
      <c r="B24">
        <v>0.19827039999999799</v>
      </c>
    </row>
    <row r="25" spans="1:2" x14ac:dyDescent="0.25">
      <c r="A25" t="s">
        <v>13</v>
      </c>
      <c r="B25">
        <v>2.7198599999991298E-2</v>
      </c>
    </row>
    <row r="26" spans="1:2" x14ac:dyDescent="0.25">
      <c r="A26" t="s">
        <v>14</v>
      </c>
      <c r="B26">
        <v>3.07279999999963E-2</v>
      </c>
    </row>
    <row r="27" spans="1:2" x14ac:dyDescent="0.25">
      <c r="A27" t="s">
        <v>15</v>
      </c>
      <c r="B27">
        <v>1.9306099999994299E-2</v>
      </c>
    </row>
    <row r="29" spans="1:2" x14ac:dyDescent="0.25">
      <c r="A29" t="s">
        <v>10</v>
      </c>
      <c r="B29">
        <v>19.142000899999999</v>
      </c>
    </row>
    <row r="30" spans="1:2" x14ac:dyDescent="0.25">
      <c r="A30" t="s">
        <v>11</v>
      </c>
      <c r="B30">
        <v>1.8936063999999899</v>
      </c>
    </row>
    <row r="31" spans="1:2" x14ac:dyDescent="0.25">
      <c r="A31" t="s">
        <v>12</v>
      </c>
      <c r="B31">
        <v>0.19423420000001099</v>
      </c>
    </row>
    <row r="32" spans="1:2" x14ac:dyDescent="0.25">
      <c r="A32" t="s">
        <v>13</v>
      </c>
      <c r="B32">
        <v>3.1876699999997898E-2</v>
      </c>
    </row>
    <row r="33" spans="1:2" x14ac:dyDescent="0.25">
      <c r="A33" t="s">
        <v>14</v>
      </c>
      <c r="B33">
        <v>4.55195999999915E-2</v>
      </c>
    </row>
    <row r="34" spans="1:2" x14ac:dyDescent="0.25">
      <c r="A34" t="s">
        <v>15</v>
      </c>
      <c r="B34">
        <v>1.4127900000005401E-2</v>
      </c>
    </row>
    <row r="36" spans="1:2" x14ac:dyDescent="0.25">
      <c r="A36" t="s">
        <v>10</v>
      </c>
      <c r="B36">
        <v>19.264434999999899</v>
      </c>
    </row>
    <row r="37" spans="1:2" x14ac:dyDescent="0.25">
      <c r="A37" t="s">
        <v>11</v>
      </c>
      <c r="B37">
        <v>1.9780849999999901</v>
      </c>
    </row>
    <row r="38" spans="1:2" x14ac:dyDescent="0.25">
      <c r="A38" t="s">
        <v>12</v>
      </c>
      <c r="B38">
        <v>0.17917239999999801</v>
      </c>
    </row>
    <row r="39" spans="1:2" x14ac:dyDescent="0.25">
      <c r="A39" t="s">
        <v>13</v>
      </c>
      <c r="B39">
        <v>2.92836000000136E-2</v>
      </c>
    </row>
    <row r="40" spans="1:2" x14ac:dyDescent="0.25">
      <c r="A40" t="s">
        <v>14</v>
      </c>
      <c r="B40">
        <v>2.3222900000007402E-2</v>
      </c>
    </row>
    <row r="41" spans="1:2" x14ac:dyDescent="0.25">
      <c r="A41" t="s">
        <v>15</v>
      </c>
      <c r="B41">
        <v>1.7995099999978899E-2</v>
      </c>
    </row>
    <row r="43" spans="1:2" x14ac:dyDescent="0.25">
      <c r="A43" t="s">
        <v>10</v>
      </c>
      <c r="B43">
        <v>19.874284099999901</v>
      </c>
    </row>
    <row r="44" spans="1:2" x14ac:dyDescent="0.25">
      <c r="A44" t="s">
        <v>11</v>
      </c>
      <c r="B44">
        <v>1.69796359999998</v>
      </c>
    </row>
    <row r="45" spans="1:2" x14ac:dyDescent="0.25">
      <c r="A45" t="s">
        <v>12</v>
      </c>
      <c r="B45">
        <v>0.164090099999981</v>
      </c>
    </row>
    <row r="46" spans="1:2" x14ac:dyDescent="0.25">
      <c r="A46" t="s">
        <v>13</v>
      </c>
      <c r="B46">
        <v>3.0174200000004699E-2</v>
      </c>
    </row>
    <row r="47" spans="1:2" x14ac:dyDescent="0.25">
      <c r="A47" t="s">
        <v>14</v>
      </c>
      <c r="B47">
        <v>2.9103099999986101E-2</v>
      </c>
    </row>
    <row r="48" spans="1:2" x14ac:dyDescent="0.25">
      <c r="A48" t="s">
        <v>15</v>
      </c>
      <c r="B48">
        <v>1.8876599999998599E-2</v>
      </c>
    </row>
    <row r="50" spans="1:2" x14ac:dyDescent="0.25">
      <c r="A50" t="s">
        <v>10</v>
      </c>
      <c r="B50">
        <v>20.214981300000002</v>
      </c>
    </row>
    <row r="51" spans="1:2" x14ac:dyDescent="0.25">
      <c r="A51" t="s">
        <v>11</v>
      </c>
      <c r="B51">
        <v>1.8002218999999899</v>
      </c>
    </row>
    <row r="52" spans="1:2" x14ac:dyDescent="0.25">
      <c r="A52" t="s">
        <v>12</v>
      </c>
      <c r="B52">
        <v>0.16693279999998301</v>
      </c>
    </row>
    <row r="53" spans="1:2" x14ac:dyDescent="0.25">
      <c r="A53" t="s">
        <v>13</v>
      </c>
      <c r="B53">
        <v>2.59752999999989E-2</v>
      </c>
    </row>
    <row r="54" spans="1:2" x14ac:dyDescent="0.25">
      <c r="A54" t="s">
        <v>14</v>
      </c>
      <c r="B54">
        <v>2.6733500000005898E-2</v>
      </c>
    </row>
    <row r="55" spans="1:2" x14ac:dyDescent="0.25">
      <c r="A55" t="s">
        <v>15</v>
      </c>
      <c r="B55">
        <v>2.1604800000005701E-2</v>
      </c>
    </row>
    <row r="57" spans="1:2" x14ac:dyDescent="0.25">
      <c r="A57" t="s">
        <v>10</v>
      </c>
      <c r="B57">
        <v>19.0955677</v>
      </c>
    </row>
    <row r="58" spans="1:2" x14ac:dyDescent="0.25">
      <c r="A58" t="s">
        <v>11</v>
      </c>
      <c r="B58">
        <v>1.9847857</v>
      </c>
    </row>
    <row r="59" spans="1:2" x14ac:dyDescent="0.25">
      <c r="A59" t="s">
        <v>12</v>
      </c>
      <c r="B59">
        <v>0.17792629999999501</v>
      </c>
    </row>
    <row r="60" spans="1:2" x14ac:dyDescent="0.25">
      <c r="A60" t="s">
        <v>13</v>
      </c>
      <c r="B60">
        <v>2.87208000000021E-2</v>
      </c>
    </row>
    <row r="61" spans="1:2" x14ac:dyDescent="0.25">
      <c r="A61" t="s">
        <v>14</v>
      </c>
      <c r="B61">
        <v>2.9509100000012702E-2</v>
      </c>
    </row>
    <row r="62" spans="1:2" x14ac:dyDescent="0.25">
      <c r="A62" t="s">
        <v>15</v>
      </c>
      <c r="B62">
        <v>2.3680900000016401E-2</v>
      </c>
    </row>
    <row r="64" spans="1:2" x14ac:dyDescent="0.25">
      <c r="A64" t="s">
        <v>10</v>
      </c>
      <c r="B64">
        <v>19.723705099999901</v>
      </c>
    </row>
    <row r="65" spans="1:2" x14ac:dyDescent="0.25">
      <c r="A65" t="s">
        <v>11</v>
      </c>
      <c r="B65">
        <v>1.80248819999999</v>
      </c>
    </row>
    <row r="66" spans="1:2" x14ac:dyDescent="0.25">
      <c r="A66" t="s">
        <v>12</v>
      </c>
      <c r="B66">
        <v>0.16606340000001199</v>
      </c>
    </row>
    <row r="67" spans="1:2" x14ac:dyDescent="0.25">
      <c r="A67" t="s">
        <v>13</v>
      </c>
      <c r="B67">
        <v>3.4339199999976699E-2</v>
      </c>
    </row>
    <row r="68" spans="1:2" x14ac:dyDescent="0.25">
      <c r="A68" t="s">
        <v>14</v>
      </c>
      <c r="B68">
        <v>2.7185299999985001E-2</v>
      </c>
    </row>
    <row r="69" spans="1:2" x14ac:dyDescent="0.25">
      <c r="A69" t="s">
        <v>15</v>
      </c>
      <c r="B69">
        <v>1.80455999999935E-2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5F5C-0E33-4080-B3F1-CC5D18ED64B5}">
  <dimension ref="A1:F69"/>
  <sheetViews>
    <sheetView workbookViewId="0"/>
  </sheetViews>
  <sheetFormatPr defaultRowHeight="15" x14ac:dyDescent="0.25"/>
  <cols>
    <col min="1" max="1" width="26.28515625" bestFit="1" customWidth="1"/>
    <col min="2" max="2" width="12" bestFit="1" customWidth="1"/>
    <col min="5" max="5" width="26.28515625" bestFit="1" customWidth="1"/>
    <col min="6" max="6" width="9.5703125" bestFit="1" customWidth="1"/>
  </cols>
  <sheetData>
    <row r="1" spans="1:6" x14ac:dyDescent="0.25">
      <c r="A1" t="s">
        <v>10</v>
      </c>
      <c r="B1">
        <v>103.96833460000001</v>
      </c>
      <c r="E1" t="s">
        <v>10</v>
      </c>
      <c r="F1" s="17">
        <f>SUM(B1,B8,B15,B22,B29,B36,B43,B50,B57,B64)/10</f>
        <v>98.191202909999689</v>
      </c>
    </row>
    <row r="2" spans="1:6" x14ac:dyDescent="0.25">
      <c r="A2" t="s">
        <v>11</v>
      </c>
      <c r="B2">
        <v>9.54717739999999</v>
      </c>
      <c r="E2" t="s">
        <v>11</v>
      </c>
      <c r="F2" s="17">
        <f t="shared" ref="F2:F6" si="0">SUM(B2,B9,B16,B23,B30,B37,B44,B51,B58,B65)/10</f>
        <v>8.2562360400000099</v>
      </c>
    </row>
    <row r="3" spans="1:6" x14ac:dyDescent="0.25">
      <c r="A3" t="s">
        <v>12</v>
      </c>
      <c r="B3">
        <v>0.39104430000000401</v>
      </c>
      <c r="E3" t="s">
        <v>12</v>
      </c>
      <c r="F3" s="17">
        <f t="shared" si="0"/>
        <v>0.28528670999997646</v>
      </c>
    </row>
    <row r="4" spans="1:6" x14ac:dyDescent="0.25">
      <c r="A4" t="s">
        <v>13</v>
      </c>
      <c r="B4">
        <v>0.18179470000001099</v>
      </c>
      <c r="E4" t="s">
        <v>13</v>
      </c>
      <c r="F4" s="17">
        <f t="shared" si="0"/>
        <v>0.15391996999997498</v>
      </c>
    </row>
    <row r="5" spans="1:6" x14ac:dyDescent="0.25">
      <c r="A5" t="s">
        <v>14</v>
      </c>
      <c r="B5">
        <v>0.23108870000000001</v>
      </c>
      <c r="E5" t="s">
        <v>14</v>
      </c>
      <c r="F5" s="17">
        <f t="shared" si="0"/>
        <v>0.11029705999998332</v>
      </c>
    </row>
    <row r="6" spans="1:6" x14ac:dyDescent="0.25">
      <c r="A6" t="s">
        <v>15</v>
      </c>
      <c r="B6">
        <v>7.6507599999999301E-2</v>
      </c>
      <c r="E6" t="s">
        <v>15</v>
      </c>
      <c r="F6" s="17">
        <f t="shared" si="0"/>
        <v>3.4272699999972595E-2</v>
      </c>
    </row>
    <row r="8" spans="1:6" x14ac:dyDescent="0.25">
      <c r="A8" t="s">
        <v>10</v>
      </c>
      <c r="B8">
        <v>99.502643300000003</v>
      </c>
    </row>
    <row r="9" spans="1:6" x14ac:dyDescent="0.25">
      <c r="A9" t="s">
        <v>11</v>
      </c>
      <c r="B9">
        <v>7.9301113000000196</v>
      </c>
    </row>
    <row r="10" spans="1:6" x14ac:dyDescent="0.25">
      <c r="A10" t="s">
        <v>12</v>
      </c>
      <c r="B10">
        <v>0.29271249999999299</v>
      </c>
    </row>
    <row r="11" spans="1:6" x14ac:dyDescent="0.25">
      <c r="A11" t="s">
        <v>13</v>
      </c>
      <c r="B11">
        <v>0.130278599999996</v>
      </c>
    </row>
    <row r="12" spans="1:6" x14ac:dyDescent="0.25">
      <c r="A12" t="s">
        <v>14</v>
      </c>
      <c r="B12">
        <v>0.111040500000001</v>
      </c>
    </row>
    <row r="13" spans="1:6" x14ac:dyDescent="0.25">
      <c r="A13" t="s">
        <v>15</v>
      </c>
      <c r="B13">
        <v>3.12322999999992E-2</v>
      </c>
    </row>
    <row r="15" spans="1:6" x14ac:dyDescent="0.25">
      <c r="A15" t="s">
        <v>10</v>
      </c>
      <c r="B15">
        <v>102.387588199999</v>
      </c>
    </row>
    <row r="16" spans="1:6" x14ac:dyDescent="0.25">
      <c r="A16" t="s">
        <v>11</v>
      </c>
      <c r="B16">
        <v>8.7414724999999809</v>
      </c>
    </row>
    <row r="17" spans="1:2" x14ac:dyDescent="0.25">
      <c r="A17" t="s">
        <v>12</v>
      </c>
      <c r="B17">
        <v>0.282235000000014</v>
      </c>
    </row>
    <row r="18" spans="1:2" x14ac:dyDescent="0.25">
      <c r="A18" t="s">
        <v>13</v>
      </c>
      <c r="B18">
        <v>0.135202600000013</v>
      </c>
    </row>
    <row r="19" spans="1:2" x14ac:dyDescent="0.25">
      <c r="A19" t="s">
        <v>14</v>
      </c>
      <c r="B19">
        <v>9.8569399999973897E-2</v>
      </c>
    </row>
    <row r="20" spans="1:2" x14ac:dyDescent="0.25">
      <c r="A20" t="s">
        <v>15</v>
      </c>
      <c r="B20">
        <v>2.9906999999980099E-2</v>
      </c>
    </row>
    <row r="22" spans="1:2" x14ac:dyDescent="0.25">
      <c r="A22" t="s">
        <v>10</v>
      </c>
      <c r="B22">
        <v>104.614385099999</v>
      </c>
    </row>
    <row r="23" spans="1:2" x14ac:dyDescent="0.25">
      <c r="A23" t="s">
        <v>11</v>
      </c>
      <c r="B23">
        <v>8.7213429000000193</v>
      </c>
    </row>
    <row r="24" spans="1:2" x14ac:dyDescent="0.25">
      <c r="A24" t="s">
        <v>12</v>
      </c>
      <c r="B24">
        <v>0.340909599999974</v>
      </c>
    </row>
    <row r="25" spans="1:2" x14ac:dyDescent="0.25">
      <c r="A25" t="s">
        <v>13</v>
      </c>
      <c r="B25">
        <v>0.13440819999999501</v>
      </c>
    </row>
    <row r="26" spans="1:2" x14ac:dyDescent="0.25">
      <c r="A26" t="s">
        <v>14</v>
      </c>
      <c r="B26">
        <v>0.11230359999996101</v>
      </c>
    </row>
    <row r="27" spans="1:2" x14ac:dyDescent="0.25">
      <c r="A27" t="s">
        <v>15</v>
      </c>
      <c r="B27">
        <v>2.7495600000008801E-2</v>
      </c>
    </row>
    <row r="29" spans="1:2" x14ac:dyDescent="0.25">
      <c r="A29" t="s">
        <v>10</v>
      </c>
      <c r="B29">
        <v>94.934972000000002</v>
      </c>
    </row>
    <row r="30" spans="1:2" x14ac:dyDescent="0.25">
      <c r="A30" t="s">
        <v>11</v>
      </c>
      <c r="B30">
        <v>8.5250021000000498</v>
      </c>
    </row>
    <row r="31" spans="1:2" x14ac:dyDescent="0.25">
      <c r="A31" t="s">
        <v>12</v>
      </c>
      <c r="B31">
        <v>0.26831219999996803</v>
      </c>
    </row>
    <row r="32" spans="1:2" x14ac:dyDescent="0.25">
      <c r="A32" t="s">
        <v>13</v>
      </c>
      <c r="B32">
        <v>0.16603689999999399</v>
      </c>
    </row>
    <row r="33" spans="1:2" x14ac:dyDescent="0.25">
      <c r="A33" t="s">
        <v>14</v>
      </c>
      <c r="B33">
        <v>0.100524199999995</v>
      </c>
    </row>
    <row r="34" spans="1:2" x14ac:dyDescent="0.25">
      <c r="A34" t="s">
        <v>15</v>
      </c>
      <c r="B34">
        <v>2.9242100000033099E-2</v>
      </c>
    </row>
    <row r="36" spans="1:2" x14ac:dyDescent="0.25">
      <c r="A36" t="s">
        <v>10</v>
      </c>
      <c r="B36">
        <v>90.035753400000004</v>
      </c>
    </row>
    <row r="37" spans="1:2" x14ac:dyDescent="0.25">
      <c r="A37" t="s">
        <v>11</v>
      </c>
      <c r="B37">
        <v>7.8712558999999303</v>
      </c>
    </row>
    <row r="38" spans="1:2" x14ac:dyDescent="0.25">
      <c r="A38" t="s">
        <v>12</v>
      </c>
      <c r="B38">
        <v>0.24913619999995201</v>
      </c>
    </row>
    <row r="39" spans="1:2" x14ac:dyDescent="0.25">
      <c r="A39" t="s">
        <v>13</v>
      </c>
      <c r="B39">
        <v>0.12595029999999899</v>
      </c>
    </row>
    <row r="40" spans="1:2" x14ac:dyDescent="0.25">
      <c r="A40" t="s">
        <v>14</v>
      </c>
      <c r="B40">
        <v>8.6860300000012103E-2</v>
      </c>
    </row>
    <row r="41" spans="1:2" x14ac:dyDescent="0.25">
      <c r="A41" t="s">
        <v>15</v>
      </c>
      <c r="B41">
        <v>3.04364999999506E-2</v>
      </c>
    </row>
    <row r="43" spans="1:2" x14ac:dyDescent="0.25">
      <c r="A43" t="s">
        <v>10</v>
      </c>
      <c r="B43">
        <v>96.407694199999895</v>
      </c>
    </row>
    <row r="44" spans="1:2" x14ac:dyDescent="0.25">
      <c r="A44" t="s">
        <v>11</v>
      </c>
      <c r="B44">
        <v>7.41290370000001</v>
      </c>
    </row>
    <row r="45" spans="1:2" x14ac:dyDescent="0.25">
      <c r="A45" t="s">
        <v>12</v>
      </c>
      <c r="B45">
        <v>0.27157079999994899</v>
      </c>
    </row>
    <row r="46" spans="1:2" x14ac:dyDescent="0.25">
      <c r="A46" t="s">
        <v>13</v>
      </c>
      <c r="B46">
        <v>0.19809879999991101</v>
      </c>
    </row>
    <row r="47" spans="1:2" x14ac:dyDescent="0.25">
      <c r="A47" t="s">
        <v>14</v>
      </c>
      <c r="B47">
        <v>9.7954699999945605E-2</v>
      </c>
    </row>
    <row r="48" spans="1:2" x14ac:dyDescent="0.25">
      <c r="A48" t="s">
        <v>15</v>
      </c>
      <c r="B48">
        <v>3.8415499999928202E-2</v>
      </c>
    </row>
    <row r="50" spans="1:2" x14ac:dyDescent="0.25">
      <c r="A50" t="s">
        <v>10</v>
      </c>
      <c r="B50">
        <v>91.427494699999997</v>
      </c>
    </row>
    <row r="51" spans="1:2" x14ac:dyDescent="0.25">
      <c r="A51" t="s">
        <v>11</v>
      </c>
      <c r="B51">
        <v>7.6582593000000498</v>
      </c>
    </row>
    <row r="52" spans="1:2" x14ac:dyDescent="0.25">
      <c r="A52" t="s">
        <v>12</v>
      </c>
      <c r="B52">
        <v>0.24751689999993601</v>
      </c>
    </row>
    <row r="53" spans="1:2" x14ac:dyDescent="0.25">
      <c r="A53" t="s">
        <v>13</v>
      </c>
      <c r="B53">
        <v>0.15689889999998699</v>
      </c>
    </row>
    <row r="54" spans="1:2" x14ac:dyDescent="0.25">
      <c r="A54" t="s">
        <v>14</v>
      </c>
      <c r="B54">
        <v>0.100228099999981</v>
      </c>
    </row>
    <row r="55" spans="1:2" x14ac:dyDescent="0.25">
      <c r="A55" t="s">
        <v>15</v>
      </c>
      <c r="B55">
        <v>2.8889099999901101E-2</v>
      </c>
    </row>
    <row r="57" spans="1:2" x14ac:dyDescent="0.25">
      <c r="A57" t="s">
        <v>10</v>
      </c>
      <c r="B57">
        <v>89.899365799999899</v>
      </c>
    </row>
    <row r="58" spans="1:2" x14ac:dyDescent="0.25">
      <c r="A58" t="s">
        <v>11</v>
      </c>
      <c r="B58">
        <v>7.7784999000000399</v>
      </c>
    </row>
    <row r="59" spans="1:2" x14ac:dyDescent="0.25">
      <c r="A59" t="s">
        <v>12</v>
      </c>
      <c r="B59">
        <v>0.25039270000002001</v>
      </c>
    </row>
    <row r="60" spans="1:2" x14ac:dyDescent="0.25">
      <c r="A60" t="s">
        <v>13</v>
      </c>
      <c r="B60">
        <v>0.189291099999991</v>
      </c>
    </row>
    <row r="61" spans="1:2" x14ac:dyDescent="0.25">
      <c r="A61" t="s">
        <v>14</v>
      </c>
      <c r="B61">
        <v>8.3351800000059401E-2</v>
      </c>
    </row>
    <row r="62" spans="1:2" x14ac:dyDescent="0.25">
      <c r="A62" t="s">
        <v>15</v>
      </c>
      <c r="B62">
        <v>2.6394499999923899E-2</v>
      </c>
    </row>
    <row r="64" spans="1:2" x14ac:dyDescent="0.25">
      <c r="A64" t="s">
        <v>10</v>
      </c>
      <c r="B64">
        <v>108.733797799999</v>
      </c>
    </row>
    <row r="65" spans="1:2" x14ac:dyDescent="0.25">
      <c r="A65" t="s">
        <v>11</v>
      </c>
      <c r="B65">
        <v>8.3763354000000092</v>
      </c>
    </row>
    <row r="66" spans="1:2" x14ac:dyDescent="0.25">
      <c r="A66" t="s">
        <v>12</v>
      </c>
      <c r="B66">
        <v>0.25903689999995499</v>
      </c>
    </row>
    <row r="67" spans="1:2" x14ac:dyDescent="0.25">
      <c r="A67" t="s">
        <v>13</v>
      </c>
      <c r="B67">
        <v>0.121239599999853</v>
      </c>
    </row>
    <row r="68" spans="1:2" x14ac:dyDescent="0.25">
      <c r="A68" t="s">
        <v>14</v>
      </c>
      <c r="B68">
        <v>8.1049299999904095E-2</v>
      </c>
    </row>
    <row r="69" spans="1:2" x14ac:dyDescent="0.25">
      <c r="A69" t="s">
        <v>15</v>
      </c>
      <c r="B69">
        <v>2.4206800000001701E-2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6630-D104-437B-B8E1-41CBCB7C87E1}">
  <dimension ref="A1:F69"/>
  <sheetViews>
    <sheetView workbookViewId="0">
      <selection activeCell="F8" sqref="F8"/>
    </sheetView>
  </sheetViews>
  <sheetFormatPr defaultRowHeight="15" x14ac:dyDescent="0.25"/>
  <cols>
    <col min="1" max="1" width="26.28515625" bestFit="1" customWidth="1"/>
    <col min="2" max="2" width="12" bestFit="1" customWidth="1"/>
    <col min="5" max="5" width="26.28515625" bestFit="1" customWidth="1"/>
    <col min="6" max="6" width="9.5703125" bestFit="1" customWidth="1"/>
  </cols>
  <sheetData>
    <row r="1" spans="1:6" x14ac:dyDescent="0.25">
      <c r="A1" t="s">
        <v>10</v>
      </c>
      <c r="B1">
        <v>259.46631989999997</v>
      </c>
      <c r="E1" t="s">
        <v>10</v>
      </c>
      <c r="F1" s="17">
        <f>SUM(B1,B8,B15,B22,B29,B36,B43,B50,B57,B64)/10</f>
        <v>187.4102368099997</v>
      </c>
    </row>
    <row r="2" spans="1:6" x14ac:dyDescent="0.25">
      <c r="A2" t="s">
        <v>11</v>
      </c>
      <c r="B2">
        <v>15.7759996</v>
      </c>
      <c r="E2" t="s">
        <v>11</v>
      </c>
      <c r="F2" s="17">
        <f t="shared" ref="F2:F6" si="0">SUM(B2,B9,B16,B23,B30,B37,B44,B51,B58,B65)/10</f>
        <v>15.282966589999939</v>
      </c>
    </row>
    <row r="3" spans="1:6" x14ac:dyDescent="0.25">
      <c r="A3" t="s">
        <v>12</v>
      </c>
      <c r="B3">
        <v>0.441596500000002</v>
      </c>
      <c r="E3" t="s">
        <v>12</v>
      </c>
      <c r="F3" s="17">
        <f t="shared" si="0"/>
        <v>0.3747107100000045</v>
      </c>
    </row>
    <row r="4" spans="1:6" x14ac:dyDescent="0.25">
      <c r="A4" t="s">
        <v>13</v>
      </c>
      <c r="B4">
        <v>0.24804649999998599</v>
      </c>
      <c r="E4" t="s">
        <v>13</v>
      </c>
      <c r="F4" s="17">
        <f t="shared" si="0"/>
        <v>0.25623156000000291</v>
      </c>
    </row>
    <row r="5" spans="1:6" x14ac:dyDescent="0.25">
      <c r="A5" t="s">
        <v>14</v>
      </c>
      <c r="B5">
        <v>0.20996100000002099</v>
      </c>
      <c r="E5" t="s">
        <v>14</v>
      </c>
      <c r="F5" s="17">
        <f t="shared" si="0"/>
        <v>0.16986891999999859</v>
      </c>
    </row>
    <row r="6" spans="1:6" x14ac:dyDescent="0.25">
      <c r="A6" t="s">
        <v>15</v>
      </c>
      <c r="B6">
        <v>5.2977300000009102E-2</v>
      </c>
      <c r="E6" t="s">
        <v>15</v>
      </c>
      <c r="F6" s="17">
        <f t="shared" si="0"/>
        <v>4.6230669999971448E-2</v>
      </c>
    </row>
    <row r="8" spans="1:6" x14ac:dyDescent="0.25">
      <c r="A8" t="s">
        <v>10</v>
      </c>
      <c r="B8">
        <v>198.63373419999999</v>
      </c>
    </row>
    <row r="9" spans="1:6" x14ac:dyDescent="0.25">
      <c r="A9" t="s">
        <v>11</v>
      </c>
      <c r="B9">
        <v>14.8374220999999</v>
      </c>
    </row>
    <row r="10" spans="1:6" x14ac:dyDescent="0.25">
      <c r="A10" t="s">
        <v>12</v>
      </c>
      <c r="B10">
        <v>0.40182600000002799</v>
      </c>
    </row>
    <row r="11" spans="1:6" x14ac:dyDescent="0.25">
      <c r="A11" t="s">
        <v>13</v>
      </c>
      <c r="B11">
        <v>0.26103149999994402</v>
      </c>
    </row>
    <row r="12" spans="1:6" x14ac:dyDescent="0.25">
      <c r="A12" t="s">
        <v>14</v>
      </c>
      <c r="B12">
        <v>0.19759989999999999</v>
      </c>
    </row>
    <row r="13" spans="1:6" x14ac:dyDescent="0.25">
      <c r="A13" t="s">
        <v>15</v>
      </c>
      <c r="B13">
        <v>4.1935200000011698E-2</v>
      </c>
    </row>
    <row r="15" spans="1:6" x14ac:dyDescent="0.25">
      <c r="A15" t="s">
        <v>10</v>
      </c>
      <c r="B15">
        <v>172.77918089999901</v>
      </c>
    </row>
    <row r="16" spans="1:6" x14ac:dyDescent="0.25">
      <c r="A16" t="s">
        <v>11</v>
      </c>
      <c r="B16">
        <v>14.7663542999999</v>
      </c>
    </row>
    <row r="17" spans="1:2" x14ac:dyDescent="0.25">
      <c r="A17" t="s">
        <v>12</v>
      </c>
      <c r="B17">
        <v>0.371082899999919</v>
      </c>
    </row>
    <row r="18" spans="1:2" x14ac:dyDescent="0.25">
      <c r="A18" t="s">
        <v>13</v>
      </c>
      <c r="B18">
        <v>0.24048750000008501</v>
      </c>
    </row>
    <row r="19" spans="1:2" x14ac:dyDescent="0.25">
      <c r="A19" t="s">
        <v>14</v>
      </c>
      <c r="B19">
        <v>0.17816490000006899</v>
      </c>
    </row>
    <row r="20" spans="1:2" x14ac:dyDescent="0.25">
      <c r="A20" t="s">
        <v>15</v>
      </c>
      <c r="B20">
        <v>4.2812199999957501E-2</v>
      </c>
    </row>
    <row r="22" spans="1:2" x14ac:dyDescent="0.25">
      <c r="A22" t="s">
        <v>10</v>
      </c>
      <c r="B22">
        <v>172.9654151</v>
      </c>
    </row>
    <row r="23" spans="1:2" x14ac:dyDescent="0.25">
      <c r="A23" t="s">
        <v>11</v>
      </c>
      <c r="B23">
        <v>14.686876099999999</v>
      </c>
    </row>
    <row r="24" spans="1:2" x14ac:dyDescent="0.25">
      <c r="A24" t="s">
        <v>12</v>
      </c>
      <c r="B24">
        <v>0.370315300000015</v>
      </c>
    </row>
    <row r="25" spans="1:2" x14ac:dyDescent="0.25">
      <c r="A25" t="s">
        <v>13</v>
      </c>
      <c r="B25">
        <v>0.246444600000018</v>
      </c>
    </row>
    <row r="26" spans="1:2" x14ac:dyDescent="0.25">
      <c r="A26" t="s">
        <v>14</v>
      </c>
      <c r="B26">
        <v>0.15888199999994801</v>
      </c>
    </row>
    <row r="27" spans="1:2" x14ac:dyDescent="0.25">
      <c r="A27" t="s">
        <v>15</v>
      </c>
      <c r="B27">
        <v>3.85934999999335E-2</v>
      </c>
    </row>
    <row r="29" spans="1:2" x14ac:dyDescent="0.25">
      <c r="A29" t="s">
        <v>10</v>
      </c>
      <c r="B29">
        <v>172.8168489</v>
      </c>
    </row>
    <row r="30" spans="1:2" x14ac:dyDescent="0.25">
      <c r="A30" t="s">
        <v>11</v>
      </c>
      <c r="B30">
        <v>14.602536499999999</v>
      </c>
    </row>
    <row r="31" spans="1:2" x14ac:dyDescent="0.25">
      <c r="A31" t="s">
        <v>12</v>
      </c>
      <c r="B31">
        <v>0.37748570000007903</v>
      </c>
    </row>
    <row r="32" spans="1:2" x14ac:dyDescent="0.25">
      <c r="A32" t="s">
        <v>13</v>
      </c>
      <c r="B32">
        <v>0.24071309999999299</v>
      </c>
    </row>
    <row r="33" spans="1:2" x14ac:dyDescent="0.25">
      <c r="A33" t="s">
        <v>14</v>
      </c>
      <c r="B33">
        <v>0.14559439999993601</v>
      </c>
    </row>
    <row r="34" spans="1:2" x14ac:dyDescent="0.25">
      <c r="A34" t="s">
        <v>15</v>
      </c>
      <c r="B34">
        <v>3.81128999999873E-2</v>
      </c>
    </row>
    <row r="36" spans="1:2" x14ac:dyDescent="0.25">
      <c r="A36" t="s">
        <v>10</v>
      </c>
      <c r="B36">
        <v>172.80062469999899</v>
      </c>
    </row>
    <row r="37" spans="1:2" x14ac:dyDescent="0.25">
      <c r="A37" t="s">
        <v>11</v>
      </c>
      <c r="B37">
        <v>14.7249017999999</v>
      </c>
    </row>
    <row r="38" spans="1:2" x14ac:dyDescent="0.25">
      <c r="A38" t="s">
        <v>12</v>
      </c>
      <c r="B38">
        <v>0.364323300000023</v>
      </c>
    </row>
    <row r="39" spans="1:2" x14ac:dyDescent="0.25">
      <c r="A39" t="s">
        <v>13</v>
      </c>
      <c r="B39">
        <v>0.24627439999994699</v>
      </c>
    </row>
    <row r="40" spans="1:2" x14ac:dyDescent="0.25">
      <c r="A40" t="s">
        <v>14</v>
      </c>
      <c r="B40">
        <v>0.14183920000004899</v>
      </c>
    </row>
    <row r="41" spans="1:2" x14ac:dyDescent="0.25">
      <c r="A41" t="s">
        <v>15</v>
      </c>
      <c r="B41">
        <v>5.0583899999992299E-2</v>
      </c>
    </row>
    <row r="43" spans="1:2" x14ac:dyDescent="0.25">
      <c r="A43" t="s">
        <v>10</v>
      </c>
      <c r="B43">
        <v>172.15765819999999</v>
      </c>
    </row>
    <row r="44" spans="1:2" x14ac:dyDescent="0.25">
      <c r="A44" t="s">
        <v>11</v>
      </c>
      <c r="B44">
        <v>15.0841221</v>
      </c>
    </row>
    <row r="45" spans="1:2" x14ac:dyDescent="0.25">
      <c r="A45" t="s">
        <v>12</v>
      </c>
      <c r="B45">
        <v>0.32871389999991102</v>
      </c>
    </row>
    <row r="46" spans="1:2" x14ac:dyDescent="0.25">
      <c r="A46" t="s">
        <v>13</v>
      </c>
      <c r="B46">
        <v>0.24293990000001001</v>
      </c>
    </row>
    <row r="47" spans="1:2" x14ac:dyDescent="0.25">
      <c r="A47" t="s">
        <v>14</v>
      </c>
      <c r="B47">
        <v>0.141206699999884</v>
      </c>
    </row>
    <row r="48" spans="1:2" x14ac:dyDescent="0.25">
      <c r="A48" t="s">
        <v>15</v>
      </c>
      <c r="B48">
        <v>4.7461799999837198E-2</v>
      </c>
    </row>
    <row r="50" spans="1:2" x14ac:dyDescent="0.25">
      <c r="A50" t="s">
        <v>10</v>
      </c>
      <c r="B50">
        <v>172.15678260000001</v>
      </c>
    </row>
    <row r="51" spans="1:2" x14ac:dyDescent="0.25">
      <c r="A51" t="s">
        <v>11</v>
      </c>
      <c r="B51">
        <v>14.7187011999999</v>
      </c>
    </row>
    <row r="52" spans="1:2" x14ac:dyDescent="0.25">
      <c r="A52" t="s">
        <v>12</v>
      </c>
      <c r="B52">
        <v>0.30504289999998901</v>
      </c>
    </row>
    <row r="53" spans="1:2" x14ac:dyDescent="0.25">
      <c r="A53" t="s">
        <v>13</v>
      </c>
      <c r="B53">
        <v>0.24724220000007299</v>
      </c>
    </row>
    <row r="54" spans="1:2" x14ac:dyDescent="0.25">
      <c r="A54" t="s">
        <v>14</v>
      </c>
      <c r="B54">
        <v>0.166145599999936</v>
      </c>
    </row>
    <row r="55" spans="1:2" x14ac:dyDescent="0.25">
      <c r="A55" t="s">
        <v>15</v>
      </c>
      <c r="B55">
        <v>4.4996000000082803E-2</v>
      </c>
    </row>
    <row r="57" spans="1:2" x14ac:dyDescent="0.25">
      <c r="A57" t="s">
        <v>10</v>
      </c>
      <c r="B57">
        <v>173.0763379</v>
      </c>
    </row>
    <row r="58" spans="1:2" x14ac:dyDescent="0.25">
      <c r="A58" t="s">
        <v>11</v>
      </c>
      <c r="B58">
        <v>17.2141900999999</v>
      </c>
    </row>
    <row r="59" spans="1:2" x14ac:dyDescent="0.25">
      <c r="A59" t="s">
        <v>12</v>
      </c>
      <c r="B59">
        <v>0.43754170000011</v>
      </c>
    </row>
    <row r="60" spans="1:2" x14ac:dyDescent="0.25">
      <c r="A60" t="s">
        <v>13</v>
      </c>
      <c r="B60">
        <v>0.31390830000009301</v>
      </c>
    </row>
    <row r="61" spans="1:2" x14ac:dyDescent="0.25">
      <c r="A61" t="s">
        <v>14</v>
      </c>
      <c r="B61">
        <v>0.203824299999951</v>
      </c>
    </row>
    <row r="62" spans="1:2" x14ac:dyDescent="0.25">
      <c r="A62" t="s">
        <v>15</v>
      </c>
      <c r="B62">
        <v>5.37851999999929E-2</v>
      </c>
    </row>
    <row r="64" spans="1:2" x14ac:dyDescent="0.25">
      <c r="A64" t="s">
        <v>10</v>
      </c>
      <c r="B64">
        <v>207.24946569999901</v>
      </c>
    </row>
    <row r="65" spans="1:2" x14ac:dyDescent="0.25">
      <c r="A65" t="s">
        <v>11</v>
      </c>
      <c r="B65">
        <v>16.4185620999999</v>
      </c>
    </row>
    <row r="66" spans="1:2" x14ac:dyDescent="0.25">
      <c r="A66" t="s">
        <v>12</v>
      </c>
      <c r="B66">
        <v>0.34917889999996898</v>
      </c>
    </row>
    <row r="67" spans="1:2" x14ac:dyDescent="0.25">
      <c r="A67" t="s">
        <v>13</v>
      </c>
      <c r="B67">
        <v>0.27522759999988</v>
      </c>
    </row>
    <row r="68" spans="1:2" x14ac:dyDescent="0.25">
      <c r="A68" t="s">
        <v>14</v>
      </c>
      <c r="B68">
        <v>0.15547120000019199</v>
      </c>
    </row>
    <row r="69" spans="1:2" x14ac:dyDescent="0.25">
      <c r="A69" t="s">
        <v>15</v>
      </c>
      <c r="B69">
        <v>5.1048699999910199E-2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86E3-E8F3-446F-8DA8-A322366EF10D}">
  <dimension ref="A1:F69"/>
  <sheetViews>
    <sheetView workbookViewId="0">
      <selection activeCell="I7" sqref="I7"/>
    </sheetView>
  </sheetViews>
  <sheetFormatPr defaultRowHeight="15" x14ac:dyDescent="0.25"/>
  <cols>
    <col min="1" max="1" width="26.28515625" bestFit="1" customWidth="1"/>
    <col min="2" max="2" width="11" bestFit="1" customWidth="1"/>
    <col min="5" max="5" width="26.28515625" bestFit="1" customWidth="1"/>
  </cols>
  <sheetData>
    <row r="1" spans="1:6" x14ac:dyDescent="0.25">
      <c r="E1" t="s">
        <v>10</v>
      </c>
      <c r="F1" s="17">
        <f>SUM(B1,B8,B15,B22,B29,B36,B43,B50,B57,B64)/10</f>
        <v>0</v>
      </c>
    </row>
    <row r="2" spans="1:6" x14ac:dyDescent="0.25">
      <c r="A2" t="s">
        <v>11</v>
      </c>
      <c r="B2">
        <v>43.719360199999997</v>
      </c>
      <c r="E2" t="s">
        <v>11</v>
      </c>
      <c r="F2" s="17">
        <f>SUM(B2,B9,B16,B23,B30,B37,B44,B51,B58,B65)/10</f>
        <v>42.475319509999963</v>
      </c>
    </row>
    <row r="3" spans="1:6" x14ac:dyDescent="0.25">
      <c r="A3" t="s">
        <v>12</v>
      </c>
      <c r="B3">
        <v>0.94675010000000204</v>
      </c>
      <c r="E3" t="s">
        <v>12</v>
      </c>
      <c r="F3" s="17">
        <f>SUM(B3,B10,B17,B24,B31,B38,B45,B52,B59,B66)/10</f>
        <v>0.7931383499999991</v>
      </c>
    </row>
    <row r="4" spans="1:6" x14ac:dyDescent="0.25">
      <c r="A4" t="s">
        <v>13</v>
      </c>
      <c r="B4">
        <v>0.69900760000000095</v>
      </c>
      <c r="E4" t="s">
        <v>13</v>
      </c>
      <c r="F4" s="17">
        <f>SUM(B4,B11,B18,B25,B32,B39,B46,B53,B60,B67)/10</f>
        <v>0.67903400999999342</v>
      </c>
    </row>
    <row r="5" spans="1:6" x14ac:dyDescent="0.25">
      <c r="A5" t="s">
        <v>14</v>
      </c>
      <c r="B5">
        <v>0.62672140000000098</v>
      </c>
      <c r="E5" t="s">
        <v>14</v>
      </c>
      <c r="F5" s="17">
        <f>SUM(B5,B12,B19,B26,B33,B40,B47,B54,B61,B68)/10</f>
        <v>0.44506758000000468</v>
      </c>
    </row>
    <row r="6" spans="1:6" x14ac:dyDescent="0.25">
      <c r="A6" t="s">
        <v>15</v>
      </c>
      <c r="B6">
        <v>0.105561899999997</v>
      </c>
      <c r="E6" t="s">
        <v>15</v>
      </c>
      <c r="F6" s="17">
        <f>SUM(B6,B13,B20,B27,B34,B41,B48,B55,B62,B69)/10</f>
        <v>0.10487167999998345</v>
      </c>
    </row>
    <row r="9" spans="1:6" x14ac:dyDescent="0.25">
      <c r="A9" t="s">
        <v>11</v>
      </c>
      <c r="B9">
        <v>44.466758300000002</v>
      </c>
    </row>
    <row r="10" spans="1:6" x14ac:dyDescent="0.25">
      <c r="A10" t="s">
        <v>12</v>
      </c>
      <c r="B10">
        <v>0.83855590000000202</v>
      </c>
    </row>
    <row r="11" spans="1:6" x14ac:dyDescent="0.25">
      <c r="A11" t="s">
        <v>13</v>
      </c>
      <c r="B11">
        <v>0.63793799999999101</v>
      </c>
    </row>
    <row r="12" spans="1:6" x14ac:dyDescent="0.25">
      <c r="A12" t="s">
        <v>14</v>
      </c>
      <c r="B12">
        <v>0.56434839999999997</v>
      </c>
    </row>
    <row r="13" spans="1:6" x14ac:dyDescent="0.25">
      <c r="A13" t="s">
        <v>15</v>
      </c>
      <c r="B13">
        <v>9.7604500000002703E-2</v>
      </c>
    </row>
    <row r="16" spans="1:6" x14ac:dyDescent="0.25">
      <c r="A16" t="s">
        <v>11</v>
      </c>
      <c r="B16">
        <v>42.568004899999899</v>
      </c>
    </row>
    <row r="17" spans="1:2" x14ac:dyDescent="0.25">
      <c r="A17" t="s">
        <v>12</v>
      </c>
      <c r="B17">
        <v>0.85391239999998403</v>
      </c>
    </row>
    <row r="18" spans="1:2" x14ac:dyDescent="0.25">
      <c r="A18" t="s">
        <v>13</v>
      </c>
      <c r="B18">
        <v>0.69826090000000796</v>
      </c>
    </row>
    <row r="19" spans="1:2" x14ac:dyDescent="0.25">
      <c r="A19" t="s">
        <v>14</v>
      </c>
      <c r="B19">
        <v>0.54053400000000795</v>
      </c>
    </row>
    <row r="20" spans="1:2" x14ac:dyDescent="0.25">
      <c r="A20" t="s">
        <v>15</v>
      </c>
      <c r="B20">
        <v>0.142018399999983</v>
      </c>
    </row>
    <row r="23" spans="1:2" x14ac:dyDescent="0.25">
      <c r="A23" t="s">
        <v>11</v>
      </c>
      <c r="B23">
        <v>42.819226999999998</v>
      </c>
    </row>
    <row r="24" spans="1:2" x14ac:dyDescent="0.25">
      <c r="A24" t="s">
        <v>12</v>
      </c>
      <c r="B24">
        <v>0.87861599999999296</v>
      </c>
    </row>
    <row r="25" spans="1:2" x14ac:dyDescent="0.25">
      <c r="A25" t="s">
        <v>13</v>
      </c>
      <c r="B25">
        <v>0.63871829999999297</v>
      </c>
    </row>
    <row r="26" spans="1:2" x14ac:dyDescent="0.25">
      <c r="A26" t="s">
        <v>14</v>
      </c>
      <c r="B26">
        <v>0.42964010000000002</v>
      </c>
    </row>
    <row r="27" spans="1:2" x14ac:dyDescent="0.25">
      <c r="A27" t="s">
        <v>15</v>
      </c>
      <c r="B27">
        <v>9.4741599999991793E-2</v>
      </c>
    </row>
    <row r="30" spans="1:2" x14ac:dyDescent="0.25">
      <c r="A30" t="s">
        <v>11</v>
      </c>
      <c r="B30">
        <v>42.157531199999902</v>
      </c>
    </row>
    <row r="31" spans="1:2" x14ac:dyDescent="0.25">
      <c r="A31" t="s">
        <v>12</v>
      </c>
      <c r="B31">
        <v>0.699370299999998</v>
      </c>
    </row>
    <row r="32" spans="1:2" x14ac:dyDescent="0.25">
      <c r="A32" t="s">
        <v>13</v>
      </c>
      <c r="B32">
        <v>0.717161500000003</v>
      </c>
    </row>
    <row r="33" spans="1:2" x14ac:dyDescent="0.25">
      <c r="A33" t="s">
        <v>14</v>
      </c>
      <c r="B33">
        <v>0.386831499999999</v>
      </c>
    </row>
    <row r="34" spans="1:2" x14ac:dyDescent="0.25">
      <c r="A34" t="s">
        <v>15</v>
      </c>
      <c r="B34">
        <v>9.8374799999987703E-2</v>
      </c>
    </row>
    <row r="37" spans="1:2" x14ac:dyDescent="0.25">
      <c r="A37" t="s">
        <v>11</v>
      </c>
      <c r="B37">
        <v>41.5032923999999</v>
      </c>
    </row>
    <row r="38" spans="1:2" x14ac:dyDescent="0.25">
      <c r="A38" t="s">
        <v>12</v>
      </c>
      <c r="B38">
        <v>0.87412009999996998</v>
      </c>
    </row>
    <row r="39" spans="1:2" x14ac:dyDescent="0.25">
      <c r="A39" t="s">
        <v>13</v>
      </c>
      <c r="B39">
        <v>0.76253109999998903</v>
      </c>
    </row>
    <row r="40" spans="1:2" x14ac:dyDescent="0.25">
      <c r="A40" t="s">
        <v>14</v>
      </c>
      <c r="B40">
        <v>0.44579529999998602</v>
      </c>
    </row>
    <row r="41" spans="1:2" x14ac:dyDescent="0.25">
      <c r="A41" t="s">
        <v>15</v>
      </c>
      <c r="B41">
        <v>0.12036919999997001</v>
      </c>
    </row>
    <row r="44" spans="1:2" x14ac:dyDescent="0.25">
      <c r="A44" t="s">
        <v>11</v>
      </c>
      <c r="B44">
        <v>41.922584200000003</v>
      </c>
    </row>
    <row r="45" spans="1:2" x14ac:dyDescent="0.25">
      <c r="A45" t="s">
        <v>12</v>
      </c>
      <c r="B45">
        <v>0.67112600000001499</v>
      </c>
    </row>
    <row r="46" spans="1:2" x14ac:dyDescent="0.25">
      <c r="A46" t="s">
        <v>13</v>
      </c>
      <c r="B46">
        <v>0.633672699999976</v>
      </c>
    </row>
    <row r="47" spans="1:2" x14ac:dyDescent="0.25">
      <c r="A47" t="s">
        <v>14</v>
      </c>
      <c r="B47">
        <v>0.36057620000002499</v>
      </c>
    </row>
    <row r="48" spans="1:2" x14ac:dyDescent="0.25">
      <c r="A48" t="s">
        <v>15</v>
      </c>
      <c r="B48">
        <v>9.3519699999944805E-2</v>
      </c>
    </row>
    <row r="51" spans="1:2" x14ac:dyDescent="0.25">
      <c r="A51" t="s">
        <v>11</v>
      </c>
      <c r="B51">
        <v>42.465201999999898</v>
      </c>
    </row>
    <row r="52" spans="1:2" x14ac:dyDescent="0.25">
      <c r="A52" t="s">
        <v>12</v>
      </c>
      <c r="B52">
        <v>0.71187230000003798</v>
      </c>
    </row>
    <row r="53" spans="1:2" x14ac:dyDescent="0.25">
      <c r="A53" t="s">
        <v>13</v>
      </c>
      <c r="B53">
        <v>0.64378089999996702</v>
      </c>
    </row>
    <row r="54" spans="1:2" x14ac:dyDescent="0.25">
      <c r="A54" t="s">
        <v>14</v>
      </c>
      <c r="B54">
        <v>0.33533550000004197</v>
      </c>
    </row>
    <row r="55" spans="1:2" x14ac:dyDescent="0.25">
      <c r="A55" t="s">
        <v>15</v>
      </c>
      <c r="B55">
        <v>9.4897599999967497E-2</v>
      </c>
    </row>
    <row r="58" spans="1:2" x14ac:dyDescent="0.25">
      <c r="A58" t="s">
        <v>11</v>
      </c>
      <c r="B58">
        <v>41.456889599999997</v>
      </c>
    </row>
    <row r="59" spans="1:2" x14ac:dyDescent="0.25">
      <c r="A59" t="s">
        <v>12</v>
      </c>
      <c r="B59">
        <v>0.79760740000000396</v>
      </c>
    </row>
    <row r="60" spans="1:2" x14ac:dyDescent="0.25">
      <c r="A60" t="s">
        <v>13</v>
      </c>
      <c r="B60">
        <v>0.72647569999997996</v>
      </c>
    </row>
    <row r="61" spans="1:2" x14ac:dyDescent="0.25">
      <c r="A61" t="s">
        <v>14</v>
      </c>
      <c r="B61">
        <v>0.42100949999996801</v>
      </c>
    </row>
    <row r="62" spans="1:2" x14ac:dyDescent="0.25">
      <c r="A62" t="s">
        <v>15</v>
      </c>
      <c r="B62">
        <v>0.106587999999987</v>
      </c>
    </row>
    <row r="65" spans="1:2" x14ac:dyDescent="0.25">
      <c r="A65" t="s">
        <v>11</v>
      </c>
      <c r="B65">
        <v>41.674345299999999</v>
      </c>
    </row>
    <row r="66" spans="1:2" x14ac:dyDescent="0.25">
      <c r="A66" t="s">
        <v>12</v>
      </c>
      <c r="B66">
        <v>0.65945299999998497</v>
      </c>
    </row>
    <row r="67" spans="1:2" x14ac:dyDescent="0.25">
      <c r="A67" t="s">
        <v>13</v>
      </c>
      <c r="B67">
        <v>0.63279340000002504</v>
      </c>
    </row>
    <row r="68" spans="1:2" x14ac:dyDescent="0.25">
      <c r="A68" t="s">
        <v>14</v>
      </c>
      <c r="B68">
        <v>0.339883900000018</v>
      </c>
    </row>
    <row r="69" spans="1:2" x14ac:dyDescent="0.25">
      <c r="A69" t="s">
        <v>15</v>
      </c>
      <c r="B69">
        <v>9.5041100000003098E-2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61F6-3C84-4A40-81A3-6A3CFAB89A9B}">
  <dimension ref="A1:F69"/>
  <sheetViews>
    <sheetView workbookViewId="0"/>
  </sheetViews>
  <sheetFormatPr defaultRowHeight="15" x14ac:dyDescent="0.25"/>
  <cols>
    <col min="1" max="1" width="26.28515625" bestFit="1" customWidth="1"/>
    <col min="2" max="2" width="11" bestFit="1" customWidth="1"/>
    <col min="5" max="5" width="26.28515625" bestFit="1" customWidth="1"/>
  </cols>
  <sheetData>
    <row r="1" spans="1:6" x14ac:dyDescent="0.25">
      <c r="E1" t="s">
        <v>10</v>
      </c>
      <c r="F1" s="17">
        <f>SUM(B1,B8,B15,B22,B29,B36,B43,B50,B57,B64)/10</f>
        <v>0</v>
      </c>
    </row>
    <row r="2" spans="1:6" x14ac:dyDescent="0.25">
      <c r="A2" t="s">
        <v>11</v>
      </c>
      <c r="B2">
        <v>84.571339699999996</v>
      </c>
      <c r="E2" t="s">
        <v>11</v>
      </c>
      <c r="F2" s="17">
        <f t="shared" ref="F2:F6" si="0">SUM(B2,B9,B16,B23,B30,B37,B44,B51,B58,B65)/10</f>
        <v>80.03760883999999</v>
      </c>
    </row>
    <row r="3" spans="1:6" x14ac:dyDescent="0.25">
      <c r="A3" t="s">
        <v>12</v>
      </c>
      <c r="B3">
        <v>1.24880249999999</v>
      </c>
      <c r="E3" t="s">
        <v>12</v>
      </c>
      <c r="F3" s="17">
        <f t="shared" si="0"/>
        <v>1.2614333599999941</v>
      </c>
    </row>
    <row r="4" spans="1:6" x14ac:dyDescent="0.25">
      <c r="A4" t="s">
        <v>13</v>
      </c>
      <c r="B4">
        <v>1.2079789000000001</v>
      </c>
      <c r="E4" t="s">
        <v>13</v>
      </c>
      <c r="F4" s="17">
        <f t="shared" si="0"/>
        <v>1.252068250000006</v>
      </c>
    </row>
    <row r="5" spans="1:6" x14ac:dyDescent="0.25">
      <c r="A5" t="s">
        <v>14</v>
      </c>
      <c r="B5">
        <v>0.99620449999998995</v>
      </c>
      <c r="E5" t="s">
        <v>14</v>
      </c>
      <c r="F5" s="17">
        <f t="shared" si="0"/>
        <v>0.6641213899999977</v>
      </c>
    </row>
    <row r="6" spans="1:6" x14ac:dyDescent="0.25">
      <c r="A6" t="s">
        <v>15</v>
      </c>
      <c r="B6">
        <v>0.19106969999999901</v>
      </c>
      <c r="E6" t="s">
        <v>15</v>
      </c>
      <c r="F6" s="17">
        <f t="shared" si="0"/>
        <v>0.1569119199999969</v>
      </c>
    </row>
    <row r="9" spans="1:6" x14ac:dyDescent="0.25">
      <c r="A9" t="s">
        <v>11</v>
      </c>
      <c r="B9">
        <v>85.0212255</v>
      </c>
    </row>
    <row r="10" spans="1:6" x14ac:dyDescent="0.25">
      <c r="A10" t="s">
        <v>12</v>
      </c>
      <c r="B10">
        <v>2.0670011999999902</v>
      </c>
    </row>
    <row r="11" spans="1:6" x14ac:dyDescent="0.25">
      <c r="A11" t="s">
        <v>13</v>
      </c>
      <c r="B11">
        <v>1.27128000000001</v>
      </c>
    </row>
    <row r="12" spans="1:6" x14ac:dyDescent="0.25">
      <c r="A12" t="s">
        <v>14</v>
      </c>
      <c r="B12">
        <v>0.81426970000001098</v>
      </c>
    </row>
    <row r="13" spans="1:6" x14ac:dyDescent="0.25">
      <c r="A13" t="s">
        <v>15</v>
      </c>
      <c r="B13">
        <v>0.15157479999999099</v>
      </c>
    </row>
    <row r="16" spans="1:6" x14ac:dyDescent="0.25">
      <c r="A16" t="s">
        <v>11</v>
      </c>
      <c r="B16">
        <v>82.774359899999993</v>
      </c>
    </row>
    <row r="17" spans="1:2" x14ac:dyDescent="0.25">
      <c r="A17" t="s">
        <v>12</v>
      </c>
      <c r="B17">
        <v>1.1317720999999701</v>
      </c>
    </row>
    <row r="18" spans="1:2" x14ac:dyDescent="0.25">
      <c r="A18" t="s">
        <v>13</v>
      </c>
      <c r="B18">
        <v>1.5055034999999699</v>
      </c>
    </row>
    <row r="19" spans="1:2" x14ac:dyDescent="0.25">
      <c r="A19" t="s">
        <v>14</v>
      </c>
      <c r="B19">
        <v>0.74419720000002998</v>
      </c>
    </row>
    <row r="20" spans="1:2" x14ac:dyDescent="0.25">
      <c r="A20" t="s">
        <v>15</v>
      </c>
      <c r="B20">
        <v>0.15053609999995299</v>
      </c>
    </row>
    <row r="23" spans="1:2" x14ac:dyDescent="0.25">
      <c r="A23" t="s">
        <v>11</v>
      </c>
      <c r="B23">
        <v>77.696858300000002</v>
      </c>
    </row>
    <row r="24" spans="1:2" x14ac:dyDescent="0.25">
      <c r="A24" t="s">
        <v>12</v>
      </c>
      <c r="B24">
        <v>1.17353389999999</v>
      </c>
    </row>
    <row r="25" spans="1:2" x14ac:dyDescent="0.25">
      <c r="A25" t="s">
        <v>13</v>
      </c>
      <c r="B25">
        <v>1.21703870000004</v>
      </c>
    </row>
    <row r="26" spans="1:2" x14ac:dyDescent="0.25">
      <c r="A26" t="s">
        <v>14</v>
      </c>
      <c r="B26">
        <v>0.59274439999995798</v>
      </c>
    </row>
    <row r="27" spans="1:2" x14ac:dyDescent="0.25">
      <c r="A27" t="s">
        <v>15</v>
      </c>
      <c r="B27">
        <v>0.158403000000021</v>
      </c>
    </row>
    <row r="30" spans="1:2" x14ac:dyDescent="0.25">
      <c r="A30" t="s">
        <v>11</v>
      </c>
      <c r="B30">
        <v>79.566089699999907</v>
      </c>
    </row>
    <row r="31" spans="1:2" x14ac:dyDescent="0.25">
      <c r="A31" t="s">
        <v>12</v>
      </c>
      <c r="B31">
        <v>1.4000806000000201</v>
      </c>
    </row>
    <row r="32" spans="1:2" x14ac:dyDescent="0.25">
      <c r="A32" t="s">
        <v>13</v>
      </c>
      <c r="B32">
        <v>1.2195263999999999</v>
      </c>
    </row>
    <row r="33" spans="1:2" x14ac:dyDescent="0.25">
      <c r="A33" t="s">
        <v>14</v>
      </c>
      <c r="B33">
        <v>0.64247119999998803</v>
      </c>
    </row>
    <row r="34" spans="1:2" x14ac:dyDescent="0.25">
      <c r="A34" t="s">
        <v>15</v>
      </c>
      <c r="B34">
        <v>0.15984740000004599</v>
      </c>
    </row>
    <row r="37" spans="1:2" x14ac:dyDescent="0.25">
      <c r="A37" t="s">
        <v>11</v>
      </c>
      <c r="B37">
        <v>75.759635799999998</v>
      </c>
    </row>
    <row r="38" spans="1:2" x14ac:dyDescent="0.25">
      <c r="A38" t="s">
        <v>12</v>
      </c>
      <c r="B38">
        <v>1.04740850000001</v>
      </c>
    </row>
    <row r="39" spans="1:2" x14ac:dyDescent="0.25">
      <c r="A39" t="s">
        <v>13</v>
      </c>
      <c r="B39">
        <v>1.33436610000001</v>
      </c>
    </row>
    <row r="40" spans="1:2" x14ac:dyDescent="0.25">
      <c r="A40" t="s">
        <v>14</v>
      </c>
      <c r="B40">
        <v>0.57068879999997002</v>
      </c>
    </row>
    <row r="41" spans="1:2" x14ac:dyDescent="0.25">
      <c r="A41" t="s">
        <v>15</v>
      </c>
      <c r="B41">
        <v>0.14616230000001401</v>
      </c>
    </row>
    <row r="44" spans="1:2" x14ac:dyDescent="0.25">
      <c r="A44" t="s">
        <v>11</v>
      </c>
      <c r="B44">
        <v>94.926575499999899</v>
      </c>
    </row>
    <row r="45" spans="1:2" x14ac:dyDescent="0.25">
      <c r="A45" t="s">
        <v>12</v>
      </c>
      <c r="B45">
        <v>1.2526905000000801</v>
      </c>
    </row>
    <row r="46" spans="1:2" x14ac:dyDescent="0.25">
      <c r="A46" t="s">
        <v>13</v>
      </c>
      <c r="B46">
        <v>1.1914008999999599</v>
      </c>
    </row>
    <row r="47" spans="1:2" x14ac:dyDescent="0.25">
      <c r="A47" t="s">
        <v>14</v>
      </c>
      <c r="B47">
        <v>0.57324329999994394</v>
      </c>
    </row>
    <row r="48" spans="1:2" x14ac:dyDescent="0.25">
      <c r="A48" t="s">
        <v>15</v>
      </c>
      <c r="B48">
        <v>0.15650970000001499</v>
      </c>
    </row>
    <row r="51" spans="1:2" x14ac:dyDescent="0.25">
      <c r="A51" t="s">
        <v>11</v>
      </c>
      <c r="B51">
        <v>73.498551399999997</v>
      </c>
    </row>
    <row r="52" spans="1:2" x14ac:dyDescent="0.25">
      <c r="A52" t="s">
        <v>12</v>
      </c>
      <c r="B52">
        <v>1.24542829999995</v>
      </c>
    </row>
    <row r="53" spans="1:2" x14ac:dyDescent="0.25">
      <c r="A53" t="s">
        <v>13</v>
      </c>
      <c r="B53">
        <v>1.20251240000004</v>
      </c>
    </row>
    <row r="54" spans="1:2" x14ac:dyDescent="0.25">
      <c r="A54" t="s">
        <v>14</v>
      </c>
      <c r="B54">
        <v>0.567067800000018</v>
      </c>
    </row>
    <row r="55" spans="1:2" x14ac:dyDescent="0.25">
      <c r="A55" t="s">
        <v>15</v>
      </c>
      <c r="B55">
        <v>0.14748769999994199</v>
      </c>
    </row>
    <row r="58" spans="1:2" x14ac:dyDescent="0.25">
      <c r="A58" t="s">
        <v>11</v>
      </c>
      <c r="B58">
        <v>73.082500299999893</v>
      </c>
    </row>
    <row r="59" spans="1:2" x14ac:dyDescent="0.25">
      <c r="A59" t="s">
        <v>12</v>
      </c>
      <c r="B59">
        <v>1.0130717999999199</v>
      </c>
    </row>
    <row r="60" spans="1:2" x14ac:dyDescent="0.25">
      <c r="A60" t="s">
        <v>13</v>
      </c>
      <c r="B60">
        <v>1.1843183000000801</v>
      </c>
    </row>
    <row r="61" spans="1:2" x14ac:dyDescent="0.25">
      <c r="A61" t="s">
        <v>14</v>
      </c>
      <c r="B61">
        <v>0.56925560000001896</v>
      </c>
    </row>
    <row r="62" spans="1:2" x14ac:dyDescent="0.25">
      <c r="A62" t="s">
        <v>15</v>
      </c>
      <c r="B62">
        <v>0.15852710000001399</v>
      </c>
    </row>
    <row r="65" spans="1:2" x14ac:dyDescent="0.25">
      <c r="A65" t="s">
        <v>11</v>
      </c>
      <c r="B65">
        <v>73.478952300000003</v>
      </c>
    </row>
    <row r="66" spans="1:2" x14ac:dyDescent="0.25">
      <c r="A66" t="s">
        <v>12</v>
      </c>
      <c r="B66">
        <v>1.03454420000002</v>
      </c>
    </row>
    <row r="67" spans="1:2" x14ac:dyDescent="0.25">
      <c r="A67" t="s">
        <v>13</v>
      </c>
      <c r="B67">
        <v>1.1867572999999501</v>
      </c>
    </row>
    <row r="68" spans="1:2" x14ac:dyDescent="0.25">
      <c r="A68" t="s">
        <v>14</v>
      </c>
      <c r="B68">
        <v>0.57107140000004997</v>
      </c>
    </row>
    <row r="69" spans="1:2" x14ac:dyDescent="0.25">
      <c r="A69" t="s">
        <v>15</v>
      </c>
      <c r="B69">
        <v>0.149001399999974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E6AF-8186-421E-89AE-D21BEF79DAB7}">
  <dimension ref="A1:F69"/>
  <sheetViews>
    <sheetView workbookViewId="0">
      <selection activeCell="H5" sqref="H5"/>
    </sheetView>
  </sheetViews>
  <sheetFormatPr defaultRowHeight="15" x14ac:dyDescent="0.25"/>
  <cols>
    <col min="1" max="1" width="26.28515625" bestFit="1" customWidth="1"/>
    <col min="2" max="2" width="12" bestFit="1" customWidth="1"/>
    <col min="5" max="5" width="26.28515625" bestFit="1" customWidth="1"/>
    <col min="6" max="6" width="9.5703125" bestFit="1" customWidth="1"/>
  </cols>
  <sheetData>
    <row r="1" spans="1:6" x14ac:dyDescent="0.25">
      <c r="E1" t="s">
        <v>10</v>
      </c>
      <c r="F1" s="17">
        <f>SUM(B1,B8,B15,B22,B29,B36,B43,B50,B57,B64)/10</f>
        <v>0</v>
      </c>
    </row>
    <row r="2" spans="1:6" x14ac:dyDescent="0.25">
      <c r="A2" t="s">
        <v>11</v>
      </c>
      <c r="B2">
        <v>235.92344439999999</v>
      </c>
      <c r="E2" t="s">
        <v>11</v>
      </c>
      <c r="F2" s="17">
        <f t="shared" ref="F2:F6" si="0">SUM(B2,B9,B16,B23,B30,B37,B44,B51,B58,B65)/10</f>
        <v>186.93451775999972</v>
      </c>
    </row>
    <row r="3" spans="1:6" x14ac:dyDescent="0.25">
      <c r="A3" t="s">
        <v>12</v>
      </c>
      <c r="B3">
        <v>3.7808248</v>
      </c>
      <c r="E3" t="s">
        <v>12</v>
      </c>
      <c r="F3" s="17">
        <f t="shared" si="0"/>
        <v>2.8169302899999997</v>
      </c>
    </row>
    <row r="4" spans="1:6" x14ac:dyDescent="0.25">
      <c r="A4" t="s">
        <v>13</v>
      </c>
      <c r="B4">
        <v>3.4213032999999999</v>
      </c>
      <c r="E4" t="s">
        <v>13</v>
      </c>
      <c r="F4" s="17">
        <f t="shared" si="0"/>
        <v>2.9850879199999669</v>
      </c>
    </row>
    <row r="5" spans="1:6" x14ac:dyDescent="0.25">
      <c r="A5" t="s">
        <v>14</v>
      </c>
      <c r="B5">
        <v>2.9511428000000102</v>
      </c>
      <c r="E5" t="s">
        <v>14</v>
      </c>
      <c r="F5" s="17">
        <f t="shared" si="0"/>
        <v>1.992409580000027</v>
      </c>
    </row>
    <row r="6" spans="1:6" x14ac:dyDescent="0.25">
      <c r="A6" t="s">
        <v>15</v>
      </c>
      <c r="B6">
        <v>0.47642949999999401</v>
      </c>
      <c r="E6" t="s">
        <v>15</v>
      </c>
      <c r="F6" s="17">
        <f t="shared" si="0"/>
        <v>0.40365629999998276</v>
      </c>
    </row>
    <row r="9" spans="1:6" x14ac:dyDescent="0.25">
      <c r="A9" t="s">
        <v>11</v>
      </c>
      <c r="B9">
        <v>254.28688579999999</v>
      </c>
    </row>
    <row r="10" spans="1:6" x14ac:dyDescent="0.25">
      <c r="A10" t="s">
        <v>12</v>
      </c>
      <c r="B10">
        <v>2.96649030000003</v>
      </c>
    </row>
    <row r="11" spans="1:6" x14ac:dyDescent="0.25">
      <c r="A11" t="s">
        <v>13</v>
      </c>
      <c r="B11">
        <v>3.0202527999999802</v>
      </c>
    </row>
    <row r="12" spans="1:6" x14ac:dyDescent="0.25">
      <c r="A12" t="s">
        <v>14</v>
      </c>
      <c r="B12">
        <v>3.01968429999999</v>
      </c>
    </row>
    <row r="13" spans="1:6" x14ac:dyDescent="0.25">
      <c r="A13" t="s">
        <v>15</v>
      </c>
      <c r="B13">
        <v>0.71815750000001799</v>
      </c>
    </row>
    <row r="16" spans="1:6" x14ac:dyDescent="0.25">
      <c r="A16" t="s">
        <v>11</v>
      </c>
      <c r="B16">
        <v>210.45097049999899</v>
      </c>
    </row>
    <row r="17" spans="1:2" x14ac:dyDescent="0.25">
      <c r="A17" t="s">
        <v>12</v>
      </c>
      <c r="B17">
        <v>2.4030338000000002</v>
      </c>
    </row>
    <row r="18" spans="1:2" x14ac:dyDescent="0.25">
      <c r="A18" t="s">
        <v>13</v>
      </c>
      <c r="B18">
        <v>2.6388700999999601</v>
      </c>
    </row>
    <row r="19" spans="1:2" x14ac:dyDescent="0.25">
      <c r="A19" t="s">
        <v>14</v>
      </c>
      <c r="B19">
        <v>1.5278362999999899</v>
      </c>
    </row>
    <row r="20" spans="1:2" x14ac:dyDescent="0.25">
      <c r="A20" t="s">
        <v>15</v>
      </c>
      <c r="B20">
        <v>0.330851400000028</v>
      </c>
    </row>
    <row r="23" spans="1:2" x14ac:dyDescent="0.25">
      <c r="A23" t="s">
        <v>11</v>
      </c>
      <c r="B23">
        <v>181.32051630000001</v>
      </c>
    </row>
    <row r="24" spans="1:2" x14ac:dyDescent="0.25">
      <c r="A24" t="s">
        <v>12</v>
      </c>
      <c r="B24">
        <v>2.3804784000000101</v>
      </c>
    </row>
    <row r="25" spans="1:2" x14ac:dyDescent="0.25">
      <c r="A25" t="s">
        <v>13</v>
      </c>
      <c r="B25">
        <v>2.8316846999999798</v>
      </c>
    </row>
    <row r="26" spans="1:2" x14ac:dyDescent="0.25">
      <c r="A26" t="s">
        <v>14</v>
      </c>
      <c r="B26">
        <v>1.7752513000000301</v>
      </c>
    </row>
    <row r="27" spans="1:2" x14ac:dyDescent="0.25">
      <c r="A27" t="s">
        <v>15</v>
      </c>
      <c r="B27">
        <v>0.29145400000004401</v>
      </c>
    </row>
    <row r="30" spans="1:2" x14ac:dyDescent="0.25">
      <c r="A30" t="s">
        <v>11</v>
      </c>
      <c r="B30">
        <v>158.87788380000001</v>
      </c>
    </row>
    <row r="31" spans="1:2" x14ac:dyDescent="0.25">
      <c r="A31" t="s">
        <v>12</v>
      </c>
      <c r="B31">
        <v>2.3448049000000899</v>
      </c>
    </row>
    <row r="32" spans="1:2" x14ac:dyDescent="0.25">
      <c r="A32" t="s">
        <v>13</v>
      </c>
      <c r="B32">
        <v>2.4114968999999702</v>
      </c>
    </row>
    <row r="33" spans="1:2" x14ac:dyDescent="0.25">
      <c r="A33" t="s">
        <v>14</v>
      </c>
      <c r="B33">
        <v>1.26514780000002</v>
      </c>
    </row>
    <row r="34" spans="1:2" x14ac:dyDescent="0.25">
      <c r="A34" t="s">
        <v>15</v>
      </c>
      <c r="B34">
        <v>0.28873999999996097</v>
      </c>
    </row>
    <row r="37" spans="1:2" x14ac:dyDescent="0.25">
      <c r="A37" t="s">
        <v>11</v>
      </c>
      <c r="B37">
        <v>171.30003590000001</v>
      </c>
    </row>
    <row r="38" spans="1:2" x14ac:dyDescent="0.25">
      <c r="A38" t="s">
        <v>12</v>
      </c>
      <c r="B38">
        <v>3.9412730999999801</v>
      </c>
    </row>
    <row r="39" spans="1:2" x14ac:dyDescent="0.25">
      <c r="A39" t="s">
        <v>13</v>
      </c>
      <c r="B39">
        <v>5.5099344000000201</v>
      </c>
    </row>
    <row r="40" spans="1:2" x14ac:dyDescent="0.25">
      <c r="A40" t="s">
        <v>14</v>
      </c>
      <c r="B40">
        <v>3.1224394000000699</v>
      </c>
    </row>
    <row r="41" spans="1:2" x14ac:dyDescent="0.25">
      <c r="A41" t="s">
        <v>15</v>
      </c>
      <c r="B41">
        <v>0.47522839999987798</v>
      </c>
    </row>
    <row r="44" spans="1:2" x14ac:dyDescent="0.25">
      <c r="A44" t="s">
        <v>11</v>
      </c>
      <c r="B44">
        <v>152.871288999999</v>
      </c>
    </row>
    <row r="45" spans="1:2" x14ac:dyDescent="0.25">
      <c r="A45" t="s">
        <v>12</v>
      </c>
      <c r="B45">
        <v>2.0657579999999598</v>
      </c>
    </row>
    <row r="46" spans="1:2" x14ac:dyDescent="0.25">
      <c r="A46" t="s">
        <v>13</v>
      </c>
      <c r="B46">
        <v>2.4591680999999399</v>
      </c>
    </row>
    <row r="47" spans="1:2" x14ac:dyDescent="0.25">
      <c r="A47" t="s">
        <v>14</v>
      </c>
      <c r="B47">
        <v>1.39803870000014</v>
      </c>
    </row>
    <row r="48" spans="1:2" x14ac:dyDescent="0.25">
      <c r="A48" t="s">
        <v>15</v>
      </c>
      <c r="B48">
        <v>0.28626259999987202</v>
      </c>
    </row>
    <row r="51" spans="1:2" x14ac:dyDescent="0.25">
      <c r="A51" t="s">
        <v>11</v>
      </c>
      <c r="B51">
        <v>159.07680089999999</v>
      </c>
    </row>
    <row r="52" spans="1:2" x14ac:dyDescent="0.25">
      <c r="A52" t="s">
        <v>12</v>
      </c>
      <c r="B52">
        <v>2.4629809000000402</v>
      </c>
    </row>
    <row r="53" spans="1:2" x14ac:dyDescent="0.25">
      <c r="A53" t="s">
        <v>13</v>
      </c>
      <c r="B53">
        <v>2.48101099999985</v>
      </c>
    </row>
    <row r="54" spans="1:2" x14ac:dyDescent="0.25">
      <c r="A54" t="s">
        <v>14</v>
      </c>
      <c r="B54">
        <v>1.61283550000007</v>
      </c>
    </row>
    <row r="55" spans="1:2" x14ac:dyDescent="0.25">
      <c r="A55" t="s">
        <v>15</v>
      </c>
      <c r="B55">
        <v>0.3766399000001</v>
      </c>
    </row>
    <row r="58" spans="1:2" x14ac:dyDescent="0.25">
      <c r="A58" t="s">
        <v>11</v>
      </c>
      <c r="B58">
        <v>172.80244109999899</v>
      </c>
    </row>
    <row r="59" spans="1:2" x14ac:dyDescent="0.25">
      <c r="A59" t="s">
        <v>12</v>
      </c>
      <c r="B59">
        <v>2.19764789999999</v>
      </c>
    </row>
    <row r="60" spans="1:2" x14ac:dyDescent="0.25">
      <c r="A60" t="s">
        <v>13</v>
      </c>
      <c r="B60">
        <v>2.4629379999998902</v>
      </c>
    </row>
    <row r="61" spans="1:2" x14ac:dyDescent="0.25">
      <c r="A61" t="s">
        <v>14</v>
      </c>
      <c r="B61">
        <v>1.94085960000006</v>
      </c>
    </row>
    <row r="62" spans="1:2" x14ac:dyDescent="0.25">
      <c r="A62" t="s">
        <v>15</v>
      </c>
      <c r="B62">
        <v>0.44374799999991399</v>
      </c>
    </row>
    <row r="65" spans="1:2" x14ac:dyDescent="0.25">
      <c r="A65" t="s">
        <v>11</v>
      </c>
      <c r="B65">
        <v>172.43490990000001</v>
      </c>
    </row>
    <row r="66" spans="1:2" x14ac:dyDescent="0.25">
      <c r="A66" t="s">
        <v>12</v>
      </c>
      <c r="B66">
        <v>3.6260107999999001</v>
      </c>
    </row>
    <row r="67" spans="1:2" x14ac:dyDescent="0.25">
      <c r="A67" t="s">
        <v>13</v>
      </c>
      <c r="B67">
        <v>2.6142199000000801</v>
      </c>
    </row>
    <row r="68" spans="1:2" x14ac:dyDescent="0.25">
      <c r="A68" t="s">
        <v>14</v>
      </c>
      <c r="B68">
        <v>1.3108600999998901</v>
      </c>
    </row>
    <row r="69" spans="1:2" x14ac:dyDescent="0.25">
      <c r="A69" t="s">
        <v>15</v>
      </c>
      <c r="B69">
        <v>0.34905170000001801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Sheet2!times_1</vt:lpstr>
      <vt:lpstr>Sheet3!times_1</vt:lpstr>
      <vt:lpstr>Sheet4!times_1</vt:lpstr>
      <vt:lpstr>Sheet6!times_1</vt:lpstr>
      <vt:lpstr>Sheet7!times_1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Dias Rezende Martins</dc:creator>
  <cp:lastModifiedBy>Gabriel Dias Rezende Martins</cp:lastModifiedBy>
  <dcterms:created xsi:type="dcterms:W3CDTF">2018-10-01T17:51:34Z</dcterms:created>
  <dcterms:modified xsi:type="dcterms:W3CDTF">2018-10-31T18:10:12Z</dcterms:modified>
</cp:coreProperties>
</file>