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4.xml" ContentType="application/vnd.openxmlformats-officedocument.spreadsheetml.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customXml/itemProps3.xml" ContentType="application/vnd.openxmlformats-officedocument.customXml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/>
  <mc:AlternateContent xmlns:mc="http://schemas.openxmlformats.org/markup-compatibility/2006">
    <mc:Choice Requires="x15">
      <x15ac:absPath xmlns:x15ac="http://schemas.microsoft.com/office/spreadsheetml/2010/11/ac" url="C:\Users\guptaa01\Documents\"/>
    </mc:Choice>
  </mc:AlternateContent>
  <xr:revisionPtr revIDLastSave="0" documentId="11_DE225E1FCDEBF06015E27CE0F028426EF9C597F9" xr6:coauthVersionLast="32" xr6:coauthVersionMax="32" xr10:uidLastSave="{00000000-0000-0000-0000-000000000000}"/>
  <bookViews>
    <workbookView xWindow="0" yWindow="1152" windowWidth="28800" windowHeight="12456" xr2:uid="{00000000-000D-0000-FFFF-FFFF00000000}"/>
  </bookViews>
  <sheets>
    <sheet name="Instance Type" sheetId="1" r:id="rId1"/>
    <sheet name="Management" sheetId="3" r:id="rId2"/>
    <sheet name="HLID" sheetId="2" r:id="rId3"/>
  </sheets>
  <calcPr calcId="179016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0" i="1" l="1"/>
  <c r="A30" i="1"/>
  <c r="A2" i="3"/>
  <c r="A3" i="3"/>
  <c r="A4" i="3"/>
  <c r="A5" i="3"/>
  <c r="A6" i="3"/>
  <c r="A7" i="3"/>
  <c r="A8" i="3"/>
  <c r="A9" i="3"/>
  <c r="A10" i="3"/>
  <c r="I29" i="1"/>
  <c r="A29" i="1"/>
  <c r="I28" i="1"/>
  <c r="A28" i="1"/>
  <c r="I27" i="1"/>
  <c r="A27" i="1"/>
  <c r="I26" i="1"/>
  <c r="A26" i="1"/>
  <c r="I25" i="1"/>
  <c r="A25" i="1"/>
  <c r="I24" i="1"/>
  <c r="A24" i="1"/>
  <c r="I23" i="1"/>
  <c r="A23" i="1"/>
  <c r="I22" i="1"/>
  <c r="A22" i="1"/>
  <c r="I21" i="1"/>
  <c r="A21" i="1"/>
  <c r="I20" i="1"/>
  <c r="A20" i="1"/>
  <c r="I19" i="1"/>
  <c r="A19" i="1"/>
  <c r="I18" i="1"/>
  <c r="A18" i="1"/>
  <c r="I17" i="1"/>
  <c r="A17" i="1"/>
  <c r="I16" i="1"/>
  <c r="A16" i="1"/>
  <c r="A15" i="1"/>
  <c r="I15" i="1"/>
  <c r="A14" i="1"/>
  <c r="I14" i="1"/>
  <c r="A13" i="1"/>
  <c r="I13" i="1"/>
  <c r="A12" i="1"/>
  <c r="I12" i="1"/>
  <c r="A11" i="1"/>
  <c r="I11" i="1"/>
  <c r="A10" i="1"/>
  <c r="I10" i="1"/>
  <c r="A9" i="1"/>
  <c r="I9" i="1"/>
  <c r="A8" i="1"/>
  <c r="I8" i="1"/>
  <c r="A7" i="1"/>
  <c r="I7" i="1"/>
  <c r="A6" i="1"/>
  <c r="I6" i="1"/>
  <c r="A5" i="1"/>
  <c r="I5" i="1"/>
  <c r="A4" i="1"/>
  <c r="I4" i="1"/>
  <c r="A3" i="1"/>
  <c r="I3" i="1"/>
</calcChain>
</file>

<file path=xl/sharedStrings.xml><?xml version="1.0" encoding="utf-8"?>
<sst xmlns="http://schemas.openxmlformats.org/spreadsheetml/2006/main" count="201" uniqueCount="73">
  <si>
    <t>Size</t>
  </si>
  <si>
    <t>Cores</t>
  </si>
  <si>
    <t>Memory</t>
  </si>
  <si>
    <t>Storage</t>
  </si>
  <si>
    <t>Name</t>
  </si>
  <si>
    <t>Standard</t>
  </si>
  <si>
    <t>Small</t>
  </si>
  <si>
    <t>OS (GB)</t>
  </si>
  <si>
    <t>App (GB)</t>
  </si>
  <si>
    <t>Total</t>
  </si>
  <si>
    <t>Medium</t>
  </si>
  <si>
    <t>Large</t>
  </si>
  <si>
    <t>Xlarge</t>
  </si>
  <si>
    <t>2xlarge</t>
  </si>
  <si>
    <t>4xlarge</t>
  </si>
  <si>
    <t>Compute</t>
  </si>
  <si>
    <t>XLarge</t>
  </si>
  <si>
    <t>2XLarge</t>
  </si>
  <si>
    <t>Type</t>
  </si>
  <si>
    <t>Links:</t>
  </si>
  <si>
    <t>Instance Type</t>
  </si>
  <si>
    <t>OS Version</t>
  </si>
  <si>
    <t>OS</t>
  </si>
  <si>
    <t>Qty</t>
  </si>
  <si>
    <t>Domain</t>
  </si>
  <si>
    <t>DR</t>
  </si>
  <si>
    <t>Backup</t>
  </si>
  <si>
    <t>DB</t>
  </si>
  <si>
    <t>Application Stack</t>
  </si>
  <si>
    <t>Remarks</t>
  </si>
  <si>
    <t>Domain selection</t>
  </si>
  <si>
    <t>Backup Selection</t>
  </si>
  <si>
    <t>Recovery Selection</t>
  </si>
  <si>
    <t>TBC</t>
  </si>
  <si>
    <t>OS Selection</t>
  </si>
  <si>
    <t>O/S</t>
  </si>
  <si>
    <t>RHEL</t>
  </si>
  <si>
    <t>Level</t>
  </si>
  <si>
    <t>Infra Monitoring</t>
  </si>
  <si>
    <t>Anti-Virus</t>
  </si>
  <si>
    <t>Remote Control</t>
  </si>
  <si>
    <t>Management</t>
  </si>
  <si>
    <t>Monitoring Selection</t>
  </si>
  <si>
    <t>Gold</t>
  </si>
  <si>
    <t>Silver</t>
  </si>
  <si>
    <t>Bronze</t>
  </si>
  <si>
    <t>SSH/Cyberarc</t>
  </si>
  <si>
    <t>Uptime</t>
  </si>
  <si>
    <t>ITM</t>
  </si>
  <si>
    <t>None</t>
  </si>
  <si>
    <t>ITM + Dynatrace</t>
  </si>
  <si>
    <t>WIN</t>
  </si>
  <si>
    <t>SCOM + Dynatrace</t>
  </si>
  <si>
    <t>LANDesk</t>
  </si>
  <si>
    <t>RDP/Cyberarc</t>
  </si>
  <si>
    <t>SCOM</t>
  </si>
  <si>
    <t>AIX</t>
  </si>
  <si>
    <t>Chipset</t>
  </si>
  <si>
    <t>virt</t>
  </si>
  <si>
    <t>Power</t>
  </si>
  <si>
    <t>2Xlarge</t>
  </si>
  <si>
    <t>4Xlarge</t>
  </si>
  <si>
    <t>Technical Specifications</t>
  </si>
  <si>
    <t>Custom</t>
  </si>
  <si>
    <t>micro</t>
  </si>
  <si>
    <t>Physical</t>
  </si>
  <si>
    <t>CPU</t>
  </si>
  <si>
    <t>RAID</t>
  </si>
  <si>
    <t>H/W Model</t>
  </si>
  <si>
    <t>Total Storage (GB)</t>
  </si>
  <si>
    <t>Capacity Planning</t>
  </si>
  <si>
    <t>Restricted and Sizes must be placed in remarks columns on HLID</t>
  </si>
  <si>
    <t>Additional Storage (GB)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</si>
</sst>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7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1" fillId="4" borderId="0" applyNumberFormat="0" applyBorder="0" applyAlignment="0" applyProtection="0"/>
    <xf numFmtId="0" fontId="5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wrapText="1"/>
    </xf>
    <xf numFmtId="0" fontId="0" fillId="0" borderId="0" xfId="0"/>
    <xf numFmtId="0" fontId="1" fillId="4" borderId="0" xfId="5"/>
    <xf numFmtId="0" fontId="3" fillId="0" borderId="2" xfId="2"/>
    <xf numFmtId="0" fontId="2" fillId="0" borderId="1" xfId="1"/>
    <xf numFmtId="0" fontId="4" fillId="2" borderId="0" xfId="3"/>
    <xf numFmtId="0" fontId="4" fillId="3" borderId="0" xfId="4" applyAlignment="1">
      <alignment horizontal="center"/>
    </xf>
    <xf numFmtId="0" fontId="0" fillId="0" borderId="0" xfId="0" quotePrefix="1"/>
    <xf numFmtId="0" fontId="0" fillId="0" borderId="0" xfId="0"/>
    <xf numFmtId="0" fontId="5" fillId="0" borderId="0" xfId="6" quotePrefix="1" applyAlignment="1"/>
    <xf numFmtId="0" fontId="0" fillId="0" borderId="0" xfId="0" applyAlignment="1"/>
    <xf numFmtId="0" fontId="5" fillId="0" borderId="0" xfId="6" applyAlignment="1"/>
  </cellXfs>
  <cellStyles count="7">
    <cellStyle name="20% - Accent5" xfId="5" builtinId="46"/>
    <cellStyle name="Accent1" xfId="3" builtinId="29"/>
    <cellStyle name="Accent5" xfId="4" builtinId="45"/>
    <cellStyle name="Heading 1" xfId="1" builtinId="16"/>
    <cellStyle name="Heading 2" xfId="2" builtinId="17"/>
    <cellStyle name="Hyperlink" xfId="6" builtinId="8"/>
    <cellStyle name="Normal" xfId="0" builtinId="0"/>
  </cellStyles>
  <dxfs count="3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 /><Relationship Id="rId3" Type="http://schemas.openxmlformats.org/officeDocument/2006/relationships/worksheet" Target="worksheets/sheet3.xml" /><Relationship Id="rId7" Type="http://schemas.openxmlformats.org/officeDocument/2006/relationships/calcChain" Target="calcChain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10" Type="http://schemas.openxmlformats.org/officeDocument/2006/relationships/customXml" Target="../customXml/item3.xml" /><Relationship Id="rId4" Type="http://schemas.openxmlformats.org/officeDocument/2006/relationships/theme" Target="theme/theme1.xml" /><Relationship Id="rId9" Type="http://schemas.openxmlformats.org/officeDocument/2006/relationships/customXml" Target="../customXml/item2.xml" 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3" displayName="Table3" ref="A2:J30" totalsRowShown="0">
  <autoFilter ref="A2:J30" xr:uid="{00000000-0009-0000-0100-000003000000}"/>
  <tableColumns count="10">
    <tableColumn id="9" xr3:uid="{00000000-0010-0000-0000-000009000000}" name="Name">
      <calculatedColumnFormula>LOWER(LEFT(B3,1)&amp;IF(ISERROR(FIND(" ",B3)),"",LEFT(MID(B3,FIND(" ",B3)+1,LEN(B3)),1))&amp;IF(ISERROR(FIND(" ",MID(B3,FIND(" ",B3)+1,LEN(B3)))+FIND(" ",B3)),"",LEFT(MID(B3,FIND(" ",MID(B3,FIND(" ",B3)+1,LEN(B3)))+FIND(" ",B3)+1,1)))&amp;"."&amp;C3&amp;"."&amp;D3)</calculatedColumnFormula>
    </tableColumn>
    <tableColumn id="1" xr3:uid="{00000000-0010-0000-0000-000001000000}" name="Type"/>
    <tableColumn id="2" xr3:uid="{00000000-0010-0000-0000-000002000000}" name="Size"/>
    <tableColumn id="3" xr3:uid="{00000000-0010-0000-0000-000003000000}" name="Chipset"/>
    <tableColumn id="4" xr3:uid="{00000000-0010-0000-0000-000004000000}" name="Cores"/>
    <tableColumn id="5" xr3:uid="{00000000-0010-0000-0000-000005000000}" name="Memory"/>
    <tableColumn id="6" xr3:uid="{00000000-0010-0000-0000-000006000000}" name="OS (GB)"/>
    <tableColumn id="7" xr3:uid="{00000000-0010-0000-0000-000007000000}" name="App (GB)"/>
    <tableColumn id="8" xr3:uid="{00000000-0010-0000-0000-000008000000}" name="Total">
      <calculatedColumnFormula>SUM(G3:H3)</calculatedColumnFormula>
    </tableColumn>
    <tableColumn id="10" xr3:uid="{00000000-0010-0000-0000-00000A000000}" name="Remark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1:G10" totalsRowShown="0">
  <autoFilter ref="A1:G10" xr:uid="{00000000-0009-0000-0100-000001000000}"/>
  <tableColumns count="7">
    <tableColumn id="7" xr3:uid="{00000000-0010-0000-0100-000007000000}" name="Name" dataDxfId="2">
      <calculatedColumnFormula>LOWER(Table1[[#This Row],[OS]]&amp;"."&amp;Table1[[#This Row],[Level]])</calculatedColumnFormula>
    </tableColumn>
    <tableColumn id="1" xr3:uid="{00000000-0010-0000-0100-000001000000}" name="OS"/>
    <tableColumn id="2" xr3:uid="{00000000-0010-0000-0100-000002000000}" name="Level"/>
    <tableColumn id="3" xr3:uid="{00000000-0010-0000-0100-000003000000}" name="Capacity Planning"/>
    <tableColumn id="4" xr3:uid="{00000000-0010-0000-0100-000004000000}" name="Infra Monitoring"/>
    <tableColumn id="5" xr3:uid="{00000000-0010-0000-0100-000005000000}" name="Anti-Virus"/>
    <tableColumn id="6" xr3:uid="{00000000-0010-0000-0100-000006000000}" name="Remote Control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2" displayName="Table2" ref="A12:L22" totalsRowShown="0" headerRowDxfId="1">
  <autoFilter ref="A12:L22" xr:uid="{00000000-0009-0000-0100-000002000000}"/>
  <tableColumns count="12">
    <tableColumn id="1" xr3:uid="{00000000-0010-0000-0200-000001000000}" name="Name"/>
    <tableColumn id="2" xr3:uid="{00000000-0010-0000-0200-000002000000}" name="Qty"/>
    <tableColumn id="3" xr3:uid="{00000000-0010-0000-0200-000003000000}" name="Instance Type"/>
    <tableColumn id="4" xr3:uid="{00000000-0010-0000-0200-000004000000}" name="O/S"/>
    <tableColumn id="5" xr3:uid="{00000000-0010-0000-0200-000005000000}" name="Additional Storage (GB)"/>
    <tableColumn id="6" xr3:uid="{00000000-0010-0000-0200-000006000000}" name="Domain"/>
    <tableColumn id="7" xr3:uid="{00000000-0010-0000-0200-000007000000}" name="Management"/>
    <tableColumn id="8" xr3:uid="{00000000-0010-0000-0200-000008000000}" name="DR"/>
    <tableColumn id="9" xr3:uid="{00000000-0010-0000-0200-000009000000}" name="Backup"/>
    <tableColumn id="10" xr3:uid="{00000000-0010-0000-0200-00000A000000}" name="DB"/>
    <tableColumn id="11" xr3:uid="{00000000-0010-0000-0200-00000B000000}" name="Application Stack"/>
    <tableColumn id="12" xr3:uid="{00000000-0010-0000-0200-00000C000000}" name="Remarks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25" displayName="Table25" ref="A25:O35" totalsRowShown="0" headerRowDxfId="0">
  <autoFilter ref="A25:O35" xr:uid="{00000000-0009-0000-0100-000004000000}"/>
  <tableColumns count="15">
    <tableColumn id="1" xr3:uid="{00000000-0010-0000-0300-000001000000}" name="Name"/>
    <tableColumn id="2" xr3:uid="{00000000-0010-0000-0300-000002000000}" name="Qty"/>
    <tableColumn id="3" xr3:uid="{00000000-0010-0000-0300-000003000000}" name="H/W Model"/>
    <tableColumn id="4" xr3:uid="{00000000-0010-0000-0300-000004000000}" name="O/S"/>
    <tableColumn id="5" xr3:uid="{00000000-0010-0000-0300-000005000000}" name="Total Storage (GB)"/>
    <tableColumn id="6" xr3:uid="{00000000-0010-0000-0300-000006000000}" name="Domain"/>
    <tableColumn id="7" xr3:uid="{00000000-0010-0000-0300-000007000000}" name="Management"/>
    <tableColumn id="8" xr3:uid="{00000000-0010-0000-0300-000008000000}" name="DR"/>
    <tableColumn id="9" xr3:uid="{00000000-0010-0000-0300-000009000000}" name="Backup"/>
    <tableColumn id="10" xr3:uid="{00000000-0010-0000-0300-00000A000000}" name="DB"/>
    <tableColumn id="11" xr3:uid="{00000000-0010-0000-0300-00000B000000}" name="Application Stack"/>
    <tableColumn id="12" xr3:uid="{00000000-0010-0000-0300-00000C000000}" name="Remarks"/>
    <tableColumn id="13" xr3:uid="{00000000-0010-0000-0300-00000D000000}" name="CPU"/>
    <tableColumn id="14" xr3:uid="{00000000-0010-0000-0300-00000E000000}" name="Memory"/>
    <tableColumn id="15" xr3:uid="{00000000-0010-0000-0300-00000F000000}" name="RAID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 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collaboration.kfplc.com/sites/servcat/_layouts/15/start.aspx" TargetMode="External" /><Relationship Id="rId7" Type="http://schemas.openxmlformats.org/officeDocument/2006/relationships/table" Target="../tables/table4.xml" /><Relationship Id="rId2" Type="http://schemas.openxmlformats.org/officeDocument/2006/relationships/hyperlink" Target="https://collaboration.kfplc.com/sites/servcat/_layouts/15/start.aspx" TargetMode="External" /><Relationship Id="rId1" Type="http://schemas.openxmlformats.org/officeDocument/2006/relationships/hyperlink" Target="https://collaboration.kfplc.com/sites/servcat/_layouts/15/start.aspx" TargetMode="External" /><Relationship Id="rId6" Type="http://schemas.openxmlformats.org/officeDocument/2006/relationships/table" Target="../tables/table3.xml" /><Relationship Id="rId5" Type="http://schemas.openxmlformats.org/officeDocument/2006/relationships/printerSettings" Target="../printerSettings/printerSettings1.bin" /><Relationship Id="rId4" Type="http://schemas.openxmlformats.org/officeDocument/2006/relationships/hyperlink" Target="https://collaboration.kfplc.com/sites/servcat/_layouts/15/start.aspx" TargetMode="Externa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0"/>
  <sheetViews>
    <sheetView tabSelected="1" workbookViewId="0" xr3:uid="{AEA406A1-0E4B-5B11-9CD5-51D6E497D94C}">
      <selection activeCell="J14" sqref="J14"/>
    </sheetView>
  </sheetViews>
  <sheetFormatPr defaultRowHeight="15" x14ac:dyDescent="0.2"/>
  <cols>
    <col min="1" max="1" width="21.38671875" customWidth="1"/>
    <col min="2" max="2" width="13.31640625" customWidth="1"/>
    <col min="3" max="3" width="9.01171875" customWidth="1"/>
    <col min="5" max="5" width="9.81640625" customWidth="1"/>
    <col min="6" max="6" width="9.14453125" customWidth="1"/>
    <col min="7" max="7" width="10.35546875" customWidth="1"/>
    <col min="9" max="9" width="7.26171875" customWidth="1"/>
    <col min="10" max="10" width="57.44140625" customWidth="1"/>
  </cols>
  <sheetData>
    <row r="1" spans="1:10" x14ac:dyDescent="0.2">
      <c r="A1" s="6"/>
      <c r="B1" s="6"/>
      <c r="C1" s="6"/>
      <c r="D1" s="6"/>
      <c r="E1" s="6"/>
      <c r="F1" s="6"/>
      <c r="G1" s="7" t="s">
        <v>3</v>
      </c>
      <c r="H1" s="7"/>
      <c r="I1" s="7"/>
      <c r="J1" s="6"/>
    </row>
    <row r="2" spans="1:10" x14ac:dyDescent="0.2">
      <c r="A2" t="s">
        <v>4</v>
      </c>
      <c r="B2" t="s">
        <v>18</v>
      </c>
      <c r="C2" t="s">
        <v>0</v>
      </c>
      <c r="D2" t="s">
        <v>57</v>
      </c>
      <c r="E2" t="s">
        <v>1</v>
      </c>
      <c r="F2" t="s">
        <v>2</v>
      </c>
      <c r="G2" t="s">
        <v>7</v>
      </c>
      <c r="H2" t="s">
        <v>8</v>
      </c>
      <c r="I2" t="s">
        <v>9</v>
      </c>
      <c r="J2" t="s">
        <v>29</v>
      </c>
    </row>
    <row r="3" spans="1:10" x14ac:dyDescent="0.2">
      <c r="A3" t="str">
        <f t="shared" ref="A3:A30" si="0">LOWER(LEFT(B3,1)&amp;IF(ISERROR(FIND(" ",B3)),"",LEFT(MID(B3,FIND(" ",B3)+1,LEN(B3)),1))&amp;IF(ISERROR(FIND(" ",MID(B3,FIND(" ",B3)+1,LEN(B3)))+FIND(" ",B3)),"",LEFT(MID(B3,FIND(" ",MID(B3,FIND(" ",B3)+1,LEN(B3)))+FIND(" ",B3)+1,1)))&amp;"."&amp;C3&amp;"."&amp;D3)</f>
        <v>s.small.virt</v>
      </c>
      <c r="B3" t="s">
        <v>5</v>
      </c>
      <c r="C3" t="s">
        <v>6</v>
      </c>
      <c r="D3" t="s">
        <v>58</v>
      </c>
      <c r="E3">
        <v>1</v>
      </c>
      <c r="F3">
        <v>2</v>
      </c>
      <c r="G3">
        <v>60</v>
      </c>
      <c r="H3">
        <v>40</v>
      </c>
      <c r="I3">
        <f>SUM(G3:H3)</f>
        <v>100</v>
      </c>
    </row>
    <row r="4" spans="1:10" x14ac:dyDescent="0.2">
      <c r="A4" t="str">
        <f t="shared" si="0"/>
        <v>s.medium.virt</v>
      </c>
      <c r="B4" t="s">
        <v>5</v>
      </c>
      <c r="C4" t="s">
        <v>10</v>
      </c>
      <c r="D4" t="s">
        <v>58</v>
      </c>
      <c r="E4">
        <v>2</v>
      </c>
      <c r="F4">
        <v>4</v>
      </c>
      <c r="G4">
        <v>60</v>
      </c>
      <c r="H4">
        <v>40</v>
      </c>
      <c r="I4">
        <f t="shared" ref="I4:I15" si="1">SUM(G4:H4)</f>
        <v>100</v>
      </c>
    </row>
    <row r="5" spans="1:10" x14ac:dyDescent="0.2">
      <c r="A5" t="str">
        <f t="shared" si="0"/>
        <v>s.large.virt</v>
      </c>
      <c r="B5" t="s">
        <v>5</v>
      </c>
      <c r="C5" t="s">
        <v>11</v>
      </c>
      <c r="D5" t="s">
        <v>58</v>
      </c>
      <c r="E5">
        <v>2</v>
      </c>
      <c r="F5">
        <v>8</v>
      </c>
      <c r="G5">
        <v>60</v>
      </c>
      <c r="H5">
        <v>40</v>
      </c>
      <c r="I5">
        <f t="shared" si="1"/>
        <v>100</v>
      </c>
    </row>
    <row r="6" spans="1:10" x14ac:dyDescent="0.2">
      <c r="A6" t="str">
        <f t="shared" si="0"/>
        <v>s.xlarge.virt</v>
      </c>
      <c r="B6" t="s">
        <v>5</v>
      </c>
      <c r="C6" t="s">
        <v>12</v>
      </c>
      <c r="D6" t="s">
        <v>58</v>
      </c>
      <c r="E6">
        <v>4</v>
      </c>
      <c r="F6">
        <v>16</v>
      </c>
      <c r="G6">
        <v>60</v>
      </c>
      <c r="H6">
        <v>40</v>
      </c>
      <c r="I6">
        <f t="shared" si="1"/>
        <v>100</v>
      </c>
    </row>
    <row r="7" spans="1:10" x14ac:dyDescent="0.2">
      <c r="A7" t="str">
        <f t="shared" si="0"/>
        <v>s.2xlarge.virt</v>
      </c>
      <c r="B7" t="s">
        <v>5</v>
      </c>
      <c r="C7" t="s">
        <v>13</v>
      </c>
      <c r="D7" t="s">
        <v>58</v>
      </c>
      <c r="E7">
        <v>8</v>
      </c>
      <c r="F7">
        <v>32</v>
      </c>
      <c r="G7">
        <v>60</v>
      </c>
      <c r="H7">
        <v>40</v>
      </c>
      <c r="I7">
        <f t="shared" si="1"/>
        <v>100</v>
      </c>
    </row>
    <row r="8" spans="1:10" x14ac:dyDescent="0.2">
      <c r="A8" t="str">
        <f t="shared" si="0"/>
        <v>s.4xlarge.virt</v>
      </c>
      <c r="B8" t="s">
        <v>5</v>
      </c>
      <c r="C8" t="s">
        <v>14</v>
      </c>
      <c r="D8" t="s">
        <v>58</v>
      </c>
      <c r="E8">
        <v>16</v>
      </c>
      <c r="F8">
        <v>64</v>
      </c>
      <c r="G8">
        <v>60</v>
      </c>
      <c r="H8">
        <v>40</v>
      </c>
      <c r="I8">
        <f t="shared" si="1"/>
        <v>100</v>
      </c>
    </row>
    <row r="9" spans="1:10" x14ac:dyDescent="0.2">
      <c r="A9" t="str">
        <f t="shared" si="0"/>
        <v>c.large.virt</v>
      </c>
      <c r="B9" t="s">
        <v>15</v>
      </c>
      <c r="C9" t="s">
        <v>11</v>
      </c>
      <c r="D9" t="s">
        <v>58</v>
      </c>
      <c r="E9">
        <v>4</v>
      </c>
      <c r="F9">
        <v>8</v>
      </c>
      <c r="G9">
        <v>60</v>
      </c>
      <c r="H9">
        <v>40</v>
      </c>
      <c r="I9">
        <f t="shared" si="1"/>
        <v>100</v>
      </c>
    </row>
    <row r="10" spans="1:10" x14ac:dyDescent="0.2">
      <c r="A10" t="str">
        <f t="shared" si="0"/>
        <v>c.xlarge.virt</v>
      </c>
      <c r="B10" t="s">
        <v>15</v>
      </c>
      <c r="C10" t="s">
        <v>16</v>
      </c>
      <c r="D10" t="s">
        <v>58</v>
      </c>
      <c r="E10">
        <v>8</v>
      </c>
      <c r="F10">
        <v>16</v>
      </c>
      <c r="G10">
        <v>60</v>
      </c>
      <c r="H10">
        <v>40</v>
      </c>
      <c r="I10">
        <f t="shared" si="1"/>
        <v>100</v>
      </c>
    </row>
    <row r="11" spans="1:10" x14ac:dyDescent="0.2">
      <c r="A11" t="str">
        <f t="shared" si="0"/>
        <v>c.2xlarge.virt</v>
      </c>
      <c r="B11" t="s">
        <v>15</v>
      </c>
      <c r="C11" t="s">
        <v>17</v>
      </c>
      <c r="D11" t="s">
        <v>58</v>
      </c>
      <c r="E11">
        <v>16</v>
      </c>
      <c r="F11">
        <v>32</v>
      </c>
      <c r="G11">
        <v>60</v>
      </c>
      <c r="H11">
        <v>40</v>
      </c>
      <c r="I11">
        <f t="shared" si="1"/>
        <v>100</v>
      </c>
    </row>
    <row r="12" spans="1:10" x14ac:dyDescent="0.2">
      <c r="A12" t="str">
        <f t="shared" si="0"/>
        <v>m.small.virt</v>
      </c>
      <c r="B12" t="s">
        <v>2</v>
      </c>
      <c r="C12" t="s">
        <v>6</v>
      </c>
      <c r="D12" t="s">
        <v>58</v>
      </c>
      <c r="E12">
        <v>1</v>
      </c>
      <c r="F12">
        <v>8</v>
      </c>
      <c r="G12">
        <v>60</v>
      </c>
      <c r="H12">
        <v>40</v>
      </c>
      <c r="I12">
        <f t="shared" si="1"/>
        <v>100</v>
      </c>
    </row>
    <row r="13" spans="1:10" x14ac:dyDescent="0.2">
      <c r="A13" t="str">
        <f t="shared" si="0"/>
        <v>m.large.virt</v>
      </c>
      <c r="B13" t="s">
        <v>2</v>
      </c>
      <c r="C13" t="s">
        <v>11</v>
      </c>
      <c r="D13" t="s">
        <v>58</v>
      </c>
      <c r="E13">
        <v>2</v>
      </c>
      <c r="F13">
        <v>16</v>
      </c>
      <c r="G13">
        <v>60</v>
      </c>
      <c r="H13">
        <v>40</v>
      </c>
      <c r="I13">
        <f t="shared" si="1"/>
        <v>100</v>
      </c>
    </row>
    <row r="14" spans="1:10" x14ac:dyDescent="0.2">
      <c r="A14" t="str">
        <f t="shared" si="0"/>
        <v>m.xlarge.virt</v>
      </c>
      <c r="B14" t="s">
        <v>2</v>
      </c>
      <c r="C14" t="s">
        <v>16</v>
      </c>
      <c r="D14" t="s">
        <v>58</v>
      </c>
      <c r="E14">
        <v>4</v>
      </c>
      <c r="F14">
        <v>32</v>
      </c>
      <c r="G14">
        <v>60</v>
      </c>
      <c r="H14">
        <v>40</v>
      </c>
      <c r="I14">
        <f t="shared" si="1"/>
        <v>100</v>
      </c>
    </row>
    <row r="15" spans="1:10" x14ac:dyDescent="0.2">
      <c r="A15" t="str">
        <f t="shared" si="0"/>
        <v>m.2xlarge.virt</v>
      </c>
      <c r="B15" t="s">
        <v>2</v>
      </c>
      <c r="C15" t="s">
        <v>17</v>
      </c>
      <c r="D15" t="s">
        <v>58</v>
      </c>
      <c r="E15">
        <v>8</v>
      </c>
      <c r="F15">
        <v>64</v>
      </c>
      <c r="G15">
        <v>60</v>
      </c>
      <c r="H15">
        <v>40</v>
      </c>
      <c r="I15">
        <f t="shared" si="1"/>
        <v>100</v>
      </c>
    </row>
    <row r="16" spans="1:10" x14ac:dyDescent="0.2">
      <c r="A16" t="str">
        <f t="shared" si="0"/>
        <v>s.small.power</v>
      </c>
      <c r="B16" t="s">
        <v>5</v>
      </c>
      <c r="C16" t="s">
        <v>6</v>
      </c>
      <c r="D16" t="s">
        <v>59</v>
      </c>
      <c r="E16">
        <v>1</v>
      </c>
      <c r="F16">
        <v>4</v>
      </c>
      <c r="G16">
        <v>80</v>
      </c>
      <c r="H16">
        <v>40</v>
      </c>
      <c r="I16">
        <f t="shared" ref="I16:I30" si="2">SUM(G16:H16)</f>
        <v>120</v>
      </c>
    </row>
    <row r="17" spans="1:10" x14ac:dyDescent="0.2">
      <c r="A17" t="str">
        <f t="shared" si="0"/>
        <v>s.medium.power</v>
      </c>
      <c r="B17" t="s">
        <v>5</v>
      </c>
      <c r="C17" t="s">
        <v>10</v>
      </c>
      <c r="D17" t="s">
        <v>59</v>
      </c>
      <c r="E17">
        <v>2</v>
      </c>
      <c r="F17">
        <v>8</v>
      </c>
      <c r="G17">
        <v>80</v>
      </c>
      <c r="H17">
        <v>40</v>
      </c>
      <c r="I17">
        <f t="shared" si="2"/>
        <v>120</v>
      </c>
    </row>
    <row r="18" spans="1:10" x14ac:dyDescent="0.2">
      <c r="A18" t="str">
        <f t="shared" si="0"/>
        <v>s.large.power</v>
      </c>
      <c r="B18" t="s">
        <v>5</v>
      </c>
      <c r="C18" t="s">
        <v>11</v>
      </c>
      <c r="D18" t="s">
        <v>59</v>
      </c>
      <c r="E18">
        <v>4</v>
      </c>
      <c r="F18">
        <v>16</v>
      </c>
      <c r="G18">
        <v>80</v>
      </c>
      <c r="H18">
        <v>40</v>
      </c>
      <c r="I18">
        <f t="shared" si="2"/>
        <v>120</v>
      </c>
    </row>
    <row r="19" spans="1:10" x14ac:dyDescent="0.2">
      <c r="A19" t="str">
        <f t="shared" si="0"/>
        <v>s.xlarge.power</v>
      </c>
      <c r="B19" t="s">
        <v>5</v>
      </c>
      <c r="C19" t="s">
        <v>16</v>
      </c>
      <c r="D19" t="s">
        <v>59</v>
      </c>
      <c r="E19">
        <v>8</v>
      </c>
      <c r="F19">
        <v>32</v>
      </c>
      <c r="G19">
        <v>80</v>
      </c>
      <c r="H19">
        <v>40</v>
      </c>
      <c r="I19">
        <f t="shared" si="2"/>
        <v>120</v>
      </c>
    </row>
    <row r="20" spans="1:10" x14ac:dyDescent="0.2">
      <c r="A20" t="str">
        <f t="shared" si="0"/>
        <v>s.2xlarge.power</v>
      </c>
      <c r="B20" t="s">
        <v>5</v>
      </c>
      <c r="C20" t="s">
        <v>17</v>
      </c>
      <c r="D20" t="s">
        <v>59</v>
      </c>
      <c r="E20">
        <v>16</v>
      </c>
      <c r="F20">
        <v>64</v>
      </c>
      <c r="G20">
        <v>80</v>
      </c>
      <c r="H20">
        <v>40</v>
      </c>
      <c r="I20">
        <f t="shared" si="2"/>
        <v>120</v>
      </c>
    </row>
    <row r="21" spans="1:10" x14ac:dyDescent="0.2">
      <c r="A21" t="str">
        <f t="shared" si="0"/>
        <v>c.large.power</v>
      </c>
      <c r="B21" t="s">
        <v>15</v>
      </c>
      <c r="C21" t="s">
        <v>11</v>
      </c>
      <c r="D21" t="s">
        <v>59</v>
      </c>
      <c r="E21">
        <v>4</v>
      </c>
      <c r="F21">
        <v>16</v>
      </c>
      <c r="G21">
        <v>80</v>
      </c>
      <c r="H21">
        <v>40</v>
      </c>
      <c r="I21">
        <f t="shared" si="2"/>
        <v>120</v>
      </c>
    </row>
    <row r="22" spans="1:10" x14ac:dyDescent="0.2">
      <c r="A22" t="str">
        <f t="shared" si="0"/>
        <v>c.xlarge.power</v>
      </c>
      <c r="B22" t="s">
        <v>15</v>
      </c>
      <c r="C22" t="s">
        <v>16</v>
      </c>
      <c r="D22" t="s">
        <v>59</v>
      </c>
      <c r="E22">
        <v>8</v>
      </c>
      <c r="F22">
        <v>24</v>
      </c>
      <c r="G22">
        <v>80</v>
      </c>
      <c r="H22">
        <v>40</v>
      </c>
      <c r="I22">
        <f t="shared" si="2"/>
        <v>120</v>
      </c>
    </row>
    <row r="23" spans="1:10" x14ac:dyDescent="0.2">
      <c r="A23" t="str">
        <f t="shared" si="0"/>
        <v>c.2xlarge.power</v>
      </c>
      <c r="B23" t="s">
        <v>15</v>
      </c>
      <c r="C23" t="s">
        <v>17</v>
      </c>
      <c r="D23" t="s">
        <v>59</v>
      </c>
      <c r="E23">
        <v>16</v>
      </c>
      <c r="F23">
        <v>48</v>
      </c>
      <c r="G23">
        <v>80</v>
      </c>
      <c r="H23">
        <v>40</v>
      </c>
      <c r="I23">
        <f t="shared" si="2"/>
        <v>120</v>
      </c>
    </row>
    <row r="24" spans="1:10" x14ac:dyDescent="0.2">
      <c r="A24" t="str">
        <f t="shared" si="0"/>
        <v>m.small.power</v>
      </c>
      <c r="B24" t="s">
        <v>2</v>
      </c>
      <c r="C24" t="s">
        <v>6</v>
      </c>
      <c r="D24" t="s">
        <v>59</v>
      </c>
      <c r="E24">
        <v>1</v>
      </c>
      <c r="F24">
        <v>8</v>
      </c>
      <c r="G24">
        <v>80</v>
      </c>
      <c r="H24">
        <v>40</v>
      </c>
      <c r="I24">
        <f t="shared" si="2"/>
        <v>120</v>
      </c>
    </row>
    <row r="25" spans="1:10" x14ac:dyDescent="0.2">
      <c r="A25" t="str">
        <f t="shared" si="0"/>
        <v>m.medium.power</v>
      </c>
      <c r="B25" t="s">
        <v>2</v>
      </c>
      <c r="C25" t="s">
        <v>10</v>
      </c>
      <c r="D25" t="s">
        <v>59</v>
      </c>
      <c r="E25">
        <v>2</v>
      </c>
      <c r="F25">
        <v>16</v>
      </c>
      <c r="G25">
        <v>80</v>
      </c>
      <c r="H25">
        <v>40</v>
      </c>
      <c r="I25">
        <f t="shared" si="2"/>
        <v>120</v>
      </c>
    </row>
    <row r="26" spans="1:10" x14ac:dyDescent="0.2">
      <c r="A26" t="str">
        <f t="shared" si="0"/>
        <v>m.large.power</v>
      </c>
      <c r="B26" t="s">
        <v>2</v>
      </c>
      <c r="C26" t="s">
        <v>11</v>
      </c>
      <c r="D26" t="s">
        <v>59</v>
      </c>
      <c r="E26">
        <v>4</v>
      </c>
      <c r="F26">
        <v>32</v>
      </c>
      <c r="G26">
        <v>80</v>
      </c>
      <c r="H26">
        <v>40</v>
      </c>
      <c r="I26">
        <f t="shared" si="2"/>
        <v>120</v>
      </c>
    </row>
    <row r="27" spans="1:10" x14ac:dyDescent="0.2">
      <c r="A27" t="str">
        <f t="shared" si="0"/>
        <v>m.xlarge.power</v>
      </c>
      <c r="B27" t="s">
        <v>2</v>
      </c>
      <c r="C27" t="s">
        <v>16</v>
      </c>
      <c r="D27" t="s">
        <v>59</v>
      </c>
      <c r="E27">
        <v>6</v>
      </c>
      <c r="F27">
        <v>64</v>
      </c>
      <c r="G27">
        <v>80</v>
      </c>
      <c r="H27">
        <v>40</v>
      </c>
      <c r="I27">
        <f t="shared" si="2"/>
        <v>120</v>
      </c>
    </row>
    <row r="28" spans="1:10" x14ac:dyDescent="0.2">
      <c r="A28" t="str">
        <f t="shared" si="0"/>
        <v>m.2xlarge.power</v>
      </c>
      <c r="B28" t="s">
        <v>2</v>
      </c>
      <c r="C28" t="s">
        <v>60</v>
      </c>
      <c r="D28" t="s">
        <v>59</v>
      </c>
      <c r="E28">
        <v>8</v>
      </c>
      <c r="F28">
        <v>128</v>
      </c>
      <c r="G28">
        <v>80</v>
      </c>
      <c r="H28">
        <v>40</v>
      </c>
      <c r="I28">
        <f t="shared" si="2"/>
        <v>120</v>
      </c>
    </row>
    <row r="29" spans="1:10" x14ac:dyDescent="0.2">
      <c r="A29" t="str">
        <f t="shared" si="0"/>
        <v>m.4xlarge.power</v>
      </c>
      <c r="B29" t="s">
        <v>2</v>
      </c>
      <c r="C29" t="s">
        <v>61</v>
      </c>
      <c r="D29" t="s">
        <v>59</v>
      </c>
      <c r="E29">
        <v>10</v>
      </c>
      <c r="F29">
        <v>254</v>
      </c>
      <c r="G29">
        <v>80</v>
      </c>
      <c r="H29">
        <v>40</v>
      </c>
      <c r="I29">
        <f t="shared" si="2"/>
        <v>120</v>
      </c>
    </row>
    <row r="30" spans="1:10" x14ac:dyDescent="0.2">
      <c r="A30" t="str">
        <f t="shared" si="0"/>
        <v>c.micro.power</v>
      </c>
      <c r="B30" t="s">
        <v>63</v>
      </c>
      <c r="C30" t="s">
        <v>64</v>
      </c>
      <c r="D30" t="s">
        <v>59</v>
      </c>
      <c r="E30">
        <v>0</v>
      </c>
      <c r="F30">
        <v>0</v>
      </c>
      <c r="G30">
        <v>80</v>
      </c>
      <c r="H30">
        <v>40</v>
      </c>
      <c r="I30">
        <f t="shared" si="2"/>
        <v>120</v>
      </c>
      <c r="J30" t="s">
        <v>71</v>
      </c>
    </row>
  </sheetData>
  <mergeCells count="1">
    <mergeCell ref="G1:I1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"/>
  <sheetViews>
    <sheetView workbookViewId="0" xr3:uid="{958C4451-9541-5A59-BF78-D2F731DF1C81}">
      <selection activeCell="D18" sqref="D18"/>
    </sheetView>
  </sheetViews>
  <sheetFormatPr defaultRowHeight="15" x14ac:dyDescent="0.2"/>
  <cols>
    <col min="1" max="1" width="13.71875" customWidth="1"/>
    <col min="2" max="2" width="11.02734375" customWidth="1"/>
    <col min="3" max="3" width="15.06640625" customWidth="1"/>
    <col min="4" max="4" width="19.90625" customWidth="1"/>
    <col min="5" max="5" width="20.84765625" customWidth="1"/>
    <col min="6" max="6" width="15.87109375" customWidth="1"/>
    <col min="7" max="7" width="15.6015625" customWidth="1"/>
  </cols>
  <sheetData>
    <row r="1" spans="1:7" x14ac:dyDescent="0.2">
      <c r="A1" t="s">
        <v>4</v>
      </c>
      <c r="B1" t="s">
        <v>22</v>
      </c>
      <c r="C1" t="s">
        <v>37</v>
      </c>
      <c r="D1" t="s">
        <v>70</v>
      </c>
      <c r="E1" t="s">
        <v>38</v>
      </c>
      <c r="F1" t="s">
        <v>39</v>
      </c>
      <c r="G1" t="s">
        <v>40</v>
      </c>
    </row>
    <row r="2" spans="1:7" x14ac:dyDescent="0.2">
      <c r="A2" t="str">
        <f>LOWER(Table1[[#This Row],[OS]]&amp;"."&amp;Table1[[#This Row],[Level]])</f>
        <v>rhel.gold</v>
      </c>
      <c r="B2" t="s">
        <v>36</v>
      </c>
      <c r="C2" t="s">
        <v>43</v>
      </c>
      <c r="D2" t="s">
        <v>47</v>
      </c>
      <c r="E2" t="s">
        <v>50</v>
      </c>
      <c r="F2" t="s">
        <v>33</v>
      </c>
      <c r="G2" t="s">
        <v>46</v>
      </c>
    </row>
    <row r="3" spans="1:7" x14ac:dyDescent="0.2">
      <c r="A3" t="str">
        <f>LOWER(Table1[[#This Row],[OS]]&amp;"."&amp;Table1[[#This Row],[Level]])</f>
        <v>rhel.silver</v>
      </c>
      <c r="B3" t="s">
        <v>36</v>
      </c>
      <c r="C3" t="s">
        <v>44</v>
      </c>
      <c r="D3" t="s">
        <v>47</v>
      </c>
      <c r="E3" t="s">
        <v>48</v>
      </c>
      <c r="F3" t="s">
        <v>33</v>
      </c>
      <c r="G3" t="s">
        <v>46</v>
      </c>
    </row>
    <row r="4" spans="1:7" x14ac:dyDescent="0.2">
      <c r="A4" t="str">
        <f>LOWER(Table1[[#This Row],[OS]]&amp;"."&amp;Table1[[#This Row],[Level]])</f>
        <v>rhel.bronze</v>
      </c>
      <c r="B4" t="s">
        <v>36</v>
      </c>
      <c r="C4" t="s">
        <v>45</v>
      </c>
      <c r="D4" t="s">
        <v>47</v>
      </c>
      <c r="E4" t="s">
        <v>49</v>
      </c>
      <c r="F4" t="s">
        <v>33</v>
      </c>
      <c r="G4" t="s">
        <v>46</v>
      </c>
    </row>
    <row r="5" spans="1:7" x14ac:dyDescent="0.2">
      <c r="A5" t="str">
        <f>LOWER(Table1[[#This Row],[OS]]&amp;"."&amp;Table1[[#This Row],[Level]])</f>
        <v>win.gold</v>
      </c>
      <c r="B5" t="s">
        <v>51</v>
      </c>
      <c r="C5" t="s">
        <v>43</v>
      </c>
      <c r="D5" t="s">
        <v>49</v>
      </c>
      <c r="E5" t="s">
        <v>52</v>
      </c>
      <c r="F5" t="s">
        <v>53</v>
      </c>
      <c r="G5" t="s">
        <v>54</v>
      </c>
    </row>
    <row r="6" spans="1:7" x14ac:dyDescent="0.2">
      <c r="A6" t="str">
        <f>LOWER(Table1[[#This Row],[OS]]&amp;"."&amp;Table1[[#This Row],[Level]])</f>
        <v>win.silver</v>
      </c>
      <c r="B6" t="s">
        <v>51</v>
      </c>
      <c r="C6" t="s">
        <v>44</v>
      </c>
      <c r="D6" s="2" t="s">
        <v>49</v>
      </c>
      <c r="E6" t="s">
        <v>55</v>
      </c>
      <c r="F6" t="s">
        <v>53</v>
      </c>
      <c r="G6" t="s">
        <v>54</v>
      </c>
    </row>
    <row r="7" spans="1:7" x14ac:dyDescent="0.2">
      <c r="A7" t="str">
        <f>LOWER(Table1[[#This Row],[OS]]&amp;"."&amp;Table1[[#This Row],[Level]])</f>
        <v>win.bronze</v>
      </c>
      <c r="B7" t="s">
        <v>51</v>
      </c>
      <c r="C7" t="s">
        <v>45</v>
      </c>
      <c r="D7" s="2" t="s">
        <v>49</v>
      </c>
      <c r="E7" t="s">
        <v>49</v>
      </c>
      <c r="F7" t="s">
        <v>53</v>
      </c>
      <c r="G7" t="s">
        <v>54</v>
      </c>
    </row>
    <row r="8" spans="1:7" x14ac:dyDescent="0.2">
      <c r="A8" t="str">
        <f>LOWER(Table1[[#This Row],[OS]]&amp;"."&amp;Table1[[#This Row],[Level]])</f>
        <v>aix.gold</v>
      </c>
      <c r="B8" t="s">
        <v>56</v>
      </c>
      <c r="C8" t="s">
        <v>43</v>
      </c>
      <c r="D8" t="s">
        <v>47</v>
      </c>
      <c r="E8" t="s">
        <v>48</v>
      </c>
      <c r="F8" t="s">
        <v>49</v>
      </c>
      <c r="G8" t="s">
        <v>54</v>
      </c>
    </row>
    <row r="9" spans="1:7" x14ac:dyDescent="0.2">
      <c r="A9" t="str">
        <f>LOWER(Table1[[#This Row],[OS]]&amp;"."&amp;Table1[[#This Row],[Level]])</f>
        <v>aix.silver</v>
      </c>
      <c r="B9" t="s">
        <v>56</v>
      </c>
      <c r="C9" t="s">
        <v>44</v>
      </c>
      <c r="D9" t="s">
        <v>47</v>
      </c>
      <c r="E9" t="s">
        <v>48</v>
      </c>
      <c r="F9" t="s">
        <v>49</v>
      </c>
      <c r="G9" t="s">
        <v>54</v>
      </c>
    </row>
    <row r="10" spans="1:7" x14ac:dyDescent="0.2">
      <c r="A10" t="str">
        <f>LOWER(Table1[[#This Row],[OS]]&amp;"."&amp;Table1[[#This Row],[Level]])</f>
        <v>aix.bronze</v>
      </c>
      <c r="B10" t="s">
        <v>56</v>
      </c>
      <c r="C10" t="s">
        <v>45</v>
      </c>
      <c r="D10" t="s">
        <v>47</v>
      </c>
      <c r="E10" t="s">
        <v>49</v>
      </c>
      <c r="F10" t="s">
        <v>49</v>
      </c>
      <c r="G10" t="s">
        <v>54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Q25"/>
  <sheetViews>
    <sheetView workbookViewId="0" xr3:uid="{842E5F09-E766-5B8D-85AF-A39847EA96FD}">
      <selection activeCell="F8" sqref="F8"/>
    </sheetView>
  </sheetViews>
  <sheetFormatPr defaultRowHeight="15" x14ac:dyDescent="0.2"/>
  <cols>
    <col min="1" max="1" width="14.390625" customWidth="1"/>
    <col min="2" max="2" width="7.6640625" customWidth="1"/>
    <col min="3" max="3" width="14.390625" customWidth="1"/>
    <col min="4" max="4" width="13.5859375" customWidth="1"/>
    <col min="5" max="5" width="12.5078125" customWidth="1"/>
    <col min="6" max="6" width="14.125" customWidth="1"/>
    <col min="7" max="7" width="13.85546875" customWidth="1"/>
    <col min="9" max="9" width="12.64453125" customWidth="1"/>
    <col min="11" max="11" width="25.828125" customWidth="1"/>
    <col min="12" max="12" width="29.45703125" customWidth="1"/>
  </cols>
  <sheetData>
    <row r="2" spans="1:17" ht="20.25" thickBot="1" x14ac:dyDescent="0.3">
      <c r="A2" s="5" t="s">
        <v>19</v>
      </c>
    </row>
    <row r="3" spans="1:17" ht="15.75" thickTop="1" x14ac:dyDescent="0.2">
      <c r="A3" s="3" t="s">
        <v>20</v>
      </c>
      <c r="B3" s="10" t="s">
        <v>20</v>
      </c>
      <c r="C3" s="11"/>
      <c r="D3" s="11"/>
    </row>
    <row r="4" spans="1:17" x14ac:dyDescent="0.2">
      <c r="A4" s="3" t="s">
        <v>21</v>
      </c>
      <c r="B4" s="10" t="s">
        <v>34</v>
      </c>
      <c r="C4" s="11"/>
      <c r="D4" s="11"/>
    </row>
    <row r="5" spans="1:17" x14ac:dyDescent="0.2">
      <c r="A5" s="3" t="s">
        <v>24</v>
      </c>
      <c r="B5" s="10" t="s">
        <v>30</v>
      </c>
      <c r="C5" s="11"/>
      <c r="D5" s="11"/>
    </row>
    <row r="6" spans="1:17" x14ac:dyDescent="0.2">
      <c r="A6" s="3" t="s">
        <v>41</v>
      </c>
      <c r="B6" s="10" t="s">
        <v>42</v>
      </c>
      <c r="C6" s="12"/>
      <c r="D6" s="12"/>
    </row>
    <row r="7" spans="1:17" x14ac:dyDescent="0.2">
      <c r="A7" s="3" t="s">
        <v>26</v>
      </c>
      <c r="B7" s="10" t="s">
        <v>31</v>
      </c>
      <c r="C7" s="11"/>
      <c r="D7" s="11"/>
    </row>
    <row r="8" spans="1:17" x14ac:dyDescent="0.2">
      <c r="A8" s="3" t="s">
        <v>25</v>
      </c>
      <c r="B8" s="10" t="s">
        <v>32</v>
      </c>
      <c r="C8" s="11"/>
      <c r="D8" s="11"/>
    </row>
    <row r="9" spans="1:17" x14ac:dyDescent="0.2">
      <c r="A9" s="3" t="s">
        <v>27</v>
      </c>
      <c r="B9" s="8" t="s">
        <v>33</v>
      </c>
      <c r="C9" s="9"/>
      <c r="D9" s="9"/>
    </row>
    <row r="11" spans="1:17" ht="20.25" thickBot="1" x14ac:dyDescent="0.3">
      <c r="A11" s="5" t="s">
        <v>62</v>
      </c>
    </row>
    <row r="12" spans="1:17" ht="28.5" thickTop="1" x14ac:dyDescent="0.2">
      <c r="A12" s="1" t="s">
        <v>4</v>
      </c>
      <c r="B12" s="1" t="s">
        <v>23</v>
      </c>
      <c r="C12" s="1" t="s">
        <v>20</v>
      </c>
      <c r="D12" s="1" t="s">
        <v>35</v>
      </c>
      <c r="E12" s="1" t="s">
        <v>72</v>
      </c>
      <c r="F12" s="1" t="s">
        <v>24</v>
      </c>
      <c r="G12" s="1" t="s">
        <v>41</v>
      </c>
      <c r="H12" s="1" t="s">
        <v>25</v>
      </c>
      <c r="I12" s="1" t="s">
        <v>26</v>
      </c>
      <c r="J12" s="1" t="s">
        <v>27</v>
      </c>
      <c r="K12" s="1" t="s">
        <v>28</v>
      </c>
      <c r="L12" s="1" t="s">
        <v>29</v>
      </c>
      <c r="M12" s="1"/>
      <c r="N12" s="1"/>
      <c r="O12" s="1"/>
      <c r="P12" s="1"/>
      <c r="Q12" s="1"/>
    </row>
    <row r="24" spans="1:15" ht="18.75" thickBot="1" x14ac:dyDescent="0.3">
      <c r="A24" s="4" t="s">
        <v>65</v>
      </c>
    </row>
    <row r="25" spans="1:15" ht="28.5" thickTop="1" x14ac:dyDescent="0.2">
      <c r="A25" s="1" t="s">
        <v>4</v>
      </c>
      <c r="B25" s="1" t="s">
        <v>23</v>
      </c>
      <c r="C25" s="1" t="s">
        <v>68</v>
      </c>
      <c r="D25" s="1" t="s">
        <v>35</v>
      </c>
      <c r="E25" s="1" t="s">
        <v>69</v>
      </c>
      <c r="F25" s="1" t="s">
        <v>24</v>
      </c>
      <c r="G25" s="1" t="s">
        <v>41</v>
      </c>
      <c r="H25" s="1" t="s">
        <v>25</v>
      </c>
      <c r="I25" s="1" t="s">
        <v>26</v>
      </c>
      <c r="J25" s="1" t="s">
        <v>27</v>
      </c>
      <c r="K25" s="1" t="s">
        <v>28</v>
      </c>
      <c r="L25" s="1" t="s">
        <v>29</v>
      </c>
      <c r="M25" s="1" t="s">
        <v>66</v>
      </c>
      <c r="N25" s="1" t="s">
        <v>2</v>
      </c>
      <c r="O25" s="1" t="s">
        <v>67</v>
      </c>
    </row>
  </sheetData>
  <mergeCells count="7">
    <mergeCell ref="B9:D9"/>
    <mergeCell ref="B3:D3"/>
    <mergeCell ref="B4:D4"/>
    <mergeCell ref="B5:D5"/>
    <mergeCell ref="B6:D6"/>
    <mergeCell ref="B7:D7"/>
    <mergeCell ref="B8:D8"/>
  </mergeCells>
  <hyperlinks>
    <hyperlink ref="B3" location="'Instance Type'!A1" display="Instance Type" xr:uid="{00000000-0004-0000-0200-000000000000}"/>
    <hyperlink ref="B5" r:id="rId1" location="/Lists/Service%20Tier/AllItems.aspx" xr:uid="{00000000-0004-0000-0200-000001000000}"/>
    <hyperlink ref="B7" r:id="rId2" location="/Lists/Backups/AllItems.aspx" xr:uid="{00000000-0004-0000-0200-000002000000}"/>
    <hyperlink ref="B8" r:id="rId3" location="/Lists/Recovery/AllItems.aspx" xr:uid="{00000000-0004-0000-0200-000003000000}"/>
    <hyperlink ref="B4" r:id="rId4" location="/Lists/Infra%20OS%20Versions/Active.aspx" xr:uid="{00000000-0004-0000-0200-000004000000}"/>
    <hyperlink ref="B6:D6" location="Monitoring!A1" display="Monitoring Selection" xr:uid="{00000000-0004-0000-0200-000005000000}"/>
  </hyperlinks>
  <pageMargins left="0.7" right="0.7" top="0.75" bottom="0.75" header="0.3" footer="0.3"/>
  <pageSetup paperSize="9" orientation="portrait" verticalDpi="4" r:id="rId5"/>
  <tableParts count="2">
    <tablePart r:id="rId6"/>
    <tablePart r:id="rId7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 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 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 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6D649A32474FC44A35B8393052999E8" ma:contentTypeVersion="8" ma:contentTypeDescription="Create a new document." ma:contentTypeScope="" ma:versionID="4000199053c10c1b1e54a630436d5c9c">
  <xsd:schema xmlns:xsd="http://www.w3.org/2001/XMLSchema" xmlns:xs="http://www.w3.org/2001/XMLSchema" xmlns:p="http://schemas.microsoft.com/office/2006/metadata/properties" xmlns:ns2="7f72d030-86fb-4d11-bf7a-b8da6c7a9df6" xmlns:ns3="cc7d0bfc-ddb0-491f-9f2c-8f9d82613076" targetNamespace="http://schemas.microsoft.com/office/2006/metadata/properties" ma:root="true" ma:fieldsID="929d164dc1e062989ac550d5d98b53ac" ns2:_="" ns3:_="">
    <xsd:import namespace="7f72d030-86fb-4d11-bf7a-b8da6c7a9df6"/>
    <xsd:import namespace="cc7d0bfc-ddb0-491f-9f2c-8f9d8261307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Location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f72d030-86fb-4d11-bf7a-b8da6c7a9df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internalName="MediaServiceAutoTags" ma:readOnly="true">
      <xsd:simpleType>
        <xsd:restriction base="dms:Text"/>
      </xsd:simpleType>
    </xsd:element>
    <xsd:element name="MediaServiceLocation" ma:index="14" nillable="true" ma:displayName="MediaServiceLocation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7d0bfc-ddb0-491f-9f2c-8f9d8261307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3F215E2-0069-4E63-AF6A-A85C6841E53E}">
  <ds:schemaRefs>
    <ds:schemaRef ds:uri="http://schemas.microsoft.com/office/2006/metadata/contentType"/>
    <ds:schemaRef ds:uri="http://schemas.microsoft.com/office/2006/metadata/properties/metaAttributes"/>
    <ds:schemaRef ds:uri="http://www.w3.org/2000/xmlns/"/>
    <ds:schemaRef ds:uri="http://www.w3.org/2001/XMLSchema"/>
    <ds:schemaRef ds:uri="7f72d030-86fb-4d11-bf7a-b8da6c7a9df6"/>
    <ds:schemaRef ds:uri="cc7d0bfc-ddb0-491f-9f2c-8f9d82613076"/>
  </ds:schemaRefs>
</ds:datastoreItem>
</file>

<file path=customXml/itemProps2.xml><?xml version="1.0" encoding="utf-8"?>
<ds:datastoreItem xmlns:ds="http://schemas.openxmlformats.org/officeDocument/2006/customXml" ds:itemID="{774E551F-44CF-4DB2-9E16-E2B21C604375}">
  <ds:schemaRefs>
    <ds:schemaRef ds:uri="http://schemas.microsoft.com/office/2006/metadata/properties"/>
    <ds:schemaRef ds:uri="http://www.w3.org/2000/xmlns/"/>
  </ds:schemaRefs>
</ds:datastoreItem>
</file>

<file path=customXml/itemProps3.xml><?xml version="1.0" encoding="utf-8"?>
<ds:datastoreItem xmlns:ds="http://schemas.openxmlformats.org/officeDocument/2006/customXml" ds:itemID="{02846AAD-612E-4061-927E-E7ED6A260EF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Instance Type</vt:lpstr>
      <vt:lpstr>Management</vt:lpstr>
      <vt:lpstr>HLID</vt:lpstr>
    </vt:vector>
  </TitlesOfParts>
  <Company>Kingfisher PLC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MacCormack</dc:creator>
  <cp:lastModifiedBy>Gupta, Ayan das</cp:lastModifiedBy>
  <dcterms:created xsi:type="dcterms:W3CDTF">2015-07-03T06:43:31Z</dcterms:created>
  <dcterms:modified xsi:type="dcterms:W3CDTF">2018-02-28T15:05:54Z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0x01010066D649A32474FC44A35B8393052999E8</vt:lpwstr>
  </property>
</Properties>
</file>