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ngde Yudi\"/>
    </mc:Choice>
  </mc:AlternateContent>
  <xr:revisionPtr revIDLastSave="0" documentId="13_ncr:1_{C3A41986-5789-41D7-B237-65DB355B0C52}" xr6:coauthVersionLast="45" xr6:coauthVersionMax="45" xr10:uidLastSave="{00000000-0000-0000-0000-000000000000}"/>
  <bookViews>
    <workbookView xWindow="-120" yWindow="-120" windowWidth="29040" windowHeight="15840" xr2:uid="{5F9AD98E-B2DB-42FA-B8E7-B03234E358B7}"/>
  </bookViews>
  <sheets>
    <sheet name="Ram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13" i="1"/>
  <c r="K16" i="1"/>
  <c r="K7" i="1"/>
  <c r="J9" i="1"/>
  <c r="J10" i="1"/>
  <c r="K10" i="1" s="1"/>
  <c r="J11" i="1"/>
  <c r="K11" i="1" s="1"/>
  <c r="J12" i="1"/>
  <c r="K12" i="1" s="1"/>
  <c r="J13" i="1"/>
  <c r="J14" i="1"/>
  <c r="K14" i="1" s="1"/>
  <c r="J15" i="1"/>
  <c r="K15" i="1" s="1"/>
  <c r="J16" i="1"/>
  <c r="H18" i="1"/>
  <c r="I18" i="1"/>
  <c r="G18" i="1"/>
  <c r="H17" i="1"/>
  <c r="I17" i="1"/>
  <c r="G17" i="1"/>
  <c r="J8" i="1"/>
  <c r="K8" i="1" s="1"/>
  <c r="J7" i="1"/>
  <c r="J18" i="1" l="1"/>
  <c r="J17" i="1"/>
</calcChain>
</file>

<file path=xl/sharedStrings.xml><?xml version="1.0" encoding="utf-8"?>
<sst xmlns="http://schemas.openxmlformats.org/spreadsheetml/2006/main" count="22" uniqueCount="22">
  <si>
    <t>No</t>
  </si>
  <si>
    <t>Nama</t>
  </si>
  <si>
    <t>Nilai</t>
  </si>
  <si>
    <t>Nilai 1</t>
  </si>
  <si>
    <t>Nilai 2</t>
  </si>
  <si>
    <t>Nilai 3</t>
  </si>
  <si>
    <t>Rama</t>
  </si>
  <si>
    <t>Roni</t>
  </si>
  <si>
    <t>Roto</t>
  </si>
  <si>
    <t>Rahmat</t>
  </si>
  <si>
    <t>Rodi</t>
  </si>
  <si>
    <t>Roma</t>
  </si>
  <si>
    <t>Rima</t>
  </si>
  <si>
    <t>Amar</t>
  </si>
  <si>
    <t>Zoni</t>
  </si>
  <si>
    <t>Zuro</t>
  </si>
  <si>
    <t>NIS</t>
  </si>
  <si>
    <t>Rata-Rata</t>
  </si>
  <si>
    <t>Keterangan</t>
  </si>
  <si>
    <t>Nilai Terendah</t>
  </si>
  <si>
    <t>Nilai Tertinggi</t>
  </si>
  <si>
    <t>Ket: Lulus apabila nilai Rata-rata diatas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</si>
</sst>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1" fillId="4" borderId="6" xfId="3" applyFont="1" applyBorder="1" applyAlignment="1">
      <alignment horizontal="center" vertical="center"/>
    </xf>
    <xf numFmtId="0" fontId="1" fillId="4" borderId="3" xfId="3" applyFont="1" applyBorder="1" applyAlignment="1">
      <alignment horizontal="center"/>
    </xf>
    <xf numFmtId="0" fontId="1" fillId="4" borderId="4" xfId="3" applyFont="1" applyBorder="1" applyAlignment="1">
      <alignment horizontal="center"/>
    </xf>
    <xf numFmtId="0" fontId="1" fillId="4" borderId="5" xfId="3" applyFont="1" applyBorder="1" applyAlignment="1">
      <alignment horizontal="center"/>
    </xf>
    <xf numFmtId="0" fontId="1" fillId="4" borderId="7" xfId="3" applyFont="1" applyBorder="1" applyAlignment="1">
      <alignment horizontal="center" vertical="center"/>
    </xf>
    <xf numFmtId="0" fontId="1" fillId="4" borderId="2" xfId="3" applyFont="1" applyBorder="1" applyAlignment="1">
      <alignment horizontal="center"/>
    </xf>
    <xf numFmtId="0" fontId="1" fillId="4" borderId="2" xfId="3" applyFont="1" applyBorder="1" applyAlignment="1">
      <alignment horizontal="center" vertical="center"/>
    </xf>
    <xf numFmtId="0" fontId="1" fillId="5" borderId="1" xfId="4" applyFont="1" applyBorder="1" applyAlignment="1">
      <alignment horizontal="center" vertical="center"/>
    </xf>
    <xf numFmtId="0" fontId="1" fillId="5" borderId="1" xfId="4" applyFont="1" applyBorder="1"/>
    <xf numFmtId="0" fontId="1" fillId="5" borderId="2" xfId="4" applyFont="1" applyBorder="1"/>
    <xf numFmtId="0" fontId="1" fillId="8" borderId="1" xfId="2" applyFont="1" applyFill="1" applyBorder="1" applyAlignment="1">
      <alignment horizontal="center" vertical="center"/>
    </xf>
    <xf numFmtId="0" fontId="1" fillId="8" borderId="1" xfId="2" applyFont="1" applyFill="1" applyBorder="1"/>
    <xf numFmtId="0" fontId="1" fillId="8" borderId="2" xfId="2" applyFont="1" applyFill="1" applyBorder="1"/>
    <xf numFmtId="0" fontId="1" fillId="9" borderId="1" xfId="1" applyFont="1" applyFill="1" applyBorder="1" applyAlignment="1">
      <alignment horizontal="center" wrapText="1"/>
    </xf>
    <xf numFmtId="1" fontId="1" fillId="9" borderId="1" xfId="1" applyNumberFormat="1" applyFont="1" applyFill="1" applyBorder="1" applyAlignment="1">
      <alignment horizontal="center" vertical="center"/>
    </xf>
    <xf numFmtId="0" fontId="1" fillId="7" borderId="1" xfId="5" applyFill="1" applyBorder="1" applyAlignment="1">
      <alignment horizontal="center" vertical="center" wrapText="1"/>
    </xf>
    <xf numFmtId="0" fontId="1" fillId="7" borderId="1" xfId="5" applyFill="1" applyBorder="1" applyAlignment="1">
      <alignment horizontal="center" vertical="center"/>
    </xf>
    <xf numFmtId="1" fontId="1" fillId="7" borderId="1" xfId="5" applyNumberFormat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1" fontId="2" fillId="8" borderId="1" xfId="1" applyNumberFormat="1" applyFill="1" applyBorder="1" applyAlignment="1">
      <alignment horizontal="center" vertical="center"/>
    </xf>
  </cellXfs>
  <cellStyles count="6">
    <cellStyle name="20% - Accent1" xfId="4" builtinId="30"/>
    <cellStyle name="40% - Accent6" xfId="5" builtinId="51"/>
    <cellStyle name="Bad" xfId="2" builtinId="27"/>
    <cellStyle name="Good" xfId="1" builtinId="26"/>
    <cellStyle name="Neutral" xfId="3" builtinId="28"/>
    <cellStyle name="Normal" xfId="0" builtinId="0"/>
  </cellStyles>
  <dxfs count="7"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Nilai</a:t>
            </a:r>
            <a:r>
              <a:rPr lang="en-ID" baseline="0"/>
              <a:t> 1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920384951881E-2"/>
          <c:y val="0.17171296296296298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Rama!$F$7:$F$16</c:f>
              <c:strCache>
                <c:ptCount val="10"/>
                <c:pt idx="0">
                  <c:v>Rama</c:v>
                </c:pt>
                <c:pt idx="1">
                  <c:v>Roni</c:v>
                </c:pt>
                <c:pt idx="2">
                  <c:v>Roto</c:v>
                </c:pt>
                <c:pt idx="3">
                  <c:v>Rahmat</c:v>
                </c:pt>
                <c:pt idx="4">
                  <c:v>Rodi</c:v>
                </c:pt>
                <c:pt idx="5">
                  <c:v>Roma</c:v>
                </c:pt>
                <c:pt idx="6">
                  <c:v>Rima</c:v>
                </c:pt>
                <c:pt idx="7">
                  <c:v>Amar</c:v>
                </c:pt>
                <c:pt idx="8">
                  <c:v>Zoni</c:v>
                </c:pt>
                <c:pt idx="9">
                  <c:v>Zuro</c:v>
                </c:pt>
              </c:strCache>
            </c:strRef>
          </c:cat>
          <c:val>
            <c:numRef>
              <c:f>Rama!$G$7:$G$16</c:f>
              <c:numCache>
                <c:formatCode>General</c:formatCode>
                <c:ptCount val="10"/>
                <c:pt idx="0">
                  <c:v>100</c:v>
                </c:pt>
                <c:pt idx="1">
                  <c:v>60</c:v>
                </c:pt>
                <c:pt idx="2">
                  <c:v>95</c:v>
                </c:pt>
                <c:pt idx="3">
                  <c:v>95</c:v>
                </c:pt>
                <c:pt idx="4">
                  <c:v>85</c:v>
                </c:pt>
                <c:pt idx="5">
                  <c:v>60</c:v>
                </c:pt>
                <c:pt idx="6">
                  <c:v>90</c:v>
                </c:pt>
                <c:pt idx="7">
                  <c:v>70</c:v>
                </c:pt>
                <c:pt idx="8">
                  <c:v>20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F-4A3B-A822-CECC50887D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261546863"/>
        <c:axId val="747006719"/>
      </c:barChart>
      <c:catAx>
        <c:axId val="126154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006719"/>
        <c:crosses val="autoZero"/>
        <c:auto val="1"/>
        <c:lblAlgn val="ctr"/>
        <c:lblOffset val="100"/>
        <c:noMultiLvlLbl val="0"/>
      </c:catAx>
      <c:valAx>
        <c:axId val="747006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4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</a:t>
            </a:r>
            <a:r>
              <a:rPr lang="en-ID" baseline="0"/>
              <a:t>ik Nilai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431870693874055E-2"/>
          <c:y val="0.15305061674216217"/>
          <c:w val="0.86584251968503945"/>
          <c:h val="0.34188393117526977"/>
        </c:manualLayout>
      </c:layout>
      <c:area3D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Rama!$F$7:$F$16</c:f>
              <c:strCache>
                <c:ptCount val="10"/>
                <c:pt idx="0">
                  <c:v>Rama</c:v>
                </c:pt>
                <c:pt idx="1">
                  <c:v>Roni</c:v>
                </c:pt>
                <c:pt idx="2">
                  <c:v>Roto</c:v>
                </c:pt>
                <c:pt idx="3">
                  <c:v>Rahmat</c:v>
                </c:pt>
                <c:pt idx="4">
                  <c:v>Rodi</c:v>
                </c:pt>
                <c:pt idx="5">
                  <c:v>Roma</c:v>
                </c:pt>
                <c:pt idx="6">
                  <c:v>Rima</c:v>
                </c:pt>
                <c:pt idx="7">
                  <c:v>Amar</c:v>
                </c:pt>
                <c:pt idx="8">
                  <c:v>Zoni</c:v>
                </c:pt>
                <c:pt idx="9">
                  <c:v>Zuro</c:v>
                </c:pt>
              </c:strCache>
            </c:strRef>
          </c:cat>
          <c:val>
            <c:numRef>
              <c:f>Rama!$G$7:$G$16</c:f>
              <c:numCache>
                <c:formatCode>General</c:formatCode>
                <c:ptCount val="10"/>
                <c:pt idx="0">
                  <c:v>100</c:v>
                </c:pt>
                <c:pt idx="1">
                  <c:v>60</c:v>
                </c:pt>
                <c:pt idx="2">
                  <c:v>95</c:v>
                </c:pt>
                <c:pt idx="3">
                  <c:v>95</c:v>
                </c:pt>
                <c:pt idx="4">
                  <c:v>85</c:v>
                </c:pt>
                <c:pt idx="5">
                  <c:v>60</c:v>
                </c:pt>
                <c:pt idx="6">
                  <c:v>90</c:v>
                </c:pt>
                <c:pt idx="7">
                  <c:v>70</c:v>
                </c:pt>
                <c:pt idx="8">
                  <c:v>20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3-41C4-AFC0-5A8C73A4FA2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Rama!$F$7:$F$16</c:f>
              <c:strCache>
                <c:ptCount val="10"/>
                <c:pt idx="0">
                  <c:v>Rama</c:v>
                </c:pt>
                <c:pt idx="1">
                  <c:v>Roni</c:v>
                </c:pt>
                <c:pt idx="2">
                  <c:v>Roto</c:v>
                </c:pt>
                <c:pt idx="3">
                  <c:v>Rahmat</c:v>
                </c:pt>
                <c:pt idx="4">
                  <c:v>Rodi</c:v>
                </c:pt>
                <c:pt idx="5">
                  <c:v>Roma</c:v>
                </c:pt>
                <c:pt idx="6">
                  <c:v>Rima</c:v>
                </c:pt>
                <c:pt idx="7">
                  <c:v>Amar</c:v>
                </c:pt>
                <c:pt idx="8">
                  <c:v>Zoni</c:v>
                </c:pt>
                <c:pt idx="9">
                  <c:v>Zuro</c:v>
                </c:pt>
              </c:strCache>
            </c:strRef>
          </c:cat>
          <c:val>
            <c:numRef>
              <c:f>Rama!$H$7:$H$16</c:f>
              <c:numCache>
                <c:formatCode>General</c:formatCode>
                <c:ptCount val="10"/>
                <c:pt idx="0">
                  <c:v>90</c:v>
                </c:pt>
                <c:pt idx="1">
                  <c:v>55</c:v>
                </c:pt>
                <c:pt idx="2">
                  <c:v>55</c:v>
                </c:pt>
                <c:pt idx="3">
                  <c:v>80</c:v>
                </c:pt>
                <c:pt idx="4">
                  <c:v>75</c:v>
                </c:pt>
                <c:pt idx="5">
                  <c:v>95</c:v>
                </c:pt>
                <c:pt idx="6">
                  <c:v>60</c:v>
                </c:pt>
                <c:pt idx="7">
                  <c:v>90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3-41C4-AFC0-5A8C73A4FA2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Rama!$F$7:$F$16</c:f>
              <c:strCache>
                <c:ptCount val="10"/>
                <c:pt idx="0">
                  <c:v>Rama</c:v>
                </c:pt>
                <c:pt idx="1">
                  <c:v>Roni</c:v>
                </c:pt>
                <c:pt idx="2">
                  <c:v>Roto</c:v>
                </c:pt>
                <c:pt idx="3">
                  <c:v>Rahmat</c:v>
                </c:pt>
                <c:pt idx="4">
                  <c:v>Rodi</c:v>
                </c:pt>
                <c:pt idx="5">
                  <c:v>Roma</c:v>
                </c:pt>
                <c:pt idx="6">
                  <c:v>Rima</c:v>
                </c:pt>
                <c:pt idx="7">
                  <c:v>Amar</c:v>
                </c:pt>
                <c:pt idx="8">
                  <c:v>Zoni</c:v>
                </c:pt>
                <c:pt idx="9">
                  <c:v>Zuro</c:v>
                </c:pt>
              </c:strCache>
            </c:strRef>
          </c:cat>
          <c:val>
            <c:numRef>
              <c:f>Rama!$I$7:$I$16</c:f>
              <c:numCache>
                <c:formatCode>General</c:formatCode>
                <c:ptCount val="10"/>
                <c:pt idx="0">
                  <c:v>80</c:v>
                </c:pt>
                <c:pt idx="1">
                  <c:v>90</c:v>
                </c:pt>
                <c:pt idx="2">
                  <c:v>90</c:v>
                </c:pt>
                <c:pt idx="3">
                  <c:v>25</c:v>
                </c:pt>
                <c:pt idx="4">
                  <c:v>75</c:v>
                </c:pt>
                <c:pt idx="5">
                  <c:v>10</c:v>
                </c:pt>
                <c:pt idx="6">
                  <c:v>85</c:v>
                </c:pt>
                <c:pt idx="7">
                  <c:v>95</c:v>
                </c:pt>
                <c:pt idx="8">
                  <c:v>85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3-41C4-AFC0-5A8C73A4FA2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Rama!$F$7:$F$16</c:f>
              <c:strCache>
                <c:ptCount val="10"/>
                <c:pt idx="0">
                  <c:v>Rama</c:v>
                </c:pt>
                <c:pt idx="1">
                  <c:v>Roni</c:v>
                </c:pt>
                <c:pt idx="2">
                  <c:v>Roto</c:v>
                </c:pt>
                <c:pt idx="3">
                  <c:v>Rahmat</c:v>
                </c:pt>
                <c:pt idx="4">
                  <c:v>Rodi</c:v>
                </c:pt>
                <c:pt idx="5">
                  <c:v>Roma</c:v>
                </c:pt>
                <c:pt idx="6">
                  <c:v>Rima</c:v>
                </c:pt>
                <c:pt idx="7">
                  <c:v>Amar</c:v>
                </c:pt>
                <c:pt idx="8">
                  <c:v>Zoni</c:v>
                </c:pt>
                <c:pt idx="9">
                  <c:v>Zuro</c:v>
                </c:pt>
              </c:strCache>
            </c:strRef>
          </c:cat>
          <c:val>
            <c:numRef>
              <c:f>Rama!$J$7:$J$16</c:f>
              <c:numCache>
                <c:formatCode>0</c:formatCode>
                <c:ptCount val="10"/>
                <c:pt idx="0">
                  <c:v>90</c:v>
                </c:pt>
                <c:pt idx="1">
                  <c:v>68.333333333333329</c:v>
                </c:pt>
                <c:pt idx="2">
                  <c:v>80</c:v>
                </c:pt>
                <c:pt idx="3">
                  <c:v>66.666666666666671</c:v>
                </c:pt>
                <c:pt idx="4">
                  <c:v>78.333333333333329</c:v>
                </c:pt>
                <c:pt idx="5">
                  <c:v>55</c:v>
                </c:pt>
                <c:pt idx="6">
                  <c:v>78.333333333333329</c:v>
                </c:pt>
                <c:pt idx="7">
                  <c:v>85</c:v>
                </c:pt>
                <c:pt idx="8">
                  <c:v>68.333333333333329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43-41C4-AFC0-5A8C73A4FA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447138527"/>
        <c:axId val="1266008079"/>
        <c:axId val="0"/>
      </c:area3DChart>
      <c:catAx>
        <c:axId val="1447138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08079"/>
        <c:crosses val="autoZero"/>
        <c:auto val="1"/>
        <c:lblAlgn val="ctr"/>
        <c:lblOffset val="100"/>
        <c:noMultiLvlLbl val="0"/>
      </c:catAx>
      <c:valAx>
        <c:axId val="126600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138527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4</xdr:row>
      <xdr:rowOff>4762</xdr:rowOff>
    </xdr:from>
    <xdr:to>
      <xdr:col>21</xdr:col>
      <xdr:colOff>9525</xdr:colOff>
      <xdr:row>18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112F7D-2040-4075-972D-88F71969A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604836</xdr:colOff>
      <xdr:row>19</xdr:row>
      <xdr:rowOff>19050</xdr:rowOff>
    </xdr:from>
    <xdr:to>
      <xdr:col>20</xdr:col>
      <xdr:colOff>609599</xdr:colOff>
      <xdr:row>34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63BDA4-0970-4EB6-B32C-7961CDD35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CA7C-EF06-49D9-BF12-B2B638B86276}">
  <dimension ref="D2:L21"/>
  <sheetViews>
    <sheetView tabSelected="1" workbookViewId="0">
      <selection activeCell="B5" sqref="B5"/>
    </sheetView>
  </sheetViews>
  <sheetFormatPr defaultRowHeight="15" x14ac:dyDescent="0.25"/>
  <cols>
    <col min="3" max="3" width="8.5703125" customWidth="1"/>
    <col min="4" max="4" width="3.85546875" customWidth="1"/>
    <col min="5" max="5" width="13.5703125" customWidth="1"/>
    <col min="6" max="6" width="21.42578125" customWidth="1"/>
    <col min="7" max="7" width="11.5703125" bestFit="1" customWidth="1"/>
    <col min="8" max="8" width="9.7109375" customWidth="1"/>
    <col min="9" max="9" width="10.5703125" bestFit="1" customWidth="1"/>
    <col min="10" max="10" width="13.85546875" customWidth="1"/>
    <col min="11" max="11" width="13.7109375" customWidth="1"/>
    <col min="12" max="12" width="9.140625" customWidth="1"/>
  </cols>
  <sheetData>
    <row r="2" spans="4:11" x14ac:dyDescent="0.25">
      <c r="F2" s="1"/>
    </row>
    <row r="5" spans="4:11" x14ac:dyDescent="0.25">
      <c r="D5" s="2" t="s">
        <v>0</v>
      </c>
      <c r="E5" s="2" t="s">
        <v>16</v>
      </c>
      <c r="F5" s="2" t="s">
        <v>1</v>
      </c>
      <c r="G5" s="3" t="s">
        <v>2</v>
      </c>
      <c r="H5" s="4"/>
      <c r="I5" s="5"/>
      <c r="J5" s="2" t="s">
        <v>17</v>
      </c>
      <c r="K5" s="2" t="s">
        <v>18</v>
      </c>
    </row>
    <row r="6" spans="4:11" x14ac:dyDescent="0.25">
      <c r="D6" s="6"/>
      <c r="E6" s="6"/>
      <c r="F6" s="6"/>
      <c r="G6" s="7" t="s">
        <v>3</v>
      </c>
      <c r="H6" s="8" t="s">
        <v>4</v>
      </c>
      <c r="I6" s="8" t="s">
        <v>5</v>
      </c>
      <c r="J6" s="6"/>
      <c r="K6" s="6"/>
    </row>
    <row r="7" spans="4:11" x14ac:dyDescent="0.25">
      <c r="D7" s="9">
        <v>1</v>
      </c>
      <c r="E7" s="9">
        <v>22331</v>
      </c>
      <c r="F7" s="10" t="s">
        <v>6</v>
      </c>
      <c r="G7" s="20">
        <v>100</v>
      </c>
      <c r="H7" s="20">
        <v>90</v>
      </c>
      <c r="I7" s="20">
        <v>80</v>
      </c>
      <c r="J7" s="21">
        <f>AVERAGE(G7:I7)</f>
        <v>90</v>
      </c>
      <c r="K7" s="11" t="str">
        <f>IF(J7&gt;70,"Lulus","Ulang")</f>
        <v>Lulus</v>
      </c>
    </row>
    <row r="8" spans="4:11" x14ac:dyDescent="0.25">
      <c r="D8" s="9">
        <v>2</v>
      </c>
      <c r="E8" s="9">
        <v>22332</v>
      </c>
      <c r="F8" s="10" t="s">
        <v>7</v>
      </c>
      <c r="G8" s="20">
        <v>60</v>
      </c>
      <c r="H8" s="20">
        <v>55</v>
      </c>
      <c r="I8" s="20">
        <v>90</v>
      </c>
      <c r="J8" s="21">
        <f t="shared" ref="J8:J16" si="0">AVERAGE(G8:I8)</f>
        <v>68.333333333333329</v>
      </c>
      <c r="K8" s="11" t="str">
        <f t="shared" ref="K8:K16" si="1">IF(J8&gt;70,"Lulus","Ulang")</f>
        <v>Ulang</v>
      </c>
    </row>
    <row r="9" spans="4:11" x14ac:dyDescent="0.25">
      <c r="D9" s="9">
        <v>3</v>
      </c>
      <c r="E9" s="9">
        <v>22333</v>
      </c>
      <c r="F9" s="10" t="s">
        <v>8</v>
      </c>
      <c r="G9" s="20">
        <v>95</v>
      </c>
      <c r="H9" s="20">
        <v>55</v>
      </c>
      <c r="I9" s="20">
        <v>90</v>
      </c>
      <c r="J9" s="21">
        <f t="shared" si="0"/>
        <v>80</v>
      </c>
      <c r="K9" s="11" t="str">
        <f t="shared" si="1"/>
        <v>Lulus</v>
      </c>
    </row>
    <row r="10" spans="4:11" x14ac:dyDescent="0.25">
      <c r="D10" s="9">
        <v>4</v>
      </c>
      <c r="E10" s="12">
        <v>22334</v>
      </c>
      <c r="F10" s="13" t="s">
        <v>9</v>
      </c>
      <c r="G10" s="20">
        <v>95</v>
      </c>
      <c r="H10" s="20">
        <v>80</v>
      </c>
      <c r="I10" s="20">
        <v>25</v>
      </c>
      <c r="J10" s="21">
        <f t="shared" si="0"/>
        <v>66.666666666666671</v>
      </c>
      <c r="K10" s="14" t="str">
        <f t="shared" si="1"/>
        <v>Ulang</v>
      </c>
    </row>
    <row r="11" spans="4:11" ht="13.5" customHeight="1" x14ac:dyDescent="0.25">
      <c r="D11" s="9">
        <v>5</v>
      </c>
      <c r="E11" s="9">
        <v>22335</v>
      </c>
      <c r="F11" s="10" t="s">
        <v>10</v>
      </c>
      <c r="G11" s="20">
        <v>85</v>
      </c>
      <c r="H11" s="20">
        <v>75</v>
      </c>
      <c r="I11" s="20">
        <v>75</v>
      </c>
      <c r="J11" s="21">
        <f t="shared" si="0"/>
        <v>78.333333333333329</v>
      </c>
      <c r="K11" s="11" t="str">
        <f t="shared" si="1"/>
        <v>Lulus</v>
      </c>
    </row>
    <row r="12" spans="4:11" ht="14.25" customHeight="1" x14ac:dyDescent="0.25">
      <c r="D12" s="9">
        <v>6</v>
      </c>
      <c r="E12" s="9">
        <v>22336</v>
      </c>
      <c r="F12" s="10" t="s">
        <v>11</v>
      </c>
      <c r="G12" s="20">
        <v>60</v>
      </c>
      <c r="H12" s="20">
        <v>95</v>
      </c>
      <c r="I12" s="20">
        <v>10</v>
      </c>
      <c r="J12" s="21">
        <f t="shared" si="0"/>
        <v>55</v>
      </c>
      <c r="K12" s="11" t="str">
        <f t="shared" si="1"/>
        <v>Ulang</v>
      </c>
    </row>
    <row r="13" spans="4:11" x14ac:dyDescent="0.25">
      <c r="D13" s="9">
        <v>7</v>
      </c>
      <c r="E13" s="9">
        <v>22337</v>
      </c>
      <c r="F13" s="10" t="s">
        <v>12</v>
      </c>
      <c r="G13" s="20">
        <v>90</v>
      </c>
      <c r="H13" s="20">
        <v>60</v>
      </c>
      <c r="I13" s="20">
        <v>85</v>
      </c>
      <c r="J13" s="21">
        <f t="shared" si="0"/>
        <v>78.333333333333329</v>
      </c>
      <c r="K13" s="11" t="str">
        <f t="shared" si="1"/>
        <v>Lulus</v>
      </c>
    </row>
    <row r="14" spans="4:11" x14ac:dyDescent="0.25">
      <c r="D14" s="9">
        <v>8</v>
      </c>
      <c r="E14" s="9">
        <v>22338</v>
      </c>
      <c r="F14" s="10" t="s">
        <v>13</v>
      </c>
      <c r="G14" s="20">
        <v>70</v>
      </c>
      <c r="H14" s="20">
        <v>90</v>
      </c>
      <c r="I14" s="20">
        <v>95</v>
      </c>
      <c r="J14" s="21">
        <f t="shared" si="0"/>
        <v>85</v>
      </c>
      <c r="K14" s="11" t="str">
        <f t="shared" si="1"/>
        <v>Lulus</v>
      </c>
    </row>
    <row r="15" spans="4:11" x14ac:dyDescent="0.25">
      <c r="D15" s="9">
        <v>9</v>
      </c>
      <c r="E15" s="12">
        <v>22339</v>
      </c>
      <c r="F15" s="13" t="s">
        <v>14</v>
      </c>
      <c r="G15" s="20">
        <v>20</v>
      </c>
      <c r="H15" s="20">
        <v>100</v>
      </c>
      <c r="I15" s="20">
        <v>85</v>
      </c>
      <c r="J15" s="21">
        <f t="shared" si="0"/>
        <v>68.333333333333329</v>
      </c>
      <c r="K15" s="14" t="str">
        <f t="shared" si="1"/>
        <v>Ulang</v>
      </c>
    </row>
    <row r="16" spans="4:11" x14ac:dyDescent="0.25">
      <c r="D16" s="9">
        <v>10</v>
      </c>
      <c r="E16" s="9">
        <v>22330</v>
      </c>
      <c r="F16" s="10" t="s">
        <v>15</v>
      </c>
      <c r="G16" s="20">
        <v>100</v>
      </c>
      <c r="H16" s="20">
        <v>100</v>
      </c>
      <c r="I16" s="20">
        <v>100</v>
      </c>
      <c r="J16" s="21">
        <f t="shared" si="0"/>
        <v>100</v>
      </c>
      <c r="K16" s="11" t="str">
        <f t="shared" si="1"/>
        <v>Lulus</v>
      </c>
    </row>
    <row r="17" spans="4:10" x14ac:dyDescent="0.25">
      <c r="D17" s="17" t="s">
        <v>19</v>
      </c>
      <c r="E17" s="17"/>
      <c r="F17" s="17"/>
      <c r="G17" s="18">
        <f>MIN(G7:G16)</f>
        <v>20</v>
      </c>
      <c r="H17" s="18">
        <f t="shared" ref="H17:J17" si="2">MIN(H7:H16)</f>
        <v>55</v>
      </c>
      <c r="I17" s="18">
        <f t="shared" si="2"/>
        <v>10</v>
      </c>
      <c r="J17" s="19">
        <f t="shared" si="2"/>
        <v>55</v>
      </c>
    </row>
    <row r="18" spans="4:10" x14ac:dyDescent="0.25">
      <c r="D18" s="15" t="s">
        <v>20</v>
      </c>
      <c r="E18" s="15"/>
      <c r="F18" s="15"/>
      <c r="G18" s="16">
        <f>MAX(G7:G16)</f>
        <v>100</v>
      </c>
      <c r="H18" s="16">
        <f t="shared" ref="H18:J18" si="3">MAX(H7:H16)</f>
        <v>100</v>
      </c>
      <c r="I18" s="16">
        <f t="shared" si="3"/>
        <v>100</v>
      </c>
      <c r="J18" s="16">
        <f t="shared" si="3"/>
        <v>100</v>
      </c>
    </row>
    <row r="21" spans="4:10" x14ac:dyDescent="0.25">
      <c r="F21" t="s">
        <v>21</v>
      </c>
    </row>
  </sheetData>
  <mergeCells count="8">
    <mergeCell ref="J5:J6"/>
    <mergeCell ref="K5:K6"/>
    <mergeCell ref="D17:F17"/>
    <mergeCell ref="D18:F18"/>
    <mergeCell ref="G5:I5"/>
    <mergeCell ref="F5:F6"/>
    <mergeCell ref="D5:D6"/>
    <mergeCell ref="E5:E6"/>
  </mergeCells>
  <conditionalFormatting sqref="G7:J16">
    <cfRule type="cellIs" dxfId="5" priority="4" operator="lessThan">
      <formula>75</formula>
    </cfRule>
    <cfRule type="cellIs" dxfId="4" priority="2" operator="lessThan">
      <formula>72</formula>
    </cfRule>
  </conditionalFormatting>
  <conditionalFormatting sqref="K7:K16">
    <cfRule type="cellIs" dxfId="2" priority="3" operator="equal">
      <formula>"Ulang"</formula>
    </cfRule>
    <cfRule type="cellIs" dxfId="1" priority="1" operator="equal">
      <formula>"Ulang"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INSTIKI</dc:creator>
  <cp:lastModifiedBy>INSTIKI</cp:lastModifiedBy>
  <dcterms:created xsi:type="dcterms:W3CDTF">2024-10-22T02:14:24Z</dcterms:created>
  <dcterms:modified xsi:type="dcterms:W3CDTF">2024-10-22T03:50:01Z</dcterms:modified>
</cp:coreProperties>
</file>