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B50" i="1" l="1"/>
  <c r="B14" i="1"/>
  <c r="B11" i="1"/>
  <c r="B13" i="1"/>
  <c r="B12" i="1"/>
  <c r="C19" i="1" l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F49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E50" i="1" l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E45" i="1" l="1"/>
  <c r="G44" i="1"/>
  <c r="E34" i="1"/>
  <c r="G33" i="1"/>
  <c r="E30" i="1"/>
  <c r="G29" i="1"/>
  <c r="E22" i="1"/>
  <c r="G21" i="1"/>
  <c r="E37" i="1"/>
  <c r="G36" i="1"/>
  <c r="E39" i="1"/>
  <c r="G38" i="1"/>
  <c r="E43" i="1"/>
  <c r="G42" i="1"/>
  <c r="E27" i="1"/>
  <c r="G26" i="1"/>
  <c r="E28" i="1"/>
  <c r="G27" i="1"/>
  <c r="E26" i="1"/>
  <c r="G25" i="1"/>
  <c r="E35" i="1"/>
  <c r="G34" i="1"/>
  <c r="E40" i="1"/>
  <c r="G39" i="1"/>
  <c r="E19" i="1"/>
  <c r="G18" i="1"/>
  <c r="E49" i="1"/>
  <c r="G48" i="1"/>
  <c r="E46" i="1"/>
  <c r="G45" i="1"/>
  <c r="E42" i="1"/>
  <c r="G41" i="1"/>
  <c r="E38" i="1"/>
  <c r="G37" i="1"/>
  <c r="E31" i="1"/>
  <c r="G30" i="1"/>
  <c r="E23" i="1"/>
  <c r="G22" i="1"/>
  <c r="E29" i="1"/>
  <c r="G28" i="1"/>
  <c r="E21" i="1"/>
  <c r="G20" i="1"/>
  <c r="E48" i="1"/>
  <c r="G47" i="1"/>
  <c r="E41" i="1"/>
  <c r="G40" i="1"/>
  <c r="E51" i="1"/>
  <c r="G50" i="1"/>
  <c r="E47" i="1"/>
  <c r="G46" i="1"/>
  <c r="E44" i="1"/>
  <c r="G43" i="1"/>
  <c r="E36" i="1"/>
  <c r="G35" i="1"/>
  <c r="E33" i="1"/>
  <c r="G32" i="1"/>
  <c r="E24" i="1"/>
  <c r="G23" i="1"/>
  <c r="E32" i="1"/>
  <c r="G31" i="1"/>
  <c r="E25" i="1"/>
  <c r="G24" i="1"/>
  <c r="E20" i="1"/>
  <c r="G19" i="1"/>
  <c r="G49" i="1"/>
  <c r="C52" i="1"/>
  <c r="D52" i="1" s="1"/>
  <c r="F51" i="1" s="1"/>
  <c r="B53" i="1"/>
  <c r="E52" i="1" l="1"/>
  <c r="G51" i="1"/>
  <c r="B54" i="1"/>
  <c r="C53" i="1"/>
  <c r="D53" i="1" s="1"/>
  <c r="F52" i="1" s="1"/>
  <c r="E53" i="1" l="1"/>
  <c r="G52" i="1"/>
  <c r="B55" i="1"/>
  <c r="C54" i="1"/>
  <c r="D54" i="1" s="1"/>
  <c r="F53" i="1" s="1"/>
  <c r="E54" i="1" l="1"/>
  <c r="G53" i="1"/>
  <c r="C55" i="1"/>
  <c r="D55" i="1" s="1"/>
  <c r="F54" i="1" s="1"/>
  <c r="B56" i="1"/>
  <c r="E55" i="1" l="1"/>
  <c r="G54" i="1"/>
  <c r="B57" i="1"/>
  <c r="C56" i="1"/>
  <c r="D56" i="1" s="1"/>
  <c r="F55" i="1" s="1"/>
  <c r="E56" i="1" l="1"/>
  <c r="G55" i="1"/>
  <c r="B58" i="1"/>
  <c r="C57" i="1"/>
  <c r="D57" i="1" s="1"/>
  <c r="F56" i="1" s="1"/>
  <c r="E57" i="1" l="1"/>
  <c r="G56" i="1"/>
  <c r="B59" i="1"/>
  <c r="C58" i="1"/>
  <c r="D58" i="1" s="1"/>
  <c r="F57" i="1" s="1"/>
  <c r="E58" i="1" l="1"/>
  <c r="G57" i="1"/>
  <c r="B60" i="1"/>
  <c r="C59" i="1"/>
  <c r="D59" i="1" s="1"/>
  <c r="F58" i="1" s="1"/>
  <c r="E59" i="1" l="1"/>
  <c r="G58" i="1"/>
  <c r="C60" i="1"/>
  <c r="D60" i="1" s="1"/>
  <c r="F59" i="1" s="1"/>
  <c r="B61" i="1"/>
  <c r="E60" i="1" l="1"/>
  <c r="G59" i="1"/>
  <c r="B62" i="1"/>
  <c r="C61" i="1"/>
  <c r="D61" i="1" s="1"/>
  <c r="F60" i="1" s="1"/>
  <c r="E61" i="1" l="1"/>
  <c r="G60" i="1"/>
  <c r="B63" i="1"/>
  <c r="C62" i="1"/>
  <c r="D62" i="1" s="1"/>
  <c r="F61" i="1" s="1"/>
  <c r="E62" i="1" l="1"/>
  <c r="G61" i="1"/>
  <c r="C63" i="1"/>
  <c r="D63" i="1" s="1"/>
  <c r="F62" i="1" s="1"/>
  <c r="B64" i="1"/>
  <c r="E63" i="1" l="1"/>
  <c r="G62" i="1"/>
  <c r="B65" i="1"/>
  <c r="C64" i="1"/>
  <c r="D64" i="1" s="1"/>
  <c r="F63" i="1" s="1"/>
  <c r="E64" i="1" l="1"/>
  <c r="G63" i="1"/>
  <c r="B66" i="1"/>
  <c r="C65" i="1"/>
  <c r="D65" i="1" s="1"/>
  <c r="F64" i="1" s="1"/>
  <c r="E65" i="1" l="1"/>
  <c r="G64" i="1"/>
  <c r="B67" i="1"/>
  <c r="C66" i="1"/>
  <c r="D66" i="1" s="1"/>
  <c r="F65" i="1" s="1"/>
  <c r="E66" i="1" l="1"/>
  <c r="G65" i="1"/>
  <c r="B68" i="1"/>
  <c r="C67" i="1"/>
  <c r="D67" i="1" s="1"/>
  <c r="F66" i="1" s="1"/>
  <c r="E67" i="1" l="1"/>
  <c r="G66" i="1"/>
  <c r="B69" i="1"/>
  <c r="C68" i="1"/>
  <c r="D68" i="1" s="1"/>
  <c r="F67" i="1" s="1"/>
  <c r="E68" i="1" l="1"/>
  <c r="G67" i="1"/>
  <c r="B70" i="1"/>
  <c r="C69" i="1"/>
  <c r="D69" i="1" s="1"/>
  <c r="F68" i="1" s="1"/>
  <c r="E69" i="1" l="1"/>
  <c r="G68" i="1"/>
  <c r="B71" i="1"/>
  <c r="C70" i="1"/>
  <c r="D70" i="1" s="1"/>
  <c r="F69" i="1" s="1"/>
  <c r="E70" i="1" l="1"/>
  <c r="G69" i="1"/>
  <c r="B72" i="1"/>
  <c r="C71" i="1"/>
  <c r="D71" i="1" s="1"/>
  <c r="F70" i="1" s="1"/>
  <c r="E71" i="1" l="1"/>
  <c r="G70" i="1"/>
  <c r="B73" i="1"/>
  <c r="C72" i="1"/>
  <c r="D72" i="1" s="1"/>
  <c r="F71" i="1" s="1"/>
  <c r="E72" i="1" l="1"/>
  <c r="G71" i="1"/>
  <c r="B74" i="1"/>
  <c r="C74" i="1" s="1"/>
  <c r="D74" i="1" s="1"/>
  <c r="C73" i="1"/>
  <c r="D73" i="1" s="1"/>
  <c r="F72" i="1" s="1"/>
  <c r="E73" i="1" l="1"/>
  <c r="G72" i="1"/>
  <c r="F74" i="1"/>
  <c r="F73" i="1"/>
  <c r="E74" i="1" l="1"/>
  <c r="G73" i="1"/>
  <c r="G74" i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<sst xmlns="http://schemas.openxmlformats.org/spreadsheetml/2006/main" count="31" uniqueCount="27">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</sst>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 applyBorder="1"/>
    <xf numFmtId="1" fontId="0" fillId="0" borderId="0" xfId="0" applyNumberFormat="1"/>
    <xf numFmtId="2" fontId="0" fillId="0" borderId="0" xfId="0" applyNumberFormat="1" applyBorder="1"/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" workbookViewId="0">
      <selection activeCell="B5" sqref="B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</cols>
  <sheetData>
    <row r="1" spans="1:6" ht="23.45" x14ac:dyDescent="0.45">
      <c r="A1" s="1" t="s">
        <v>21</v>
      </c>
    </row>
    <row r="2" spans="1:6" ht="15" customHeight="1" x14ac:dyDescent="0.3">
      <c r="A2" t="s">
        <v>24</v>
      </c>
    </row>
    <row r="3" spans="1:6" ht="15" customHeight="1" x14ac:dyDescent="0.3">
      <c r="A3" t="s">
        <v>25</v>
      </c>
    </row>
    <row r="4" spans="1:6" thickBot="1" x14ac:dyDescent="0.35"/>
    <row r="5" spans="1:6" ht="14.45" x14ac:dyDescent="0.3">
      <c r="A5" t="s">
        <v>0</v>
      </c>
      <c r="B5" s="2">
        <v>28160</v>
      </c>
      <c r="C5" t="s">
        <v>1</v>
      </c>
      <c r="D5" t="s">
        <v>3</v>
      </c>
    </row>
    <row r="6" spans="1:6" ht="14.45" x14ac:dyDescent="0.3">
      <c r="A6" t="s">
        <v>9</v>
      </c>
      <c r="B6" s="3">
        <v>55</v>
      </c>
      <c r="C6" t="s">
        <v>1</v>
      </c>
      <c r="D6" t="s">
        <v>11</v>
      </c>
    </row>
    <row r="7" spans="1:6" ht="14.45" x14ac:dyDescent="0.3">
      <c r="A7" t="s">
        <v>17</v>
      </c>
      <c r="B7" s="3">
        <v>14080</v>
      </c>
      <c r="C7" t="s">
        <v>1</v>
      </c>
      <c r="D7" t="s">
        <v>26</v>
      </c>
    </row>
    <row r="8" spans="1:6" ht="14.45" x14ac:dyDescent="0.3">
      <c r="A8" t="s">
        <v>6</v>
      </c>
      <c r="B8" s="3">
        <v>1024</v>
      </c>
      <c r="D8" t="s">
        <v>18</v>
      </c>
    </row>
    <row r="9" spans="1:6" thickBot="1" x14ac:dyDescent="0.35">
      <c r="A9" t="s">
        <v>7</v>
      </c>
      <c r="B9" s="4">
        <v>33</v>
      </c>
      <c r="D9" t="s">
        <v>8</v>
      </c>
    </row>
    <row r="11" spans="1:6" ht="14.45" x14ac:dyDescent="0.3">
      <c r="A11" t="s">
        <v>10</v>
      </c>
      <c r="B11" s="11">
        <f>POWER(B7/B6,1/(B9-1))</f>
        <v>1.189207115002721</v>
      </c>
      <c r="D11" t="s">
        <v>23</v>
      </c>
    </row>
    <row r="12" spans="1:6" ht="14.45" x14ac:dyDescent="0.3">
      <c r="A12" t="s">
        <v>2</v>
      </c>
      <c r="B12">
        <f>B5/2</f>
        <v>14080</v>
      </c>
      <c r="C12" t="s">
        <v>1</v>
      </c>
      <c r="D12" t="s">
        <v>19</v>
      </c>
    </row>
    <row r="13" spans="1:6" ht="14.45" x14ac:dyDescent="0.3">
      <c r="A13" t="s">
        <v>12</v>
      </c>
      <c r="B13">
        <f>B5/B8</f>
        <v>27.5</v>
      </c>
      <c r="C13" t="s">
        <v>1</v>
      </c>
      <c r="D13" t="s">
        <v>4</v>
      </c>
    </row>
    <row r="14" spans="1:6" ht="14.45" x14ac:dyDescent="0.3">
      <c r="A14" t="s">
        <v>5</v>
      </c>
      <c r="B14">
        <f>B8/2-1</f>
        <v>511</v>
      </c>
      <c r="D14" t="s">
        <v>20</v>
      </c>
    </row>
    <row r="15" spans="1:6" thickBot="1" x14ac:dyDescent="0.35"/>
    <row r="16" spans="1:6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3">
        <f t="shared" ref="C17:C49" si="0">$B$6*POWER($B$11,B17)</f>
        <v>55</v>
      </c>
      <c r="D17" s="7">
        <f t="shared" ref="D17:D49" si="1">C17/$B$13</f>
        <v>2</v>
      </c>
      <c r="E17" s="7">
        <v>0</v>
      </c>
      <c r="F17" s="5">
        <f>((D18-D17)/2)+D17</f>
        <v>2.1892071150027208</v>
      </c>
    </row>
    <row r="18" spans="2:7" x14ac:dyDescent="0.25">
      <c r="B18" s="6">
        <f>B17+1</f>
        <v>1</v>
      </c>
      <c r="C18" s="13">
        <f t="shared" si="0"/>
        <v>65.406391325149656</v>
      </c>
      <c r="D18" s="7">
        <f t="shared" si="1"/>
        <v>2.3784142300054421</v>
      </c>
      <c r="E18" s="7">
        <f>F17</f>
        <v>2.1892071150027208</v>
      </c>
      <c r="F18" s="5">
        <f>((D19-D18)/2)+D18</f>
        <v>2.6034206773758157</v>
      </c>
      <c r="G18" s="12">
        <f>F18-F17</f>
        <v>0.41421356237309492</v>
      </c>
    </row>
    <row r="19" spans="2:7" x14ac:dyDescent="0.25">
      <c r="B19" s="6">
        <f t="shared" ref="B19:B49" si="2">B18+1</f>
        <v>2</v>
      </c>
      <c r="C19" s="13">
        <f t="shared" si="0"/>
        <v>77.781745930520216</v>
      </c>
      <c r="D19" s="7">
        <f t="shared" si="1"/>
        <v>2.8284271247461898</v>
      </c>
      <c r="E19" s="7">
        <f t="shared" ref="E19:E49" si="3">F18</f>
        <v>2.6034206773758157</v>
      </c>
      <c r="F19" s="5">
        <f t="shared" ref="F19:F49" si="4">((D20-D19)/2)+D19</f>
        <v>3.0960063928805237</v>
      </c>
      <c r="G19" s="12">
        <f t="shared" ref="G19:G74" si="5">F19-F18</f>
        <v>0.49258571550470798</v>
      </c>
    </row>
    <row r="20" spans="2:7" x14ac:dyDescent="0.25">
      <c r="B20" s="6">
        <f t="shared" si="2"/>
        <v>3</v>
      </c>
      <c r="C20" s="13">
        <f t="shared" si="0"/>
        <v>92.498605677908586</v>
      </c>
      <c r="D20" s="7">
        <f t="shared" si="1"/>
        <v>3.3635856610148576</v>
      </c>
      <c r="E20" s="7">
        <f t="shared" si="3"/>
        <v>3.0960063928805237</v>
      </c>
      <c r="F20" s="5">
        <f t="shared" si="4"/>
        <v>3.6817928305074283</v>
      </c>
      <c r="G20" s="12">
        <f t="shared" si="5"/>
        <v>0.58578643762690463</v>
      </c>
    </row>
    <row r="21" spans="2:7" x14ac:dyDescent="0.25">
      <c r="B21" s="6">
        <f t="shared" si="2"/>
        <v>4</v>
      </c>
      <c r="C21" s="13">
        <f t="shared" si="0"/>
        <v>109.99999999999997</v>
      </c>
      <c r="D21" s="7">
        <f t="shared" si="1"/>
        <v>3.9999999999999991</v>
      </c>
      <c r="E21" s="7">
        <f t="shared" si="3"/>
        <v>3.6817928305074283</v>
      </c>
      <c r="F21" s="5">
        <f t="shared" si="4"/>
        <v>4.3784142300054416</v>
      </c>
      <c r="G21" s="12">
        <f t="shared" si="5"/>
        <v>0.69662139949801327</v>
      </c>
    </row>
    <row r="22" spans="2:7" x14ac:dyDescent="0.25">
      <c r="B22" s="6">
        <f t="shared" si="2"/>
        <v>5</v>
      </c>
      <c r="C22" s="13">
        <f t="shared" si="0"/>
        <v>130.81278265029928</v>
      </c>
      <c r="D22" s="7">
        <f t="shared" si="1"/>
        <v>4.7568284600108832</v>
      </c>
      <c r="E22" s="7">
        <f t="shared" si="3"/>
        <v>4.3784142300054416</v>
      </c>
      <c r="F22" s="5">
        <f t="shared" si="4"/>
        <v>5.2068413547516306</v>
      </c>
      <c r="G22" s="12">
        <f t="shared" si="5"/>
        <v>0.82842712474618896</v>
      </c>
    </row>
    <row r="23" spans="2:7" x14ac:dyDescent="0.25">
      <c r="B23" s="6">
        <f t="shared" si="2"/>
        <v>6</v>
      </c>
      <c r="C23" s="13">
        <f t="shared" si="0"/>
        <v>155.5634918610404</v>
      </c>
      <c r="D23" s="7">
        <f t="shared" si="1"/>
        <v>5.6568542494923779</v>
      </c>
      <c r="E23" s="7">
        <f t="shared" si="3"/>
        <v>5.2068413547516306</v>
      </c>
      <c r="F23" s="5">
        <f t="shared" si="4"/>
        <v>6.1920127857610456</v>
      </c>
      <c r="G23" s="12">
        <f t="shared" si="5"/>
        <v>0.98517143100941507</v>
      </c>
    </row>
    <row r="24" spans="2:7" x14ac:dyDescent="0.25">
      <c r="B24" s="6">
        <f t="shared" si="2"/>
        <v>7</v>
      </c>
      <c r="C24" s="13">
        <f t="shared" si="0"/>
        <v>184.99721135581711</v>
      </c>
      <c r="D24" s="7">
        <f t="shared" si="1"/>
        <v>6.7271713220297134</v>
      </c>
      <c r="E24" s="7">
        <f t="shared" si="3"/>
        <v>6.1920127857610456</v>
      </c>
      <c r="F24" s="5">
        <f t="shared" si="4"/>
        <v>7.3635856610148558</v>
      </c>
      <c r="G24" s="12">
        <f t="shared" si="5"/>
        <v>1.1715728752538102</v>
      </c>
    </row>
    <row r="25" spans="2:7" x14ac:dyDescent="0.25">
      <c r="B25" s="6">
        <f t="shared" si="2"/>
        <v>8</v>
      </c>
      <c r="C25" s="13">
        <f t="shared" si="0"/>
        <v>219.99999999999991</v>
      </c>
      <c r="D25" s="7">
        <f t="shared" si="1"/>
        <v>7.9999999999999973</v>
      </c>
      <c r="E25" s="7">
        <f t="shared" si="3"/>
        <v>7.3635856610148558</v>
      </c>
      <c r="F25" s="5">
        <f t="shared" si="4"/>
        <v>8.7568284600108814</v>
      </c>
      <c r="G25" s="12">
        <f t="shared" si="5"/>
        <v>1.3932427989960257</v>
      </c>
    </row>
    <row r="26" spans="2:7" x14ac:dyDescent="0.25">
      <c r="B26" s="6">
        <f t="shared" si="2"/>
        <v>9</v>
      </c>
      <c r="C26" s="13">
        <f t="shared" si="0"/>
        <v>261.62556530059851</v>
      </c>
      <c r="D26" s="7">
        <f t="shared" si="1"/>
        <v>9.5136569200217647</v>
      </c>
      <c r="E26" s="7">
        <f t="shared" si="3"/>
        <v>8.7568284600108814</v>
      </c>
      <c r="F26" s="5">
        <f t="shared" si="4"/>
        <v>10.413682709503259</v>
      </c>
      <c r="G26" s="12">
        <f t="shared" si="5"/>
        <v>1.6568542494923779</v>
      </c>
    </row>
    <row r="27" spans="2:7" x14ac:dyDescent="0.25">
      <c r="B27" s="6">
        <f t="shared" si="2"/>
        <v>10</v>
      </c>
      <c r="C27" s="13">
        <f t="shared" si="0"/>
        <v>311.12698372208075</v>
      </c>
      <c r="D27" s="7">
        <f t="shared" si="1"/>
        <v>11.313708498984754</v>
      </c>
      <c r="E27" s="7">
        <f t="shared" si="3"/>
        <v>10.413682709503259</v>
      </c>
      <c r="F27" s="5">
        <f t="shared" si="4"/>
        <v>12.384025571522089</v>
      </c>
      <c r="G27" s="12">
        <f t="shared" si="5"/>
        <v>1.9703428620188301</v>
      </c>
    </row>
    <row r="28" spans="2:7" x14ac:dyDescent="0.25">
      <c r="B28" s="6">
        <f t="shared" si="2"/>
        <v>11</v>
      </c>
      <c r="C28" s="13">
        <f t="shared" si="0"/>
        <v>369.99442271163417</v>
      </c>
      <c r="D28" s="7">
        <f t="shared" si="1"/>
        <v>13.454342644059425</v>
      </c>
      <c r="E28" s="7">
        <f t="shared" si="3"/>
        <v>12.384025571522089</v>
      </c>
      <c r="F28" s="5">
        <f t="shared" si="4"/>
        <v>14.727171322029708</v>
      </c>
      <c r="G28" s="12">
        <f t="shared" si="5"/>
        <v>2.3431457505076185</v>
      </c>
    </row>
    <row r="29" spans="2:7" x14ac:dyDescent="0.25">
      <c r="B29" s="6">
        <f t="shared" si="2"/>
        <v>12</v>
      </c>
      <c r="C29" s="13">
        <f t="shared" si="0"/>
        <v>439.99999999999972</v>
      </c>
      <c r="D29" s="7">
        <f t="shared" si="1"/>
        <v>15.999999999999989</v>
      </c>
      <c r="E29" s="7">
        <f t="shared" si="3"/>
        <v>14.727171322029708</v>
      </c>
      <c r="F29" s="5">
        <f t="shared" si="4"/>
        <v>17.513656920021756</v>
      </c>
      <c r="G29" s="12">
        <f t="shared" si="5"/>
        <v>2.7864855979920478</v>
      </c>
    </row>
    <row r="30" spans="2:7" x14ac:dyDescent="0.25">
      <c r="B30" s="6">
        <f t="shared" si="2"/>
        <v>13</v>
      </c>
      <c r="C30" s="13">
        <f t="shared" si="0"/>
        <v>523.25113060119691</v>
      </c>
      <c r="D30" s="7">
        <f t="shared" si="1"/>
        <v>19.027313840043522</v>
      </c>
      <c r="E30" s="7">
        <f t="shared" si="3"/>
        <v>17.513656920021756</v>
      </c>
      <c r="F30" s="5">
        <f t="shared" si="4"/>
        <v>20.827365419006512</v>
      </c>
      <c r="G30" s="12">
        <f t="shared" si="5"/>
        <v>3.3137084989847558</v>
      </c>
    </row>
    <row r="31" spans="2:7" x14ac:dyDescent="0.25">
      <c r="B31" s="6">
        <f t="shared" si="2"/>
        <v>14</v>
      </c>
      <c r="C31" s="13">
        <f t="shared" si="0"/>
        <v>622.25396744416139</v>
      </c>
      <c r="D31" s="7">
        <f t="shared" si="1"/>
        <v>22.627416997969505</v>
      </c>
      <c r="E31" s="7">
        <f t="shared" si="3"/>
        <v>20.827365419006512</v>
      </c>
      <c r="F31" s="5">
        <f t="shared" si="4"/>
        <v>24.768051143044175</v>
      </c>
      <c r="G31" s="12">
        <f t="shared" si="5"/>
        <v>3.9406857240376638</v>
      </c>
    </row>
    <row r="32" spans="2:7" x14ac:dyDescent="0.25">
      <c r="B32" s="6">
        <f t="shared" si="2"/>
        <v>15</v>
      </c>
      <c r="C32" s="13">
        <f t="shared" si="0"/>
        <v>739.98884542326823</v>
      </c>
      <c r="D32" s="7">
        <f t="shared" si="1"/>
        <v>26.908685288118846</v>
      </c>
      <c r="E32" s="7">
        <f t="shared" si="3"/>
        <v>24.768051143044175</v>
      </c>
      <c r="F32" s="5">
        <f t="shared" si="4"/>
        <v>29.454342644059409</v>
      </c>
      <c r="G32" s="12">
        <f t="shared" si="5"/>
        <v>4.6862915010152335</v>
      </c>
    </row>
    <row r="33" spans="2:7" x14ac:dyDescent="0.25">
      <c r="B33" s="6">
        <f t="shared" si="2"/>
        <v>16</v>
      </c>
      <c r="C33" s="13">
        <f t="shared" si="0"/>
        <v>879.9999999999992</v>
      </c>
      <c r="D33" s="7">
        <f t="shared" si="1"/>
        <v>31.999999999999972</v>
      </c>
      <c r="E33" s="7">
        <f t="shared" si="3"/>
        <v>29.454342644059409</v>
      </c>
      <c r="F33" s="5">
        <f t="shared" si="4"/>
        <v>35.027313840043504</v>
      </c>
      <c r="G33" s="12">
        <f t="shared" si="5"/>
        <v>5.5729711959840955</v>
      </c>
    </row>
    <row r="34" spans="2:7" x14ac:dyDescent="0.25">
      <c r="B34" s="6">
        <f t="shared" si="2"/>
        <v>17</v>
      </c>
      <c r="C34" s="13">
        <f t="shared" si="0"/>
        <v>1046.5022612023936</v>
      </c>
      <c r="D34" s="7">
        <f t="shared" si="1"/>
        <v>38.054627680087037</v>
      </c>
      <c r="E34" s="7">
        <f t="shared" si="3"/>
        <v>35.027313840043504</v>
      </c>
      <c r="F34" s="5">
        <f t="shared" si="4"/>
        <v>41.654730838013016</v>
      </c>
      <c r="G34" s="12">
        <f t="shared" si="5"/>
        <v>6.6274169979695117</v>
      </c>
    </row>
    <row r="35" spans="2:7" x14ac:dyDescent="0.25">
      <c r="B35" s="6">
        <f t="shared" si="2"/>
        <v>18</v>
      </c>
      <c r="C35" s="13">
        <f t="shared" si="0"/>
        <v>1244.5079348883223</v>
      </c>
      <c r="D35" s="7">
        <f t="shared" si="1"/>
        <v>45.254833995938995</v>
      </c>
      <c r="E35" s="7">
        <f t="shared" si="3"/>
        <v>41.654730838013016</v>
      </c>
      <c r="F35" s="5">
        <f t="shared" si="4"/>
        <v>49.536102286088337</v>
      </c>
      <c r="G35" s="12">
        <f t="shared" si="5"/>
        <v>7.8813714480753205</v>
      </c>
    </row>
    <row r="36" spans="2:7" x14ac:dyDescent="0.25">
      <c r="B36" s="6">
        <f t="shared" si="2"/>
        <v>19</v>
      </c>
      <c r="C36" s="13">
        <f t="shared" si="0"/>
        <v>1479.977690846536</v>
      </c>
      <c r="D36" s="7">
        <f t="shared" si="1"/>
        <v>53.817370576237671</v>
      </c>
      <c r="E36" s="7">
        <f t="shared" si="3"/>
        <v>49.536102286088337</v>
      </c>
      <c r="F36" s="5">
        <f t="shared" si="4"/>
        <v>58.908685288118804</v>
      </c>
      <c r="G36" s="12">
        <f t="shared" si="5"/>
        <v>9.372583002030467</v>
      </c>
    </row>
    <row r="37" spans="2:7" x14ac:dyDescent="0.25">
      <c r="B37" s="6">
        <f t="shared" si="2"/>
        <v>20</v>
      </c>
      <c r="C37" s="13">
        <f t="shared" si="0"/>
        <v>1759.999999999998</v>
      </c>
      <c r="D37" s="7">
        <f t="shared" si="1"/>
        <v>63.999999999999929</v>
      </c>
      <c r="E37" s="7">
        <f t="shared" si="3"/>
        <v>58.908685288118804</v>
      </c>
      <c r="F37" s="5">
        <f t="shared" si="4"/>
        <v>70.054627680086995</v>
      </c>
      <c r="G37" s="12">
        <f t="shared" si="5"/>
        <v>11.145942391968191</v>
      </c>
    </row>
    <row r="38" spans="2:7" x14ac:dyDescent="0.25">
      <c r="B38" s="6">
        <f t="shared" si="2"/>
        <v>21</v>
      </c>
      <c r="C38" s="13">
        <f t="shared" si="0"/>
        <v>2093.0045224047867</v>
      </c>
      <c r="D38" s="7">
        <f t="shared" si="1"/>
        <v>76.10925536017406</v>
      </c>
      <c r="E38" s="7">
        <f t="shared" si="3"/>
        <v>70.054627680086995</v>
      </c>
      <c r="F38" s="5">
        <f t="shared" si="4"/>
        <v>83.309461676026018</v>
      </c>
      <c r="G38" s="12">
        <f t="shared" si="5"/>
        <v>13.254833995939023</v>
      </c>
    </row>
    <row r="39" spans="2:7" x14ac:dyDescent="0.25">
      <c r="B39" s="6">
        <f t="shared" si="2"/>
        <v>22</v>
      </c>
      <c r="C39" s="13">
        <f t="shared" si="0"/>
        <v>2489.0158697766442</v>
      </c>
      <c r="D39" s="7">
        <f t="shared" si="1"/>
        <v>90.509667991877976</v>
      </c>
      <c r="E39" s="7">
        <f t="shared" si="3"/>
        <v>83.309461676026018</v>
      </c>
      <c r="F39" s="5">
        <f t="shared" si="4"/>
        <v>99.072204572176645</v>
      </c>
      <c r="G39" s="12">
        <f t="shared" si="5"/>
        <v>15.762742896150627</v>
      </c>
    </row>
    <row r="40" spans="2:7" x14ac:dyDescent="0.25">
      <c r="B40" s="6">
        <f t="shared" si="2"/>
        <v>23</v>
      </c>
      <c r="C40" s="13">
        <f t="shared" si="0"/>
        <v>2959.9553816930711</v>
      </c>
      <c r="D40" s="7">
        <f t="shared" si="1"/>
        <v>107.63474115247531</v>
      </c>
      <c r="E40" s="7">
        <f t="shared" si="3"/>
        <v>99.072204572176645</v>
      </c>
      <c r="F40" s="5">
        <f t="shared" si="4"/>
        <v>117.81737057623758</v>
      </c>
      <c r="G40" s="12">
        <f t="shared" si="5"/>
        <v>18.745166004060934</v>
      </c>
    </row>
    <row r="41" spans="2:7" x14ac:dyDescent="0.25">
      <c r="B41" s="6">
        <f t="shared" si="2"/>
        <v>24</v>
      </c>
      <c r="C41" s="13">
        <f t="shared" si="0"/>
        <v>3519.9999999999955</v>
      </c>
      <c r="D41" s="7">
        <f t="shared" si="1"/>
        <v>127.99999999999983</v>
      </c>
      <c r="E41" s="7">
        <f t="shared" si="3"/>
        <v>117.81737057623758</v>
      </c>
      <c r="F41" s="5">
        <f t="shared" si="4"/>
        <v>140.10925536017396</v>
      </c>
      <c r="G41" s="12">
        <f t="shared" si="5"/>
        <v>22.291884783936382</v>
      </c>
    </row>
    <row r="42" spans="2:7" x14ac:dyDescent="0.25">
      <c r="B42" s="6">
        <f t="shared" si="2"/>
        <v>25</v>
      </c>
      <c r="C42" s="13">
        <f t="shared" si="0"/>
        <v>4186.0090448095725</v>
      </c>
      <c r="D42" s="7">
        <f t="shared" si="1"/>
        <v>152.21851072034809</v>
      </c>
      <c r="E42" s="7">
        <f t="shared" si="3"/>
        <v>140.10925536017396</v>
      </c>
      <c r="F42" s="5">
        <f t="shared" si="4"/>
        <v>166.61892335205198</v>
      </c>
      <c r="G42" s="12">
        <f t="shared" si="5"/>
        <v>26.509667991878018</v>
      </c>
    </row>
    <row r="43" spans="2:7" x14ac:dyDescent="0.25">
      <c r="B43" s="6">
        <f t="shared" si="2"/>
        <v>26</v>
      </c>
      <c r="C43" s="13">
        <f t="shared" si="0"/>
        <v>4978.0317395532875</v>
      </c>
      <c r="D43" s="7">
        <f t="shared" si="1"/>
        <v>181.01933598375589</v>
      </c>
      <c r="E43" s="7">
        <f t="shared" si="3"/>
        <v>166.61892335205198</v>
      </c>
      <c r="F43" s="5">
        <f t="shared" si="4"/>
        <v>198.14440914435323</v>
      </c>
      <c r="G43" s="12">
        <f t="shared" si="5"/>
        <v>31.525485792301254</v>
      </c>
    </row>
    <row r="44" spans="2:7" x14ac:dyDescent="0.25">
      <c r="B44" s="6">
        <f t="shared" si="2"/>
        <v>27</v>
      </c>
      <c r="C44" s="13">
        <f t="shared" si="0"/>
        <v>5919.9107633861413</v>
      </c>
      <c r="D44" s="7">
        <f t="shared" si="1"/>
        <v>215.2694823049506</v>
      </c>
      <c r="E44" s="7">
        <f t="shared" si="3"/>
        <v>198.14440914435323</v>
      </c>
      <c r="F44" s="5">
        <f t="shared" si="4"/>
        <v>235.6347411524751</v>
      </c>
      <c r="G44" s="12">
        <f t="shared" si="5"/>
        <v>37.490332008121868</v>
      </c>
    </row>
    <row r="45" spans="2:7" x14ac:dyDescent="0.25">
      <c r="B45" s="6">
        <f t="shared" si="2"/>
        <v>28</v>
      </c>
      <c r="C45" s="13">
        <f t="shared" si="0"/>
        <v>7039.9999999999891</v>
      </c>
      <c r="D45" s="7">
        <f t="shared" si="1"/>
        <v>255.9999999999996</v>
      </c>
      <c r="E45" s="7">
        <f t="shared" si="3"/>
        <v>235.6347411524751</v>
      </c>
      <c r="F45" s="5">
        <f t="shared" si="4"/>
        <v>280.21851072034787</v>
      </c>
      <c r="G45" s="12">
        <f t="shared" si="5"/>
        <v>44.583769567872764</v>
      </c>
    </row>
    <row r="46" spans="2:7" x14ac:dyDescent="0.25">
      <c r="B46" s="6">
        <f t="shared" ref="B46:B74" si="6">B45+1</f>
        <v>29</v>
      </c>
      <c r="C46" s="13">
        <f t="shared" ref="C46:C74" si="7">$B$6*POWER($B$11,B46)</f>
        <v>8372.0180896191432</v>
      </c>
      <c r="D46" s="7">
        <f t="shared" ref="D46:D74" si="8">C46/$B$13</f>
        <v>304.43702144069613</v>
      </c>
      <c r="E46" s="7">
        <f t="shared" ref="E46:E74" si="9">F45</f>
        <v>280.21851072034787</v>
      </c>
      <c r="F46" s="5">
        <f t="shared" ref="F46:F74" si="10">((D47-D46)/2)+D46</f>
        <v>333.23784670410396</v>
      </c>
      <c r="G46" s="12">
        <f t="shared" si="5"/>
        <v>53.019335983756093</v>
      </c>
    </row>
    <row r="47" spans="2:7" x14ac:dyDescent="0.25">
      <c r="B47" s="6">
        <f t="shared" si="6"/>
        <v>30</v>
      </c>
      <c r="C47" s="13">
        <f t="shared" si="7"/>
        <v>9956.0634791065731</v>
      </c>
      <c r="D47" s="7">
        <f t="shared" si="8"/>
        <v>362.03867196751173</v>
      </c>
      <c r="E47" s="7">
        <f t="shared" si="9"/>
        <v>333.23784670410396</v>
      </c>
      <c r="F47" s="5">
        <f t="shared" si="10"/>
        <v>396.28881828870647</v>
      </c>
      <c r="G47" s="12">
        <f t="shared" si="5"/>
        <v>63.050971584602507</v>
      </c>
    </row>
    <row r="48" spans="2:7" x14ac:dyDescent="0.25">
      <c r="B48" s="6">
        <f t="shared" si="6"/>
        <v>31</v>
      </c>
      <c r="C48" s="13">
        <f t="shared" si="7"/>
        <v>11839.821526772281</v>
      </c>
      <c r="D48" s="7">
        <f t="shared" si="8"/>
        <v>430.53896460990114</v>
      </c>
      <c r="E48" s="7">
        <f t="shared" si="9"/>
        <v>396.28881828870647</v>
      </c>
      <c r="F48" s="5">
        <f t="shared" si="10"/>
        <v>471.26948230495009</v>
      </c>
      <c r="G48" s="12">
        <f t="shared" si="5"/>
        <v>74.980664016243622</v>
      </c>
    </row>
    <row r="49" spans="2:7" x14ac:dyDescent="0.25">
      <c r="B49" s="6">
        <f t="shared" si="6"/>
        <v>32</v>
      </c>
      <c r="C49" s="13">
        <f t="shared" si="7"/>
        <v>14079.999999999975</v>
      </c>
      <c r="D49" s="7">
        <f t="shared" si="8"/>
        <v>511.99999999999909</v>
      </c>
      <c r="E49" s="7">
        <f t="shared" si="9"/>
        <v>471.26948230495009</v>
      </c>
      <c r="F49" s="5">
        <f t="shared" si="10"/>
        <v>560.4370214406955</v>
      </c>
      <c r="G49" s="12">
        <f t="shared" si="5"/>
        <v>89.167539135745415</v>
      </c>
    </row>
    <row r="50" spans="2:7" x14ac:dyDescent="0.25">
      <c r="B50" s="6">
        <f t="shared" si="6"/>
        <v>33</v>
      </c>
      <c r="C50" s="13">
        <f t="shared" si="7"/>
        <v>16744.036179238279</v>
      </c>
      <c r="D50" s="7">
        <f t="shared" si="8"/>
        <v>608.87404288139192</v>
      </c>
      <c r="E50" s="7">
        <f t="shared" si="9"/>
        <v>560.4370214406955</v>
      </c>
      <c r="F50" s="5">
        <f t="shared" si="10"/>
        <v>666.47569340820769</v>
      </c>
      <c r="G50" s="12">
        <f t="shared" si="5"/>
        <v>106.03867196751219</v>
      </c>
    </row>
    <row r="51" spans="2:7" x14ac:dyDescent="0.25">
      <c r="B51" s="6">
        <f t="shared" si="6"/>
        <v>34</v>
      </c>
      <c r="C51" s="13">
        <f t="shared" si="7"/>
        <v>19912.126958213143</v>
      </c>
      <c r="D51" s="7">
        <f t="shared" si="8"/>
        <v>724.07734393502335</v>
      </c>
      <c r="E51" s="7">
        <f t="shared" si="9"/>
        <v>666.47569340820769</v>
      </c>
      <c r="F51" s="5">
        <f t="shared" si="10"/>
        <v>792.5776365774127</v>
      </c>
      <c r="G51" s="12">
        <f t="shared" si="5"/>
        <v>126.10194316920501</v>
      </c>
    </row>
    <row r="52" spans="2:7" x14ac:dyDescent="0.25">
      <c r="B52" s="6">
        <f t="shared" si="6"/>
        <v>35</v>
      </c>
      <c r="C52" s="13">
        <f t="shared" si="7"/>
        <v>23679.643053544558</v>
      </c>
      <c r="D52" s="7">
        <f t="shared" si="8"/>
        <v>861.07792921980206</v>
      </c>
      <c r="E52" s="7">
        <f t="shared" si="9"/>
        <v>792.5776365774127</v>
      </c>
      <c r="F52" s="5">
        <f t="shared" si="10"/>
        <v>942.53896460990006</v>
      </c>
      <c r="G52" s="12">
        <f t="shared" si="5"/>
        <v>149.96132803248736</v>
      </c>
    </row>
    <row r="53" spans="2:7" x14ac:dyDescent="0.25">
      <c r="B53" s="6">
        <f t="shared" si="6"/>
        <v>36</v>
      </c>
      <c r="C53" s="13">
        <f t="shared" si="7"/>
        <v>28159.999999999945</v>
      </c>
      <c r="D53" s="7">
        <f t="shared" si="8"/>
        <v>1023.9999999999981</v>
      </c>
      <c r="E53" s="7">
        <f t="shared" si="9"/>
        <v>942.53896460990006</v>
      </c>
      <c r="F53" s="5">
        <f t="shared" si="10"/>
        <v>1120.874042881391</v>
      </c>
      <c r="G53" s="12">
        <f t="shared" si="5"/>
        <v>178.33507827149094</v>
      </c>
    </row>
    <row r="54" spans="2:7" x14ac:dyDescent="0.25">
      <c r="B54" s="6">
        <f t="shared" si="6"/>
        <v>37</v>
      </c>
      <c r="C54" s="13">
        <f t="shared" si="7"/>
        <v>33488.072358476558</v>
      </c>
      <c r="D54" s="7">
        <f t="shared" si="8"/>
        <v>1217.7480857627838</v>
      </c>
      <c r="E54" s="7">
        <f t="shared" si="9"/>
        <v>1120.874042881391</v>
      </c>
      <c r="F54" s="5">
        <f t="shared" si="10"/>
        <v>1332.9513868164152</v>
      </c>
      <c r="G54" s="12">
        <f t="shared" si="5"/>
        <v>212.07734393502415</v>
      </c>
    </row>
    <row r="55" spans="2:7" x14ac:dyDescent="0.25">
      <c r="B55" s="6">
        <f t="shared" si="6"/>
        <v>38</v>
      </c>
      <c r="C55" s="13">
        <f t="shared" si="7"/>
        <v>39824.253916426278</v>
      </c>
      <c r="D55" s="7">
        <f t="shared" si="8"/>
        <v>1448.1546878700465</v>
      </c>
      <c r="E55" s="7">
        <f t="shared" si="9"/>
        <v>1332.9513868164152</v>
      </c>
      <c r="F55" s="5">
        <f t="shared" si="10"/>
        <v>1585.155273154825</v>
      </c>
      <c r="G55" s="12">
        <f t="shared" si="5"/>
        <v>252.2038863384098</v>
      </c>
    </row>
    <row r="56" spans="2:7" x14ac:dyDescent="0.25">
      <c r="B56" s="6">
        <f t="shared" si="6"/>
        <v>39</v>
      </c>
      <c r="C56" s="13">
        <f t="shared" si="7"/>
        <v>47359.286107089101</v>
      </c>
      <c r="D56" s="7">
        <f t="shared" si="8"/>
        <v>1722.1558584396037</v>
      </c>
      <c r="E56" s="7">
        <f t="shared" si="9"/>
        <v>1585.155273154825</v>
      </c>
      <c r="F56" s="5">
        <f t="shared" si="10"/>
        <v>1885.0779292197994</v>
      </c>
      <c r="G56" s="12">
        <f t="shared" si="5"/>
        <v>299.92265606497449</v>
      </c>
    </row>
    <row r="57" spans="2:7" x14ac:dyDescent="0.25">
      <c r="B57" s="6">
        <f t="shared" si="6"/>
        <v>40</v>
      </c>
      <c r="C57" s="13">
        <f t="shared" si="7"/>
        <v>56319.999999999876</v>
      </c>
      <c r="D57" s="7">
        <f t="shared" si="8"/>
        <v>2047.9999999999955</v>
      </c>
      <c r="E57" s="7">
        <f t="shared" si="9"/>
        <v>1885.0779292197994</v>
      </c>
      <c r="F57" s="5">
        <f t="shared" si="10"/>
        <v>2241.7480857627816</v>
      </c>
      <c r="G57" s="12">
        <f t="shared" si="5"/>
        <v>356.67015654298211</v>
      </c>
    </row>
    <row r="58" spans="2:7" x14ac:dyDescent="0.25">
      <c r="B58" s="6">
        <f t="shared" si="6"/>
        <v>41</v>
      </c>
      <c r="C58" s="13">
        <f t="shared" si="7"/>
        <v>66976.144716953102</v>
      </c>
      <c r="D58" s="7">
        <f t="shared" si="8"/>
        <v>2435.4961715255672</v>
      </c>
      <c r="E58" s="7">
        <f t="shared" si="9"/>
        <v>2241.7480857627816</v>
      </c>
      <c r="F58" s="5">
        <f t="shared" si="10"/>
        <v>2665.9027736328298</v>
      </c>
      <c r="G58" s="12">
        <f t="shared" si="5"/>
        <v>424.15468787004829</v>
      </c>
    </row>
    <row r="59" spans="2:7" x14ac:dyDescent="0.25">
      <c r="B59" s="6">
        <f t="shared" si="6"/>
        <v>42</v>
      </c>
      <c r="C59" s="13">
        <f t="shared" si="7"/>
        <v>79648.507832852527</v>
      </c>
      <c r="D59" s="7">
        <f t="shared" si="8"/>
        <v>2896.309375740092</v>
      </c>
      <c r="E59" s="7">
        <f t="shared" si="9"/>
        <v>2665.9027736328298</v>
      </c>
      <c r="F59" s="5">
        <f t="shared" si="10"/>
        <v>3170.3105463096495</v>
      </c>
      <c r="G59" s="12">
        <f t="shared" si="5"/>
        <v>504.4077726768196</v>
      </c>
    </row>
    <row r="60" spans="2:7" x14ac:dyDescent="0.25">
      <c r="B60" s="6">
        <f t="shared" si="6"/>
        <v>43</v>
      </c>
      <c r="C60" s="13">
        <f t="shared" si="7"/>
        <v>94718.572214178188</v>
      </c>
      <c r="D60" s="7">
        <f t="shared" si="8"/>
        <v>3444.3117168792069</v>
      </c>
      <c r="E60" s="7">
        <f t="shared" si="9"/>
        <v>3170.3105463096495</v>
      </c>
      <c r="F60" s="5">
        <f t="shared" si="10"/>
        <v>3770.1558584395984</v>
      </c>
      <c r="G60" s="12">
        <f t="shared" si="5"/>
        <v>599.84531212994898</v>
      </c>
    </row>
    <row r="61" spans="2:7" x14ac:dyDescent="0.25">
      <c r="B61" s="6">
        <f t="shared" si="6"/>
        <v>44</v>
      </c>
      <c r="C61" s="13">
        <f t="shared" si="7"/>
        <v>112639.99999999972</v>
      </c>
      <c r="D61" s="7">
        <f t="shared" si="8"/>
        <v>4095.99999999999</v>
      </c>
      <c r="E61" s="7">
        <f t="shared" si="9"/>
        <v>3770.1558584395984</v>
      </c>
      <c r="F61" s="5">
        <f t="shared" si="10"/>
        <v>4483.4961715255613</v>
      </c>
      <c r="G61" s="12">
        <f t="shared" si="5"/>
        <v>713.34031308596286</v>
      </c>
    </row>
    <row r="62" spans="2:7" x14ac:dyDescent="0.25">
      <c r="B62" s="6">
        <f t="shared" si="6"/>
        <v>45</v>
      </c>
      <c r="C62" s="13">
        <f t="shared" si="7"/>
        <v>133952.28943390617</v>
      </c>
      <c r="D62" s="7">
        <f t="shared" si="8"/>
        <v>4870.9923430511335</v>
      </c>
      <c r="E62" s="7">
        <f t="shared" si="9"/>
        <v>4483.4961715255613</v>
      </c>
      <c r="F62" s="5">
        <f t="shared" si="10"/>
        <v>5331.8055472656579</v>
      </c>
      <c r="G62" s="12">
        <f t="shared" si="5"/>
        <v>848.30937574009658</v>
      </c>
    </row>
    <row r="63" spans="2:7" x14ac:dyDescent="0.25">
      <c r="B63" s="6">
        <f t="shared" si="6"/>
        <v>46</v>
      </c>
      <c r="C63" s="13">
        <f t="shared" si="7"/>
        <v>159297.01566570502</v>
      </c>
      <c r="D63" s="7">
        <f t="shared" si="8"/>
        <v>5792.6187514801832</v>
      </c>
      <c r="E63" s="7">
        <f t="shared" si="9"/>
        <v>5331.8055472656579</v>
      </c>
      <c r="F63" s="5">
        <f t="shared" si="10"/>
        <v>6340.621092619298</v>
      </c>
      <c r="G63" s="12">
        <f t="shared" si="5"/>
        <v>1008.8155453536401</v>
      </c>
    </row>
    <row r="64" spans="2:7" x14ac:dyDescent="0.25">
      <c r="B64" s="6">
        <f t="shared" si="6"/>
        <v>47</v>
      </c>
      <c r="C64" s="13">
        <f t="shared" si="7"/>
        <v>189437.14442835632</v>
      </c>
      <c r="D64" s="7">
        <f t="shared" si="8"/>
        <v>6888.6234337584119</v>
      </c>
      <c r="E64" s="7">
        <f t="shared" si="9"/>
        <v>6340.621092619298</v>
      </c>
      <c r="F64" s="5">
        <f t="shared" si="10"/>
        <v>7540.311716879195</v>
      </c>
      <c r="G64" s="12">
        <f t="shared" si="5"/>
        <v>1199.690624259897</v>
      </c>
    </row>
    <row r="65" spans="2:7" x14ac:dyDescent="0.25">
      <c r="B65" s="6">
        <f t="shared" si="6"/>
        <v>48</v>
      </c>
      <c r="C65" s="13">
        <f t="shared" si="7"/>
        <v>225279.99999999939</v>
      </c>
      <c r="D65" s="7">
        <f t="shared" si="8"/>
        <v>8191.9999999999782</v>
      </c>
      <c r="E65" s="7">
        <f t="shared" si="9"/>
        <v>7540.311716879195</v>
      </c>
      <c r="F65" s="5">
        <f t="shared" si="10"/>
        <v>8966.9923430511208</v>
      </c>
      <c r="G65" s="12">
        <f t="shared" si="5"/>
        <v>1426.6806261719257</v>
      </c>
    </row>
    <row r="66" spans="2:7" x14ac:dyDescent="0.25">
      <c r="B66" s="6">
        <f t="shared" si="6"/>
        <v>49</v>
      </c>
      <c r="C66" s="13">
        <f t="shared" si="7"/>
        <v>267904.57886781223</v>
      </c>
      <c r="D66" s="7">
        <f t="shared" si="8"/>
        <v>9741.9846861022634</v>
      </c>
      <c r="E66" s="7">
        <f t="shared" si="9"/>
        <v>8966.9923430511208</v>
      </c>
      <c r="F66" s="5">
        <f t="shared" si="10"/>
        <v>10663.611094531312</v>
      </c>
      <c r="G66" s="12">
        <f t="shared" si="5"/>
        <v>1696.6187514801913</v>
      </c>
    </row>
    <row r="67" spans="2:7" x14ac:dyDescent="0.25">
      <c r="B67" s="6">
        <f t="shared" si="6"/>
        <v>50</v>
      </c>
      <c r="C67" s="13">
        <f t="shared" si="7"/>
        <v>318594.03133140999</v>
      </c>
      <c r="D67" s="7">
        <f t="shared" si="8"/>
        <v>11585.237502960363</v>
      </c>
      <c r="E67" s="7">
        <f t="shared" si="9"/>
        <v>10663.611094531312</v>
      </c>
      <c r="F67" s="5">
        <f t="shared" si="10"/>
        <v>12681.242185238592</v>
      </c>
      <c r="G67" s="12">
        <f t="shared" si="5"/>
        <v>2017.6310907072802</v>
      </c>
    </row>
    <row r="68" spans="2:7" x14ac:dyDescent="0.25">
      <c r="B68" s="6">
        <f t="shared" si="6"/>
        <v>51</v>
      </c>
      <c r="C68" s="13">
        <f t="shared" si="7"/>
        <v>378874.28885671258</v>
      </c>
      <c r="D68" s="7">
        <f t="shared" si="8"/>
        <v>13777.24686751682</v>
      </c>
      <c r="E68" s="7">
        <f t="shared" si="9"/>
        <v>12681.242185238592</v>
      </c>
      <c r="F68" s="5">
        <f t="shared" si="10"/>
        <v>15080.623433758386</v>
      </c>
      <c r="G68" s="12">
        <f t="shared" si="5"/>
        <v>2399.3812485197941</v>
      </c>
    </row>
    <row r="69" spans="2:7" x14ac:dyDescent="0.25">
      <c r="B69" s="6">
        <f t="shared" si="6"/>
        <v>52</v>
      </c>
      <c r="C69" s="13">
        <f t="shared" si="7"/>
        <v>450559.99999999872</v>
      </c>
      <c r="D69" s="7">
        <f t="shared" si="8"/>
        <v>16383.999999999953</v>
      </c>
      <c r="E69" s="7">
        <f t="shared" si="9"/>
        <v>15080.623433758386</v>
      </c>
      <c r="F69" s="5">
        <f t="shared" si="10"/>
        <v>17933.984686102238</v>
      </c>
      <c r="G69" s="12">
        <f t="shared" si="5"/>
        <v>2853.3612523438514</v>
      </c>
    </row>
    <row r="70" spans="2:7" x14ac:dyDescent="0.25">
      <c r="B70" s="6">
        <f t="shared" si="6"/>
        <v>53</v>
      </c>
      <c r="C70" s="13">
        <f t="shared" si="7"/>
        <v>535809.15773562435</v>
      </c>
      <c r="D70" s="7">
        <f t="shared" si="8"/>
        <v>19483.969372204523</v>
      </c>
      <c r="E70" s="7">
        <f t="shared" si="9"/>
        <v>17933.984686102238</v>
      </c>
      <c r="F70" s="5">
        <f t="shared" si="10"/>
        <v>21327.222189062624</v>
      </c>
      <c r="G70" s="12">
        <f t="shared" si="5"/>
        <v>3393.2375029603863</v>
      </c>
    </row>
    <row r="71" spans="2:7" x14ac:dyDescent="0.25">
      <c r="B71" s="6">
        <f t="shared" si="6"/>
        <v>54</v>
      </c>
      <c r="C71" s="13">
        <f t="shared" si="7"/>
        <v>637188.06266281987</v>
      </c>
      <c r="D71" s="7">
        <f t="shared" si="8"/>
        <v>23170.475005920722</v>
      </c>
      <c r="E71" s="7">
        <f t="shared" si="9"/>
        <v>21327.222189062624</v>
      </c>
      <c r="F71" s="5">
        <f t="shared" si="10"/>
        <v>25362.484370477177</v>
      </c>
      <c r="G71" s="12">
        <f t="shared" si="5"/>
        <v>4035.2621814145532</v>
      </c>
    </row>
    <row r="72" spans="2:7" x14ac:dyDescent="0.25">
      <c r="B72" s="6">
        <f t="shared" si="6"/>
        <v>55</v>
      </c>
      <c r="C72" s="13">
        <f t="shared" si="7"/>
        <v>757748.57771342492</v>
      </c>
      <c r="D72" s="7">
        <f t="shared" si="8"/>
        <v>27554.493735033633</v>
      </c>
      <c r="E72" s="7">
        <f t="shared" si="9"/>
        <v>25362.484370477177</v>
      </c>
      <c r="F72" s="5">
        <f t="shared" si="10"/>
        <v>30161.246867516766</v>
      </c>
      <c r="G72" s="12">
        <f t="shared" si="5"/>
        <v>4798.7624970395882</v>
      </c>
    </row>
    <row r="73" spans="2:7" x14ac:dyDescent="0.25">
      <c r="B73" s="6">
        <f t="shared" si="6"/>
        <v>56</v>
      </c>
      <c r="C73" s="13">
        <f t="shared" si="7"/>
        <v>901119.99999999721</v>
      </c>
      <c r="D73" s="7">
        <f t="shared" si="8"/>
        <v>32767.999999999898</v>
      </c>
      <c r="E73" s="7">
        <f t="shared" si="9"/>
        <v>30161.246867516766</v>
      </c>
      <c r="F73" s="5">
        <f t="shared" si="10"/>
        <v>35867.969372204461</v>
      </c>
      <c r="G73" s="12">
        <f t="shared" si="5"/>
        <v>5706.7225046876956</v>
      </c>
    </row>
    <row r="74" spans="2:7" x14ac:dyDescent="0.25">
      <c r="B74" s="6">
        <f t="shared" si="6"/>
        <v>57</v>
      </c>
      <c r="C74" s="13">
        <f t="shared" si="7"/>
        <v>1071618.3154712485</v>
      </c>
      <c r="D74" s="7">
        <f t="shared" si="8"/>
        <v>38967.938744409032</v>
      </c>
      <c r="E74" s="7">
        <f t="shared" si="9"/>
        <v>35867.969372204461</v>
      </c>
      <c r="F74" s="5">
        <f t="shared" si="10"/>
        <v>19483.969372204516</v>
      </c>
      <c r="G74" s="12">
        <f t="shared" si="5"/>
        <v>-16383.999999999945</v>
      </c>
    </row>
  </sheetData>
  <conditionalFormatting sqref="B17:F17">
    <cfRule type="expression" dxfId="4" priority="4">
      <formula>$B$17&lt;$B$9</formula>
    </cfRule>
  </conditionalFormatting>
  <conditionalFormatting sqref="B18:F45">
    <cfRule type="expression" dxfId="3" priority="3">
      <formula>$B18&lt;$B$9</formula>
    </cfRule>
  </conditionalFormatting>
  <conditionalFormatting sqref="B46:F74">
    <cfRule type="expression" dxfId="1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2020-10-27T17:51:59Z</dcterms:modified>
</cp:coreProperties>
</file>