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4290" yWindow="2895" windowWidth="17280" windowHeight="89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8" i="1" s="1"/>
  <c r="B48" i="1" l="1"/>
  <c r="B49" i="1" s="1"/>
  <c r="B46" i="1"/>
  <c r="B47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18" i="1"/>
  <c r="B50" i="1" l="1"/>
  <c r="B14" i="1"/>
  <c r="B11" i="1"/>
  <c r="B13" i="1"/>
  <c r="B12" i="1"/>
  <c r="C19" i="1" l="1"/>
  <c r="D19" i="1" s="1"/>
  <c r="C47" i="1"/>
  <c r="D47" i="1" s="1"/>
  <c r="C49" i="1"/>
  <c r="D49" i="1" s="1"/>
  <c r="C46" i="1"/>
  <c r="D46" i="1" s="1"/>
  <c r="C48" i="1"/>
  <c r="D48" i="1" s="1"/>
  <c r="B51" i="1"/>
  <c r="C50" i="1"/>
  <c r="D50" i="1" s="1"/>
  <c r="C40" i="1"/>
  <c r="D40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5" i="1"/>
  <c r="D45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44" i="1"/>
  <c r="D44" i="1" s="1"/>
  <c r="C36" i="1"/>
  <c r="D36" i="1" s="1"/>
  <c r="C32" i="1"/>
  <c r="D32" i="1" s="1"/>
  <c r="C28" i="1"/>
  <c r="D28" i="1" s="1"/>
  <c r="C24" i="1"/>
  <c r="D24" i="1" s="1"/>
  <c r="C20" i="1"/>
  <c r="D20" i="1" s="1"/>
  <c r="C18" i="1"/>
  <c r="D18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17" i="1"/>
  <c r="D17" i="1" s="1"/>
  <c r="F49" i="1" l="1"/>
  <c r="E50" i="1"/>
  <c r="F46" i="1"/>
  <c r="F47" i="1"/>
  <c r="F48" i="1"/>
  <c r="B52" i="1"/>
  <c r="C51" i="1"/>
  <c r="D51" i="1" s="1"/>
  <c r="F50" i="1" s="1"/>
  <c r="F17" i="1"/>
  <c r="E18" i="1" s="1"/>
  <c r="F18" i="1"/>
  <c r="F19" i="1"/>
  <c r="F38" i="1"/>
  <c r="F20" i="1"/>
  <c r="F39" i="1"/>
  <c r="F24" i="1"/>
  <c r="F36" i="1"/>
  <c r="F28" i="1"/>
  <c r="F34" i="1"/>
  <c r="F31" i="1"/>
  <c r="F21" i="1"/>
  <c r="F22" i="1"/>
  <c r="F25" i="1"/>
  <c r="F23" i="1"/>
  <c r="F29" i="1"/>
  <c r="F30" i="1"/>
  <c r="F27" i="1"/>
  <c r="F32" i="1"/>
  <c r="F33" i="1"/>
  <c r="F37" i="1"/>
  <c r="F26" i="1"/>
  <c r="F35" i="1"/>
  <c r="F40" i="1"/>
  <c r="F41" i="1"/>
  <c r="F42" i="1"/>
  <c r="F43" i="1"/>
  <c r="F44" i="1"/>
  <c r="F45" i="1"/>
  <c r="E45" i="1" l="1"/>
  <c r="E34" i="1"/>
  <c r="E30" i="1"/>
  <c r="E22" i="1"/>
  <c r="E37" i="1"/>
  <c r="E39" i="1"/>
  <c r="E43" i="1"/>
  <c r="E27" i="1"/>
  <c r="E28" i="1"/>
  <c r="E26" i="1"/>
  <c r="E35" i="1"/>
  <c r="E40" i="1"/>
  <c r="E19" i="1"/>
  <c r="E49" i="1"/>
  <c r="E46" i="1"/>
  <c r="E42" i="1"/>
  <c r="E38" i="1"/>
  <c r="E31" i="1"/>
  <c r="E23" i="1"/>
  <c r="E29" i="1"/>
  <c r="E21" i="1"/>
  <c r="E48" i="1"/>
  <c r="E41" i="1"/>
  <c r="E51" i="1"/>
  <c r="E47" i="1"/>
  <c r="E44" i="1"/>
  <c r="E36" i="1"/>
  <c r="E33" i="1"/>
  <c r="E24" i="1"/>
  <c r="E32" i="1"/>
  <c r="E25" i="1"/>
  <c r="E20" i="1"/>
  <c r="C52" i="1"/>
  <c r="D52" i="1" s="1"/>
  <c r="F51" i="1" s="1"/>
  <c r="B53" i="1"/>
  <c r="E52" i="1" l="1"/>
  <c r="B54" i="1"/>
  <c r="C53" i="1"/>
  <c r="D53" i="1" s="1"/>
  <c r="F52" i="1" s="1"/>
  <c r="E53" i="1" l="1"/>
  <c r="B55" i="1"/>
  <c r="C54" i="1"/>
  <c r="D54" i="1" s="1"/>
  <c r="F53" i="1" s="1"/>
  <c r="E54" i="1" l="1"/>
  <c r="C55" i="1"/>
  <c r="D55" i="1" s="1"/>
  <c r="F54" i="1" s="1"/>
  <c r="B56" i="1"/>
  <c r="E55" i="1" l="1"/>
  <c r="B57" i="1"/>
  <c r="C56" i="1"/>
  <c r="D56" i="1" s="1"/>
  <c r="F55" i="1" s="1"/>
  <c r="E56" i="1" l="1"/>
  <c r="B58" i="1"/>
  <c r="C57" i="1"/>
  <c r="D57" i="1" s="1"/>
  <c r="F56" i="1" s="1"/>
  <c r="E57" i="1" l="1"/>
  <c r="B59" i="1"/>
  <c r="C58" i="1"/>
  <c r="D58" i="1" s="1"/>
  <c r="F57" i="1" s="1"/>
  <c r="E58" i="1" l="1"/>
  <c r="B60" i="1"/>
  <c r="C59" i="1"/>
  <c r="D59" i="1" s="1"/>
  <c r="F58" i="1" s="1"/>
  <c r="E59" i="1" l="1"/>
  <c r="C60" i="1"/>
  <c r="D60" i="1" s="1"/>
  <c r="F59" i="1" s="1"/>
  <c r="B61" i="1"/>
  <c r="E60" i="1" l="1"/>
  <c r="G59" i="1"/>
  <c r="B62" i="1"/>
  <c r="C61" i="1"/>
  <c r="D61" i="1" s="1"/>
  <c r="F60" i="1" s="1"/>
  <c r="E61" i="1" l="1"/>
  <c r="G60" i="1"/>
  <c r="B63" i="1"/>
  <c r="C62" i="1"/>
  <c r="D62" i="1" s="1"/>
  <c r="F61" i="1" s="1"/>
  <c r="E62" i="1" l="1"/>
  <c r="G61" i="1"/>
  <c r="C63" i="1"/>
  <c r="D63" i="1" s="1"/>
  <c r="F62" i="1" s="1"/>
  <c r="B64" i="1"/>
  <c r="E63" i="1" l="1"/>
  <c r="G62" i="1"/>
  <c r="B65" i="1"/>
  <c r="C64" i="1"/>
  <c r="D64" i="1" s="1"/>
  <c r="F63" i="1" s="1"/>
  <c r="E64" i="1" l="1"/>
  <c r="G63" i="1"/>
  <c r="B66" i="1"/>
  <c r="C65" i="1"/>
  <c r="D65" i="1" s="1"/>
  <c r="F64" i="1" s="1"/>
  <c r="E65" i="1" l="1"/>
  <c r="G64" i="1"/>
  <c r="B67" i="1"/>
  <c r="C66" i="1"/>
  <c r="D66" i="1" s="1"/>
  <c r="F65" i="1" s="1"/>
  <c r="E66" i="1" l="1"/>
  <c r="G65" i="1"/>
  <c r="B68" i="1"/>
  <c r="C67" i="1"/>
  <c r="D67" i="1" s="1"/>
  <c r="F66" i="1" s="1"/>
  <c r="E67" i="1" l="1"/>
  <c r="G66" i="1"/>
  <c r="B69" i="1"/>
  <c r="C68" i="1"/>
  <c r="D68" i="1" s="1"/>
  <c r="F67" i="1" s="1"/>
  <c r="E68" i="1" l="1"/>
  <c r="G67" i="1"/>
  <c r="B70" i="1"/>
  <c r="C69" i="1"/>
  <c r="D69" i="1" s="1"/>
  <c r="F68" i="1" s="1"/>
  <c r="E69" i="1" l="1"/>
  <c r="G68" i="1"/>
  <c r="B71" i="1"/>
  <c r="C70" i="1"/>
  <c r="D70" i="1" s="1"/>
  <c r="F69" i="1" s="1"/>
  <c r="E70" i="1" l="1"/>
  <c r="G69" i="1"/>
  <c r="B72" i="1"/>
  <c r="C71" i="1"/>
  <c r="D71" i="1" s="1"/>
  <c r="F70" i="1" s="1"/>
  <c r="E71" i="1" l="1"/>
  <c r="G70" i="1"/>
  <c r="B73" i="1"/>
  <c r="C72" i="1"/>
  <c r="D72" i="1" s="1"/>
  <c r="F71" i="1" s="1"/>
  <c r="E72" i="1" l="1"/>
  <c r="G71" i="1"/>
  <c r="B74" i="1"/>
  <c r="C74" i="1" s="1"/>
  <c r="D74" i="1" s="1"/>
  <c r="C73" i="1"/>
  <c r="D73" i="1" s="1"/>
  <c r="F72" i="1" s="1"/>
  <c r="E73" i="1" l="1"/>
  <c r="G72" i="1"/>
  <c r="F74" i="1"/>
  <c r="F73" i="1"/>
  <c r="E74" i="1" l="1"/>
  <c r="G73" i="1"/>
  <c r="G74" i="1"/>
</calcChain>
</file>

<file path=xl/sharedStrings.xml><?xml version="1.0" encoding="utf-8"?>
<sst xmlns="http://schemas.openxmlformats.org/spreadsheetml/2006/main" count="31" uniqueCount="27">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</sst>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J15" sqref="J15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11" max="11" width="12" bestFit="1" customWidth="1"/>
  </cols>
  <sheetData>
    <row r="1" spans="1:11" ht="23.45" x14ac:dyDescent="0.45">
      <c r="A1" s="1" t="s">
        <v>21</v>
      </c>
    </row>
    <row r="2" spans="1:11" ht="15" customHeight="1" x14ac:dyDescent="0.3">
      <c r="A2" t="s">
        <v>24</v>
      </c>
    </row>
    <row r="3" spans="1:11" ht="15" customHeight="1" x14ac:dyDescent="0.3">
      <c r="A3" t="s">
        <v>25</v>
      </c>
    </row>
    <row r="4" spans="1:11" thickBot="1" x14ac:dyDescent="0.35"/>
    <row r="5" spans="1:11" ht="14.45" x14ac:dyDescent="0.3">
      <c r="A5" t="s">
        <v>0</v>
      </c>
      <c r="B5" s="2">
        <v>36000</v>
      </c>
      <c r="C5" t="s">
        <v>1</v>
      </c>
      <c r="D5" t="s">
        <v>3</v>
      </c>
    </row>
    <row r="6" spans="1:11" ht="14.45" x14ac:dyDescent="0.3">
      <c r="A6" t="s">
        <v>9</v>
      </c>
      <c r="B6" s="3">
        <v>55</v>
      </c>
      <c r="C6" t="s">
        <v>1</v>
      </c>
      <c r="D6" t="s">
        <v>11</v>
      </c>
      <c r="K6">
        <v>8.1999999999999993</v>
      </c>
    </row>
    <row r="7" spans="1:11" ht="14.45" x14ac:dyDescent="0.3">
      <c r="A7" t="s">
        <v>17</v>
      </c>
      <c r="B7" s="3">
        <v>16173.7</v>
      </c>
      <c r="C7" t="s">
        <v>1</v>
      </c>
      <c r="D7" t="s">
        <v>26</v>
      </c>
      <c r="K7" s="14">
        <f>POWER(2,K6)</f>
        <v>294.06677887924064</v>
      </c>
    </row>
    <row r="8" spans="1:11" ht="14.45" x14ac:dyDescent="0.3">
      <c r="A8" t="s">
        <v>6</v>
      </c>
      <c r="B8" s="3">
        <v>4096</v>
      </c>
      <c r="D8" t="s">
        <v>18</v>
      </c>
      <c r="K8" s="14">
        <f>K7*B6</f>
        <v>16173.672838358236</v>
      </c>
    </row>
    <row r="9" spans="1:11" thickBot="1" x14ac:dyDescent="0.35">
      <c r="A9" t="s">
        <v>7</v>
      </c>
      <c r="B9" s="4">
        <v>42</v>
      </c>
      <c r="D9" t="s">
        <v>8</v>
      </c>
    </row>
    <row r="11" spans="1:11" ht="14.45" x14ac:dyDescent="0.3">
      <c r="A11" t="s">
        <v>10</v>
      </c>
      <c r="B11" s="13">
        <f>POWER(B7/B6,1/(B9-1))</f>
        <v>1.1486984020480666</v>
      </c>
      <c r="D11" t="s">
        <v>23</v>
      </c>
    </row>
    <row r="12" spans="1:11" ht="14.45" x14ac:dyDescent="0.3">
      <c r="A12" t="s">
        <v>2</v>
      </c>
      <c r="B12">
        <f>B5/2</f>
        <v>18000</v>
      </c>
      <c r="C12" t="s">
        <v>1</v>
      </c>
      <c r="D12" t="s">
        <v>19</v>
      </c>
    </row>
    <row r="13" spans="1:11" ht="14.45" x14ac:dyDescent="0.3">
      <c r="A13" t="s">
        <v>12</v>
      </c>
      <c r="B13">
        <f>B5/B8</f>
        <v>8.7890625</v>
      </c>
      <c r="C13" t="s">
        <v>1</v>
      </c>
      <c r="D13" t="s">
        <v>4</v>
      </c>
    </row>
    <row r="14" spans="1:11" ht="14.45" x14ac:dyDescent="0.3">
      <c r="A14" t="s">
        <v>5</v>
      </c>
      <c r="B14">
        <f>B8/2-1</f>
        <v>2047</v>
      </c>
      <c r="D14" t="s">
        <v>20</v>
      </c>
    </row>
    <row r="15" spans="1:11" thickBot="1" x14ac:dyDescent="0.35"/>
    <row r="16" spans="1:11" thickBot="1" x14ac:dyDescent="0.35">
      <c r="B16" s="8" t="s">
        <v>13</v>
      </c>
      <c r="C16" s="9" t="s">
        <v>14</v>
      </c>
      <c r="D16" s="9" t="s">
        <v>22</v>
      </c>
      <c r="E16" s="9" t="s">
        <v>15</v>
      </c>
      <c r="F16" s="10" t="s">
        <v>16</v>
      </c>
    </row>
    <row r="17" spans="2:7" ht="14.45" x14ac:dyDescent="0.3">
      <c r="B17" s="6">
        <v>0</v>
      </c>
      <c r="C17" s="12">
        <f t="shared" ref="C17:C45" si="0">$B$6*POWER($B$11,B17)</f>
        <v>55</v>
      </c>
      <c r="D17" s="7">
        <f t="shared" ref="D17:D45" si="1">C17/$B$13</f>
        <v>6.2577777777777781</v>
      </c>
      <c r="E17" s="7">
        <v>0</v>
      </c>
      <c r="F17" s="5">
        <f>((D18-D17)/2)+D17</f>
        <v>6.7230385557415069</v>
      </c>
      <c r="G17" s="11">
        <v>6.7230385557415069</v>
      </c>
    </row>
    <row r="18" spans="2:7" x14ac:dyDescent="0.25">
      <c r="B18" s="6">
        <f>B17+1</f>
        <v>1</v>
      </c>
      <c r="C18" s="12">
        <f t="shared" si="0"/>
        <v>63.178412112643663</v>
      </c>
      <c r="D18" s="7">
        <f t="shared" si="1"/>
        <v>7.1882993337052348</v>
      </c>
      <c r="E18" s="7">
        <f>F17</f>
        <v>6.7230385557415069</v>
      </c>
      <c r="F18" s="5">
        <f>((D19-D18)/2)+D18</f>
        <v>7.7227436458878094</v>
      </c>
      <c r="G18" s="11">
        <v>7.7227436458878094</v>
      </c>
    </row>
    <row r="19" spans="2:7" x14ac:dyDescent="0.25">
      <c r="B19" s="6">
        <f t="shared" ref="B19:B45" si="2">B18+1</f>
        <v>2</v>
      </c>
      <c r="C19" s="12">
        <f t="shared" si="0"/>
        <v>72.572941037727986</v>
      </c>
      <c r="D19" s="7">
        <f t="shared" si="1"/>
        <v>8.257187958070384</v>
      </c>
      <c r="E19" s="7">
        <f t="shared" ref="E19:E45" si="3">F18</f>
        <v>7.7227436458878094</v>
      </c>
      <c r="F19" s="5">
        <f t="shared" ref="F19:F45" si="4">((D20-D19)/2)+D19</f>
        <v>8.8711032854581866</v>
      </c>
      <c r="G19" s="11">
        <v>8.8711032854581866</v>
      </c>
    </row>
    <row r="20" spans="2:7" x14ac:dyDescent="0.25">
      <c r="B20" s="6">
        <f t="shared" si="2"/>
        <v>3</v>
      </c>
      <c r="C20" s="12">
        <f t="shared" si="0"/>
        <v>83.364421401966695</v>
      </c>
      <c r="D20" s="7">
        <f t="shared" si="1"/>
        <v>9.4850186128459892</v>
      </c>
      <c r="E20" s="7">
        <f t="shared" si="3"/>
        <v>8.8711032854581866</v>
      </c>
      <c r="F20" s="5">
        <f t="shared" si="4"/>
        <v>10.190222168409173</v>
      </c>
      <c r="G20" s="11">
        <v>10.190222168409173</v>
      </c>
    </row>
    <row r="21" spans="2:7" x14ac:dyDescent="0.25">
      <c r="B21" s="6">
        <f t="shared" si="2"/>
        <v>4</v>
      </c>
      <c r="C21" s="12">
        <f t="shared" si="0"/>
        <v>95.760577652100793</v>
      </c>
      <c r="D21" s="7">
        <f t="shared" si="1"/>
        <v>10.895425723972357</v>
      </c>
      <c r="E21" s="7">
        <f t="shared" si="3"/>
        <v>10.190222168409173</v>
      </c>
      <c r="F21" s="5">
        <f t="shared" si="4"/>
        <v>11.705491921366402</v>
      </c>
      <c r="G21" s="11">
        <v>11.705491921366402</v>
      </c>
    </row>
    <row r="22" spans="2:7" x14ac:dyDescent="0.25">
      <c r="B22" s="6">
        <f t="shared" si="2"/>
        <v>5</v>
      </c>
      <c r="C22" s="12">
        <f t="shared" si="0"/>
        <v>110.00002252816797</v>
      </c>
      <c r="D22" s="7">
        <f t="shared" si="1"/>
        <v>12.515558118760445</v>
      </c>
      <c r="E22" s="7">
        <f t="shared" si="3"/>
        <v>11.705491921366402</v>
      </c>
      <c r="F22" s="5">
        <f t="shared" si="4"/>
        <v>13.446079865260138</v>
      </c>
      <c r="G22" s="11">
        <v>13.446079865260138</v>
      </c>
    </row>
    <row r="23" spans="2:7" x14ac:dyDescent="0.25">
      <c r="B23" s="6">
        <f t="shared" si="2"/>
        <v>6</v>
      </c>
      <c r="C23" s="12">
        <f t="shared" si="0"/>
        <v>126.35685010335789</v>
      </c>
      <c r="D23" s="7">
        <f t="shared" si="1"/>
        <v>14.376601611759831</v>
      </c>
      <c r="E23" s="7">
        <f t="shared" si="3"/>
        <v>13.446079865260138</v>
      </c>
      <c r="F23" s="5">
        <f t="shared" si="4"/>
        <v>15.445490455035005</v>
      </c>
      <c r="G23" s="11">
        <v>15.445490455035005</v>
      </c>
    </row>
    <row r="24" spans="2:7" x14ac:dyDescent="0.25">
      <c r="B24" s="6">
        <f t="shared" si="2"/>
        <v>7</v>
      </c>
      <c r="C24" s="12">
        <f t="shared" si="0"/>
        <v>145.14591180155429</v>
      </c>
      <c r="D24" s="7">
        <f t="shared" si="1"/>
        <v>16.514379298310178</v>
      </c>
      <c r="E24" s="7">
        <f t="shared" si="3"/>
        <v>15.445490455035005</v>
      </c>
      <c r="F24" s="5">
        <f t="shared" si="4"/>
        <v>17.742210204547376</v>
      </c>
      <c r="G24" s="11">
        <v>17.742210204547376</v>
      </c>
    </row>
    <row r="25" spans="2:7" x14ac:dyDescent="0.25">
      <c r="B25" s="6">
        <f t="shared" si="2"/>
        <v>8</v>
      </c>
      <c r="C25" s="12">
        <f t="shared" si="0"/>
        <v>166.72887695025503</v>
      </c>
      <c r="D25" s="7">
        <f t="shared" si="1"/>
        <v>18.970041110784571</v>
      </c>
      <c r="E25" s="7">
        <f t="shared" si="3"/>
        <v>17.742210204547376</v>
      </c>
      <c r="F25" s="5">
        <f t="shared" si="4"/>
        <v>20.38044851076447</v>
      </c>
      <c r="G25" s="11">
        <v>20.38044851076447</v>
      </c>
    </row>
    <row r="26" spans="2:7" x14ac:dyDescent="0.25">
      <c r="B26" s="6">
        <f t="shared" si="2"/>
        <v>9</v>
      </c>
      <c r="C26" s="12">
        <f t="shared" si="0"/>
        <v>191.52119452802668</v>
      </c>
      <c r="D26" s="7">
        <f t="shared" si="1"/>
        <v>21.790855910744369</v>
      </c>
      <c r="E26" s="7">
        <f t="shared" si="3"/>
        <v>20.38044851076447</v>
      </c>
      <c r="F26" s="5">
        <f t="shared" si="4"/>
        <v>23.410988637338043</v>
      </c>
      <c r="G26" s="11">
        <v>23.410988637338043</v>
      </c>
    </row>
    <row r="27" spans="2:7" x14ac:dyDescent="0.25">
      <c r="B27" s="6">
        <f t="shared" si="2"/>
        <v>10</v>
      </c>
      <c r="C27" s="12">
        <f t="shared" si="0"/>
        <v>220.00009011268114</v>
      </c>
      <c r="D27" s="7">
        <f t="shared" si="1"/>
        <v>25.031121363931721</v>
      </c>
      <c r="E27" s="7">
        <f t="shared" si="3"/>
        <v>23.410988637338043</v>
      </c>
      <c r="F27" s="5">
        <f t="shared" si="4"/>
        <v>26.892165238075656</v>
      </c>
      <c r="G27" s="11">
        <v>26.892165238075656</v>
      </c>
    </row>
    <row r="28" spans="2:7" x14ac:dyDescent="0.25">
      <c r="B28" s="6">
        <f t="shared" si="2"/>
        <v>11</v>
      </c>
      <c r="C28" s="12">
        <f t="shared" si="0"/>
        <v>252.71375196286749</v>
      </c>
      <c r="D28" s="7">
        <f t="shared" si="1"/>
        <v>28.75320911221959</v>
      </c>
      <c r="E28" s="7">
        <f t="shared" si="3"/>
        <v>26.892165238075656</v>
      </c>
      <c r="F28" s="5">
        <f t="shared" si="4"/>
        <v>30.890987236590071</v>
      </c>
      <c r="G28" s="11">
        <v>30.890987236590071</v>
      </c>
    </row>
    <row r="29" spans="2:7" x14ac:dyDescent="0.25">
      <c r="B29" s="6">
        <f t="shared" si="2"/>
        <v>12</v>
      </c>
      <c r="C29" s="12">
        <f t="shared" si="0"/>
        <v>290.29188305531738</v>
      </c>
      <c r="D29" s="7">
        <f t="shared" si="1"/>
        <v>33.028765360960556</v>
      </c>
      <c r="E29" s="7">
        <f t="shared" si="3"/>
        <v>30.890987236590071</v>
      </c>
      <c r="F29" s="5">
        <f t="shared" si="4"/>
        <v>35.484427676358237</v>
      </c>
      <c r="G29" s="11">
        <v>35.484427676358237</v>
      </c>
    </row>
    <row r="30" spans="2:7" x14ac:dyDescent="0.25">
      <c r="B30" s="6">
        <f t="shared" si="2"/>
        <v>13</v>
      </c>
      <c r="C30" s="12">
        <f t="shared" si="0"/>
        <v>333.45782219316726</v>
      </c>
      <c r="D30" s="7">
        <f t="shared" si="1"/>
        <v>37.940089991755919</v>
      </c>
      <c r="E30" s="7">
        <f t="shared" si="3"/>
        <v>35.484427676358237</v>
      </c>
      <c r="F30" s="5">
        <f t="shared" si="4"/>
        <v>40.760905369422893</v>
      </c>
      <c r="G30" s="11">
        <v>40.760905369422893</v>
      </c>
    </row>
    <row r="31" spans="2:7" x14ac:dyDescent="0.25">
      <c r="B31" s="6">
        <f t="shared" si="2"/>
        <v>14</v>
      </c>
      <c r="C31" s="12">
        <f t="shared" si="0"/>
        <v>383.04246750371954</v>
      </c>
      <c r="D31" s="7">
        <f t="shared" si="1"/>
        <v>43.581720747089868</v>
      </c>
      <c r="E31" s="7">
        <f t="shared" si="3"/>
        <v>40.760905369422893</v>
      </c>
      <c r="F31" s="5">
        <f t="shared" si="4"/>
        <v>46.82198686388854</v>
      </c>
      <c r="G31" s="11">
        <v>46.82198686388854</v>
      </c>
    </row>
    <row r="32" spans="2:7" x14ac:dyDescent="0.25">
      <c r="B32" s="6">
        <f t="shared" si="2"/>
        <v>15</v>
      </c>
      <c r="C32" s="12">
        <f t="shared" si="0"/>
        <v>440.00027033807112</v>
      </c>
      <c r="D32" s="7">
        <f t="shared" si="1"/>
        <v>50.062252980687205</v>
      </c>
      <c r="E32" s="7">
        <f t="shared" si="3"/>
        <v>46.82198686388854</v>
      </c>
      <c r="F32" s="5">
        <f t="shared" si="4"/>
        <v>53.784341491264328</v>
      </c>
      <c r="G32" s="11">
        <v>53.784341491264328</v>
      </c>
    </row>
    <row r="33" spans="2:7" x14ac:dyDescent="0.25">
      <c r="B33" s="6">
        <f t="shared" si="2"/>
        <v>16</v>
      </c>
      <c r="C33" s="12">
        <f t="shared" si="0"/>
        <v>505.42760743805962</v>
      </c>
      <c r="D33" s="7">
        <f t="shared" si="1"/>
        <v>57.506430001841451</v>
      </c>
      <c r="E33" s="7">
        <f t="shared" si="3"/>
        <v>53.784341491264328</v>
      </c>
      <c r="F33" s="5">
        <f t="shared" si="4"/>
        <v>61.781987126222859</v>
      </c>
      <c r="G33" s="11">
        <v>61.781987126222859</v>
      </c>
    </row>
    <row r="34" spans="2:7" x14ac:dyDescent="0.25">
      <c r="B34" s="6">
        <f t="shared" si="2"/>
        <v>17</v>
      </c>
      <c r="C34" s="12">
        <f t="shared" si="0"/>
        <v>580.58388501507659</v>
      </c>
      <c r="D34" s="7">
        <f t="shared" si="1"/>
        <v>66.057544250604266</v>
      </c>
      <c r="E34" s="7">
        <f t="shared" si="3"/>
        <v>61.781987126222859</v>
      </c>
      <c r="F34" s="5">
        <f t="shared" si="4"/>
        <v>70.968869887246427</v>
      </c>
      <c r="G34" s="11">
        <v>70.968869887246427</v>
      </c>
    </row>
    <row r="35" spans="2:7" x14ac:dyDescent="0.25">
      <c r="B35" s="6">
        <f t="shared" si="2"/>
        <v>18</v>
      </c>
      <c r="C35" s="12">
        <f t="shared" si="0"/>
        <v>666.9157809716769</v>
      </c>
      <c r="D35" s="7">
        <f t="shared" si="1"/>
        <v>75.880195523888574</v>
      </c>
      <c r="E35" s="7">
        <f t="shared" si="3"/>
        <v>70.968869887246427</v>
      </c>
      <c r="F35" s="5">
        <f t="shared" si="4"/>
        <v>81.521827434637117</v>
      </c>
      <c r="G35" s="11">
        <v>81.521827434637117</v>
      </c>
    </row>
    <row r="36" spans="2:7" x14ac:dyDescent="0.25">
      <c r="B36" s="6">
        <f t="shared" si="2"/>
        <v>19</v>
      </c>
      <c r="C36" s="12">
        <f t="shared" si="0"/>
        <v>766.08509190280358</v>
      </c>
      <c r="D36" s="7">
        <f t="shared" si="1"/>
        <v>87.163459345385647</v>
      </c>
      <c r="E36" s="7">
        <f t="shared" si="3"/>
        <v>81.521827434637117</v>
      </c>
      <c r="F36" s="5">
        <f t="shared" si="4"/>
        <v>93.643992906205881</v>
      </c>
      <c r="G36" s="11">
        <v>93.643992906205881</v>
      </c>
    </row>
    <row r="37" spans="2:7" x14ac:dyDescent="0.25">
      <c r="B37" s="6">
        <f t="shared" si="2"/>
        <v>20</v>
      </c>
      <c r="C37" s="12">
        <f t="shared" si="0"/>
        <v>880.00072090159688</v>
      </c>
      <c r="D37" s="7">
        <f t="shared" si="1"/>
        <v>100.12452646702613</v>
      </c>
      <c r="E37" s="7">
        <f t="shared" si="3"/>
        <v>93.643992906205881</v>
      </c>
      <c r="F37" s="5">
        <f t="shared" si="4"/>
        <v>107.56870501275918</v>
      </c>
      <c r="G37" s="11">
        <v>107.56870501275918</v>
      </c>
    </row>
    <row r="38" spans="2:7" x14ac:dyDescent="0.25">
      <c r="B38" s="6">
        <f t="shared" si="2"/>
        <v>21</v>
      </c>
      <c r="C38" s="12">
        <f t="shared" si="0"/>
        <v>1010.8554219008108</v>
      </c>
      <c r="D38" s="7">
        <f t="shared" si="1"/>
        <v>115.01288355849225</v>
      </c>
      <c r="E38" s="7">
        <f t="shared" si="3"/>
        <v>107.56870501275918</v>
      </c>
      <c r="F38" s="5">
        <f t="shared" si="4"/>
        <v>123.56399955853632</v>
      </c>
      <c r="G38" s="11">
        <v>123.56399955853632</v>
      </c>
    </row>
    <row r="39" spans="2:7" x14ac:dyDescent="0.25">
      <c r="B39" s="6">
        <f t="shared" si="2"/>
        <v>22</v>
      </c>
      <c r="C39" s="12">
        <f t="shared" si="0"/>
        <v>1161.1680078390857</v>
      </c>
      <c r="D39" s="7">
        <f t="shared" si="1"/>
        <v>132.11511555858041</v>
      </c>
      <c r="E39" s="7">
        <f t="shared" si="3"/>
        <v>123.56399955853632</v>
      </c>
      <c r="F39" s="5">
        <f t="shared" si="4"/>
        <v>141.93776884355867</v>
      </c>
      <c r="G39" s="11">
        <v>141.93776884355867</v>
      </c>
    </row>
    <row r="40" spans="2:7" x14ac:dyDescent="0.25">
      <c r="B40" s="6">
        <f t="shared" si="2"/>
        <v>23</v>
      </c>
      <c r="C40" s="12">
        <f t="shared" si="0"/>
        <v>1333.8318351140945</v>
      </c>
      <c r="D40" s="7">
        <f t="shared" si="1"/>
        <v>151.76042212853696</v>
      </c>
      <c r="E40" s="7">
        <f t="shared" si="3"/>
        <v>141.93776884355867</v>
      </c>
      <c r="F40" s="5">
        <f t="shared" si="4"/>
        <v>163.04368826086372</v>
      </c>
      <c r="G40" s="11">
        <v>163.04368826086372</v>
      </c>
    </row>
    <row r="41" spans="2:7" x14ac:dyDescent="0.25">
      <c r="B41" s="6">
        <f t="shared" si="2"/>
        <v>24</v>
      </c>
      <c r="C41" s="12">
        <f t="shared" si="0"/>
        <v>1532.1704975964008</v>
      </c>
      <c r="D41" s="7">
        <f t="shared" si="1"/>
        <v>174.32695439319048</v>
      </c>
      <c r="E41" s="7">
        <f t="shared" si="3"/>
        <v>163.04368826086372</v>
      </c>
      <c r="F41" s="5">
        <f t="shared" si="4"/>
        <v>187.28802416927732</v>
      </c>
      <c r="G41" s="11">
        <v>187.28802416927732</v>
      </c>
    </row>
    <row r="42" spans="2:7" x14ac:dyDescent="0.25">
      <c r="B42" s="6">
        <f t="shared" si="2"/>
        <v>25</v>
      </c>
      <c r="C42" s="12">
        <f t="shared" si="0"/>
        <v>1760.0018022541769</v>
      </c>
      <c r="D42" s="7">
        <f t="shared" si="1"/>
        <v>200.24909394536414</v>
      </c>
      <c r="E42" s="7">
        <f t="shared" si="3"/>
        <v>187.28802416927732</v>
      </c>
      <c r="F42" s="5">
        <f t="shared" si="4"/>
        <v>215.13745408598851</v>
      </c>
      <c r="G42" s="11">
        <v>215.13745408598851</v>
      </c>
    </row>
    <row r="43" spans="2:7" x14ac:dyDescent="0.25">
      <c r="B43" s="6">
        <f t="shared" si="2"/>
        <v>26</v>
      </c>
      <c r="C43" s="12">
        <f t="shared" si="0"/>
        <v>2021.7112578510898</v>
      </c>
      <c r="D43" s="7">
        <f t="shared" si="1"/>
        <v>230.02581422661288</v>
      </c>
      <c r="E43" s="7">
        <f t="shared" si="3"/>
        <v>215.13745408598851</v>
      </c>
      <c r="F43" s="5">
        <f t="shared" si="4"/>
        <v>247.12804972926426</v>
      </c>
      <c r="G43" s="11">
        <v>247.12804972926426</v>
      </c>
    </row>
    <row r="44" spans="2:7" x14ac:dyDescent="0.25">
      <c r="B44" s="6">
        <f t="shared" si="2"/>
        <v>27</v>
      </c>
      <c r="C44" s="12">
        <f t="shared" si="0"/>
        <v>2322.3364912961338</v>
      </c>
      <c r="D44" s="7">
        <f t="shared" si="1"/>
        <v>264.23028523191567</v>
      </c>
      <c r="E44" s="7">
        <f t="shared" si="3"/>
        <v>247.12804972926426</v>
      </c>
      <c r="F44" s="5">
        <f t="shared" si="4"/>
        <v>283.87559582526103</v>
      </c>
      <c r="G44" s="11">
        <v>283.87559582526103</v>
      </c>
    </row>
    <row r="45" spans="2:7" x14ac:dyDescent="0.25">
      <c r="B45" s="6">
        <f t="shared" si="2"/>
        <v>28</v>
      </c>
      <c r="C45" s="12">
        <f t="shared" si="0"/>
        <v>2667.6642165697826</v>
      </c>
      <c r="D45" s="7">
        <f t="shared" si="1"/>
        <v>303.52090641860639</v>
      </c>
      <c r="E45" s="7">
        <f t="shared" si="3"/>
        <v>283.87559582526103</v>
      </c>
      <c r="F45" s="5">
        <f t="shared" si="4"/>
        <v>326.08744330492016</v>
      </c>
      <c r="G45" s="11">
        <v>326.08744330492016</v>
      </c>
    </row>
    <row r="46" spans="2:7" x14ac:dyDescent="0.25">
      <c r="B46" s="6">
        <f t="shared" ref="B46:B74" si="5">B45+1</f>
        <v>29</v>
      </c>
      <c r="C46" s="12">
        <f t="shared" ref="C46:C74" si="6">$B$6*POWER($B$11,B46)</f>
        <v>3064.341622774517</v>
      </c>
      <c r="D46" s="7">
        <f t="shared" ref="D46:D74" si="7">C46/$B$13</f>
        <v>348.65398019123393</v>
      </c>
      <c r="E46" s="7">
        <f t="shared" ref="E46:E74" si="8">F45</f>
        <v>326.08744330492016</v>
      </c>
      <c r="F46" s="5">
        <f t="shared" ref="F46:F74" si="9">((D47-D46)/2)+D46</f>
        <v>374.57612505230128</v>
      </c>
      <c r="G46" s="11">
        <v>374.57612505230128</v>
      </c>
    </row>
    <row r="47" spans="2:7" x14ac:dyDescent="0.25">
      <c r="B47" s="6">
        <f t="shared" si="5"/>
        <v>30</v>
      </c>
      <c r="C47" s="12">
        <f t="shared" si="6"/>
        <v>3520.0043254104667</v>
      </c>
      <c r="D47" s="7">
        <f t="shared" si="7"/>
        <v>400.49826991336863</v>
      </c>
      <c r="E47" s="7">
        <f t="shared" si="8"/>
        <v>374.57612505230128</v>
      </c>
      <c r="F47" s="5">
        <f t="shared" si="9"/>
        <v>430.27499629293527</v>
      </c>
      <c r="G47" s="11">
        <v>430.27499629293527</v>
      </c>
    </row>
    <row r="48" spans="2:7" x14ac:dyDescent="0.25">
      <c r="B48" s="6">
        <f t="shared" si="5"/>
        <v>31</v>
      </c>
      <c r="C48" s="12">
        <f t="shared" si="6"/>
        <v>4043.4233438012857</v>
      </c>
      <c r="D48" s="7">
        <f t="shared" si="7"/>
        <v>460.05172267250185</v>
      </c>
      <c r="E48" s="7">
        <f t="shared" si="8"/>
        <v>430.27499629293527</v>
      </c>
      <c r="F48" s="5">
        <f t="shared" si="9"/>
        <v>494.25620068293244</v>
      </c>
      <c r="G48" s="11">
        <v>494.25620068293244</v>
      </c>
    </row>
    <row r="49" spans="2:7" x14ac:dyDescent="0.25">
      <c r="B49" s="6">
        <f t="shared" si="5"/>
        <v>32</v>
      </c>
      <c r="C49" s="12">
        <f t="shared" si="6"/>
        <v>4644.6739338283869</v>
      </c>
      <c r="D49" s="7">
        <f t="shared" si="7"/>
        <v>528.46067869336309</v>
      </c>
      <c r="E49" s="7">
        <f t="shared" si="8"/>
        <v>494.25620068293244</v>
      </c>
      <c r="F49" s="5">
        <f t="shared" si="9"/>
        <v>567.75130792683308</v>
      </c>
      <c r="G49" s="11">
        <v>567.75130792683308</v>
      </c>
    </row>
    <row r="50" spans="2:7" x14ac:dyDescent="0.25">
      <c r="B50" s="6">
        <f t="shared" si="5"/>
        <v>33</v>
      </c>
      <c r="C50" s="12">
        <f t="shared" si="6"/>
        <v>5335.3295258229755</v>
      </c>
      <c r="D50" s="7">
        <f t="shared" si="7"/>
        <v>607.04193716030295</v>
      </c>
      <c r="E50" s="7">
        <f t="shared" si="8"/>
        <v>567.75130792683308</v>
      </c>
      <c r="F50" s="5">
        <f t="shared" si="9"/>
        <v>652.17502017625293</v>
      </c>
      <c r="G50" s="11">
        <v>652.17502017625293</v>
      </c>
    </row>
    <row r="51" spans="2:7" x14ac:dyDescent="0.25">
      <c r="B51" s="6">
        <f t="shared" si="5"/>
        <v>34</v>
      </c>
      <c r="C51" s="12">
        <f t="shared" si="6"/>
        <v>6128.6845007127204</v>
      </c>
      <c r="D51" s="7">
        <f t="shared" si="7"/>
        <v>697.30810319220291</v>
      </c>
      <c r="E51" s="7">
        <f t="shared" si="8"/>
        <v>652.17502017625293</v>
      </c>
      <c r="F51" s="5">
        <f t="shared" si="9"/>
        <v>749.15240353212744</v>
      </c>
      <c r="G51" s="11">
        <v>749.15240353212744</v>
      </c>
    </row>
    <row r="52" spans="2:7" x14ac:dyDescent="0.25">
      <c r="B52" s="6">
        <f t="shared" si="5"/>
        <v>35</v>
      </c>
      <c r="C52" s="12">
        <f t="shared" si="6"/>
        <v>7040.0100926254554</v>
      </c>
      <c r="D52" s="7">
        <f t="shared" si="7"/>
        <v>800.99670387205185</v>
      </c>
      <c r="E52" s="7">
        <f t="shared" si="8"/>
        <v>749.15240353212744</v>
      </c>
      <c r="F52" s="5">
        <f t="shared" si="9"/>
        <v>860.5501688278232</v>
      </c>
      <c r="G52" s="11">
        <v>860.5501688278232</v>
      </c>
    </row>
    <row r="53" spans="2:7" x14ac:dyDescent="0.25">
      <c r="B53" s="6">
        <f t="shared" si="5"/>
        <v>36</v>
      </c>
      <c r="C53" s="12">
        <f t="shared" si="6"/>
        <v>8086.8483438011226</v>
      </c>
      <c r="D53" s="7">
        <f t="shared" si="7"/>
        <v>920.10363378359443</v>
      </c>
      <c r="E53" s="7">
        <f t="shared" si="8"/>
        <v>860.5501688278232</v>
      </c>
      <c r="F53" s="5">
        <f t="shared" si="9"/>
        <v>988.51260381471445</v>
      </c>
      <c r="G53" s="11">
        <v>988.51260381471445</v>
      </c>
    </row>
    <row r="54" spans="2:7" x14ac:dyDescent="0.25">
      <c r="B54" s="6">
        <f t="shared" si="5"/>
        <v>37</v>
      </c>
      <c r="C54" s="12">
        <f t="shared" si="6"/>
        <v>9289.3497701294036</v>
      </c>
      <c r="D54" s="7">
        <f t="shared" si="7"/>
        <v>1056.9215738458345</v>
      </c>
      <c r="E54" s="7">
        <f t="shared" si="8"/>
        <v>988.51260381471445</v>
      </c>
      <c r="F54" s="5">
        <f t="shared" si="9"/>
        <v>1135.5028484063359</v>
      </c>
      <c r="G54" s="11">
        <v>1135.5028484063359</v>
      </c>
    </row>
    <row r="55" spans="2:7" x14ac:dyDescent="0.25">
      <c r="B55" s="6">
        <f t="shared" si="5"/>
        <v>38</v>
      </c>
      <c r="C55" s="12">
        <f t="shared" si="6"/>
        <v>10670.661237013221</v>
      </c>
      <c r="D55" s="7">
        <f t="shared" si="7"/>
        <v>1214.0841229668376</v>
      </c>
      <c r="E55" s="7">
        <f t="shared" si="8"/>
        <v>1135.5028484063359</v>
      </c>
      <c r="F55" s="5">
        <f t="shared" si="9"/>
        <v>1304.3503074853861</v>
      </c>
      <c r="G55" s="11">
        <v>1304.3503074853861</v>
      </c>
    </row>
    <row r="56" spans="2:7" x14ac:dyDescent="0.25">
      <c r="B56" s="6">
        <f t="shared" si="5"/>
        <v>39</v>
      </c>
      <c r="C56" s="12">
        <f t="shared" si="6"/>
        <v>12257.37151175333</v>
      </c>
      <c r="D56" s="7">
        <f t="shared" si="7"/>
        <v>1394.6164920039344</v>
      </c>
      <c r="E56" s="7">
        <f t="shared" si="8"/>
        <v>1304.3503074853861</v>
      </c>
      <c r="F56" s="5">
        <f t="shared" si="9"/>
        <v>1498.3051139193672</v>
      </c>
      <c r="G56" s="11">
        <v>1498.3051139193672</v>
      </c>
    </row>
    <row r="57" spans="2:7" x14ac:dyDescent="0.25">
      <c r="B57" s="6">
        <f t="shared" si="5"/>
        <v>40</v>
      </c>
      <c r="C57" s="12">
        <f t="shared" si="6"/>
        <v>14080.023068860544</v>
      </c>
      <c r="D57" s="7">
        <f t="shared" si="7"/>
        <v>1601.9937358347997</v>
      </c>
      <c r="E57" s="7">
        <f t="shared" si="8"/>
        <v>1498.3051139193672</v>
      </c>
      <c r="F57" s="5">
        <f t="shared" si="9"/>
        <v>1721.1006901396236</v>
      </c>
      <c r="G57" s="11">
        <v>1721.1006901396236</v>
      </c>
    </row>
    <row r="58" spans="2:7" x14ac:dyDescent="0.25">
      <c r="B58" s="6">
        <f t="shared" si="5"/>
        <v>41</v>
      </c>
      <c r="C58" s="12">
        <f t="shared" si="6"/>
        <v>16173.700000000024</v>
      </c>
      <c r="D58" s="7">
        <f t="shared" si="7"/>
        <v>1840.2076444444472</v>
      </c>
      <c r="E58" s="7">
        <f t="shared" si="8"/>
        <v>1721.1006901396236</v>
      </c>
      <c r="F58" s="5">
        <f t="shared" si="9"/>
        <v>1977.0256125272103</v>
      </c>
      <c r="G58" s="11">
        <v>1977.0256125272103</v>
      </c>
    </row>
    <row r="59" spans="2:7" x14ac:dyDescent="0.25">
      <c r="B59" s="6">
        <f t="shared" si="5"/>
        <v>42</v>
      </c>
      <c r="C59" s="12">
        <f t="shared" si="6"/>
        <v>18578.703345204842</v>
      </c>
      <c r="D59" s="7">
        <f t="shared" si="7"/>
        <v>2113.8435806099733</v>
      </c>
      <c r="E59" s="7">
        <f t="shared" si="8"/>
        <v>1977.0256125272103</v>
      </c>
      <c r="F59" s="5">
        <f t="shared" si="9"/>
        <v>2271.006161918106</v>
      </c>
      <c r="G59" s="11">
        <f t="shared" ref="G52:G74" si="10">F59-F58</f>
        <v>293.9805493908957</v>
      </c>
    </row>
    <row r="60" spans="2:7" x14ac:dyDescent="0.25">
      <c r="B60" s="6">
        <f t="shared" si="5"/>
        <v>43</v>
      </c>
      <c r="C60" s="12">
        <f t="shared" si="6"/>
        <v>21341.326844761868</v>
      </c>
      <c r="D60" s="7">
        <f t="shared" si="7"/>
        <v>2428.1687432262393</v>
      </c>
      <c r="E60" s="7">
        <f t="shared" si="8"/>
        <v>2271.006161918106</v>
      </c>
      <c r="F60" s="5">
        <f t="shared" si="9"/>
        <v>2608.7011492366419</v>
      </c>
      <c r="G60" s="11">
        <f t="shared" si="10"/>
        <v>337.69498731853582</v>
      </c>
    </row>
    <row r="61" spans="2:7" x14ac:dyDescent="0.25">
      <c r="B61" s="6">
        <f t="shared" si="5"/>
        <v>44</v>
      </c>
      <c r="C61" s="12">
        <f t="shared" si="6"/>
        <v>24514.748044163473</v>
      </c>
      <c r="D61" s="7">
        <f t="shared" si="7"/>
        <v>2789.233555247044</v>
      </c>
      <c r="E61" s="7">
        <f t="shared" si="8"/>
        <v>2608.7011492366419</v>
      </c>
      <c r="F61" s="5">
        <f t="shared" si="9"/>
        <v>2996.6108415490853</v>
      </c>
      <c r="G61" s="11">
        <f t="shared" si="10"/>
        <v>387.90969231244344</v>
      </c>
    </row>
    <row r="62" spans="2:7" x14ac:dyDescent="0.25">
      <c r="B62" s="6">
        <f t="shared" si="5"/>
        <v>45</v>
      </c>
      <c r="C62" s="12">
        <f t="shared" si="6"/>
        <v>28160.051904941545</v>
      </c>
      <c r="D62" s="7">
        <f t="shared" si="7"/>
        <v>3203.988127851127</v>
      </c>
      <c r="E62" s="7">
        <f t="shared" si="8"/>
        <v>2996.6108415490853</v>
      </c>
      <c r="F62" s="5">
        <f t="shared" si="9"/>
        <v>3442.2020852473465</v>
      </c>
      <c r="G62" s="11">
        <f t="shared" si="10"/>
        <v>445.59124369826122</v>
      </c>
    </row>
    <row r="63" spans="2:7" x14ac:dyDescent="0.25">
      <c r="B63" s="6">
        <f t="shared" si="5"/>
        <v>46</v>
      </c>
      <c r="C63" s="12">
        <f t="shared" si="6"/>
        <v>32347.406624796968</v>
      </c>
      <c r="D63" s="7">
        <f t="shared" si="7"/>
        <v>3680.416042643566</v>
      </c>
      <c r="E63" s="7">
        <f t="shared" si="8"/>
        <v>3442.2020852473465</v>
      </c>
      <c r="F63" s="5">
        <f t="shared" si="9"/>
        <v>3954.0520348501495</v>
      </c>
      <c r="G63" s="11">
        <f t="shared" si="10"/>
        <v>511.84994960280301</v>
      </c>
    </row>
    <row r="64" spans="2:7" x14ac:dyDescent="0.25">
      <c r="B64" s="6">
        <f t="shared" si="5"/>
        <v>47</v>
      </c>
      <c r="C64" s="12">
        <f t="shared" si="6"/>
        <v>37157.414300303317</v>
      </c>
      <c r="D64" s="7">
        <f t="shared" si="7"/>
        <v>4227.6880270567326</v>
      </c>
      <c r="E64" s="7">
        <f t="shared" si="8"/>
        <v>3954.0520348501495</v>
      </c>
      <c r="F64" s="5">
        <f t="shared" si="9"/>
        <v>4542.0132540472723</v>
      </c>
      <c r="G64" s="11">
        <f t="shared" si="10"/>
        <v>587.96121919712277</v>
      </c>
    </row>
    <row r="65" spans="2:7" x14ac:dyDescent="0.25">
      <c r="B65" s="6">
        <f t="shared" si="5"/>
        <v>48</v>
      </c>
      <c r="C65" s="12">
        <f t="shared" si="6"/>
        <v>42682.662430996395</v>
      </c>
      <c r="D65" s="7">
        <f t="shared" si="7"/>
        <v>4856.338481037812</v>
      </c>
      <c r="E65" s="7">
        <f t="shared" si="8"/>
        <v>4542.0132540472723</v>
      </c>
      <c r="F65" s="5">
        <f t="shared" si="9"/>
        <v>5217.4033670052413</v>
      </c>
      <c r="G65" s="11">
        <f t="shared" si="10"/>
        <v>675.390112957969</v>
      </c>
    </row>
    <row r="66" spans="2:7" x14ac:dyDescent="0.25">
      <c r="B66" s="6">
        <f t="shared" si="5"/>
        <v>49</v>
      </c>
      <c r="C66" s="12">
        <f t="shared" si="6"/>
        <v>49029.506129642607</v>
      </c>
      <c r="D66" s="7">
        <f t="shared" si="7"/>
        <v>5578.4682529726697</v>
      </c>
      <c r="E66" s="7">
        <f t="shared" si="8"/>
        <v>5217.4033670052413</v>
      </c>
      <c r="F66" s="5">
        <f t="shared" si="9"/>
        <v>5993.2229105191236</v>
      </c>
      <c r="G66" s="11">
        <f t="shared" si="10"/>
        <v>775.81954351388231</v>
      </c>
    </row>
    <row r="67" spans="2:7" x14ac:dyDescent="0.25">
      <c r="B67" s="6">
        <f t="shared" si="5"/>
        <v>50</v>
      </c>
      <c r="C67" s="12">
        <f t="shared" si="6"/>
        <v>56320.115344326354</v>
      </c>
      <c r="D67" s="7">
        <f t="shared" si="7"/>
        <v>6407.9775680655766</v>
      </c>
      <c r="E67" s="7">
        <f t="shared" si="8"/>
        <v>5993.2229105191236</v>
      </c>
      <c r="F67" s="5">
        <f t="shared" si="9"/>
        <v>6884.4055804311793</v>
      </c>
      <c r="G67" s="11">
        <f t="shared" si="10"/>
        <v>891.18266991205564</v>
      </c>
    </row>
    <row r="68" spans="2:7" x14ac:dyDescent="0.25">
      <c r="B68" s="6">
        <f t="shared" si="5"/>
        <v>51</v>
      </c>
      <c r="C68" s="12">
        <f t="shared" si="6"/>
        <v>64694.826499190473</v>
      </c>
      <c r="D68" s="7">
        <f t="shared" si="7"/>
        <v>7360.8335927967828</v>
      </c>
      <c r="E68" s="7">
        <f t="shared" si="8"/>
        <v>6884.4055804311793</v>
      </c>
      <c r="F68" s="5">
        <f t="shared" si="9"/>
        <v>7908.1056892920897</v>
      </c>
      <c r="G68" s="11">
        <f t="shared" si="10"/>
        <v>1023.7001088609104</v>
      </c>
    </row>
    <row r="69" spans="2:7" x14ac:dyDescent="0.25">
      <c r="B69" s="6">
        <f t="shared" si="5"/>
        <v>52</v>
      </c>
      <c r="C69" s="12">
        <f t="shared" si="6"/>
        <v>74314.843820397029</v>
      </c>
      <c r="D69" s="7">
        <f t="shared" si="7"/>
        <v>8455.3777857873956</v>
      </c>
      <c r="E69" s="7">
        <f t="shared" si="8"/>
        <v>7908.1056892920897</v>
      </c>
      <c r="F69" s="5">
        <f t="shared" si="9"/>
        <v>9084.0283685170471</v>
      </c>
      <c r="G69" s="11">
        <f t="shared" si="10"/>
        <v>1175.9226792249574</v>
      </c>
    </row>
    <row r="70" spans="2:7" x14ac:dyDescent="0.25">
      <c r="B70" s="6">
        <f t="shared" si="5"/>
        <v>53</v>
      </c>
      <c r="C70" s="12">
        <f t="shared" si="6"/>
        <v>85365.342344941688</v>
      </c>
      <c r="D70" s="7">
        <f t="shared" si="7"/>
        <v>9712.6789512466985</v>
      </c>
      <c r="E70" s="7">
        <f t="shared" si="8"/>
        <v>9084.0283685170471</v>
      </c>
      <c r="F70" s="5">
        <f t="shared" si="9"/>
        <v>10434.808871074838</v>
      </c>
      <c r="G70" s="11">
        <f t="shared" si="10"/>
        <v>1350.7805025577909</v>
      </c>
    </row>
    <row r="71" spans="2:7" x14ac:dyDescent="0.25">
      <c r="B71" s="6">
        <f t="shared" si="5"/>
        <v>54</v>
      </c>
      <c r="C71" s="12">
        <f t="shared" si="6"/>
        <v>98059.032341920683</v>
      </c>
      <c r="D71" s="7">
        <f t="shared" si="7"/>
        <v>11156.938790902976</v>
      </c>
      <c r="E71" s="7">
        <f t="shared" si="8"/>
        <v>10434.808871074838</v>
      </c>
      <c r="F71" s="5">
        <f t="shared" si="9"/>
        <v>11986.448275880655</v>
      </c>
      <c r="G71" s="11">
        <f t="shared" si="10"/>
        <v>1551.6394048058173</v>
      </c>
    </row>
    <row r="72" spans="2:7" x14ac:dyDescent="0.25">
      <c r="B72" s="6">
        <f t="shared" si="5"/>
        <v>55</v>
      </c>
      <c r="C72" s="12">
        <f t="shared" si="6"/>
        <v>112640.25375754396</v>
      </c>
      <c r="D72" s="7">
        <f t="shared" si="7"/>
        <v>12815.957760858335</v>
      </c>
      <c r="E72" s="7">
        <f t="shared" si="8"/>
        <v>11986.448275880655</v>
      </c>
      <c r="F72" s="5">
        <f t="shared" si="9"/>
        <v>13768.813980735911</v>
      </c>
      <c r="G72" s="11">
        <f t="shared" si="10"/>
        <v>1782.3657048552559</v>
      </c>
    </row>
    <row r="73" spans="2:7" x14ac:dyDescent="0.25">
      <c r="B73" s="6">
        <f t="shared" si="5"/>
        <v>56</v>
      </c>
      <c r="C73" s="12">
        <f t="shared" si="6"/>
        <v>129389.67949757946</v>
      </c>
      <c r="D73" s="7">
        <f t="shared" si="7"/>
        <v>14721.670200613486</v>
      </c>
      <c r="E73" s="7">
        <f t="shared" si="8"/>
        <v>13768.813980735911</v>
      </c>
      <c r="F73" s="5">
        <f t="shared" si="9"/>
        <v>15816.214617768423</v>
      </c>
      <c r="G73" s="11">
        <f t="shared" si="10"/>
        <v>2047.4006370325114</v>
      </c>
    </row>
    <row r="74" spans="2:7" x14ac:dyDescent="0.25">
      <c r="B74" s="6">
        <f t="shared" si="5"/>
        <v>57</v>
      </c>
      <c r="C74" s="12">
        <f t="shared" si="6"/>
        <v>148629.71808038108</v>
      </c>
      <c r="D74" s="7">
        <f t="shared" si="7"/>
        <v>16910.759034923358</v>
      </c>
      <c r="E74" s="7">
        <f t="shared" si="8"/>
        <v>15816.214617768423</v>
      </c>
      <c r="F74" s="5">
        <f t="shared" si="9"/>
        <v>8455.3795174616789</v>
      </c>
      <c r="G74" s="11">
        <f t="shared" si="10"/>
        <v>-7360.8351003067437</v>
      </c>
    </row>
  </sheetData>
  <conditionalFormatting sqref="B17:F17">
    <cfRule type="expression" dxfId="2" priority="4">
      <formula>$B$17&lt;$B$9</formula>
    </cfRule>
  </conditionalFormatting>
  <conditionalFormatting sqref="B18:F45">
    <cfRule type="expression" dxfId="1" priority="3">
      <formula>$B18&lt;$B$9</formula>
    </cfRule>
  </conditionalFormatting>
  <conditionalFormatting sqref="B46:F74">
    <cfRule type="expression" dxfId="0" priority="1">
      <formula>$B46&lt;$B$9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</cp:lastModifiedBy>
  <dcterms:created xsi:type="dcterms:W3CDTF">2020-07-17T10:56:46Z</dcterms:created>
  <dcterms:modified xsi:type="dcterms:W3CDTF">2020-11-18T18:12:43Z</dcterms:modified>
</cp:coreProperties>
</file>