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4500" tabRatio="500"/>
  </bookViews>
  <sheets>
    <sheet name="parsed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2" i="1"/>
</calcChain>
</file>

<file path=xl/sharedStrings.xml><?xml version="1.0" encoding="utf-8"?>
<sst xmlns="http://schemas.openxmlformats.org/spreadsheetml/2006/main" count="29" uniqueCount="29">
  <si>
    <t>Homicide</t>
  </si>
  <si>
    <t>Murder 31 0</t>
  </si>
  <si>
    <t>Manslaughter 0 0</t>
  </si>
  <si>
    <t>Rape</t>
  </si>
  <si>
    <t>Rape 68 19</t>
  </si>
  <si>
    <t>Attempted Rape 7 0</t>
  </si>
  <si>
    <t>Total 75 19</t>
  </si>
  <si>
    <t>Robbery</t>
  </si>
  <si>
    <t>Firearm 277 33</t>
  </si>
  <si>
    <t>KniE or Cutting Instrument 68 6</t>
  </si>
  <si>
    <t>Other Dangerous Weapon 63 3</t>
  </si>
  <si>
    <t>Stiong Arm (Hands, Fists, etc.) 478 37</t>
  </si>
  <si>
    <t>Total 886</t>
  </si>
  <si>
    <t>Assault</t>
  </si>
  <si>
    <t>Gun 254 32</t>
  </si>
  <si>
    <t>Knife or Cutting Instrument 206 20</t>
  </si>
  <si>
    <t>Other Dangerous Weapon 356 20</t>
  </si>
  <si>
    <t>Aggravated (Hands, Fists, Feel etc.) 313 20</t>
  </si>
  <si>
    <t>Total 1 129</t>
  </si>
  <si>
    <t>Assault_Simple</t>
  </si>
  <si>
    <t>Simple (Hands, Fists, Feel etc.) 4835 399</t>
  </si>
  <si>
    <t>Burglary</t>
  </si>
  <si>
    <t>Forcible Entry 1555 134</t>
  </si>
  <si>
    <t>Unlawful Entry 1032 112</t>
  </si>
  <si>
    <t>A«empted Forcible Entry 292 19</t>
  </si>
  <si>
    <t>Total 2879 265</t>
  </si>
  <si>
    <t>Larceny-Theft</t>
  </si>
  <si>
    <t>Larceny.'Reft 10715 941</t>
  </si>
  <si>
    <t>Motor Vehic e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</si>
</sst>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sz val="14"/>
      <color rgb="FF000000"/>
      <name val="Courier New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3"/>
      <color rgb="FF32323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D2" sqref="D2"/>
    </sheetView>
  </sheetViews>
  <sheetFormatPr baseColWidth="10" defaultRowHeight="15" x14ac:dyDescent="0"/>
  <cols>
    <col min="1" max="1" width="61.5" bestFit="1" customWidth="1"/>
    <col min="2" max="2" width="35.83203125" bestFit="1" customWidth="1"/>
  </cols>
  <sheetData>
    <row r="1" spans="1:3" ht="17">
      <c r="A1" s="1" t="s">
        <v>0</v>
      </c>
    </row>
    <row r="2" spans="1:3" ht="17">
      <c r="A2" s="1" t="s">
        <v>1</v>
      </c>
      <c r="B2" s="2" t="str">
        <f>LEFT(A2,MIN(SEARCH({0,1,2,3,4,5,6,7,8,9},A2&amp;"0123456789"))-2)</f>
        <v>Murder</v>
      </c>
      <c r="C2" t="str">
        <f>MID(A2,MIN(SEARCH({0,1,2,3,4,5,6,7,8,9},A2&amp;"0123456789")),LEN(A2)+1-MIN(SEARCH({0,1,2,3,4,5,6,7,8,9},A2&amp;"0123456789")))</f>
        <v>31 0</v>
      </c>
    </row>
    <row r="3" spans="1:3" ht="17">
      <c r="A3" s="1" t="s">
        <v>2</v>
      </c>
      <c r="B3" s="2" t="str">
        <f>LEFT(A3,MIN(SEARCH({0,1,2,3,4,5,6,7,8,9},A3&amp;"0123456789"))-2)</f>
        <v>Manslaughter</v>
      </c>
      <c r="C3" t="str">
        <f>MID(A3,MIN(SEARCH({0,1,2,3,4,5,6,7,8,9},A3&amp;"0123456789")),LEN(A3)+1-MIN(SEARCH({0,1,2,3,4,5,6,7,8,9},A3&amp;"0123456789")))</f>
        <v>0 0</v>
      </c>
    </row>
    <row r="4" spans="1:3" ht="17">
      <c r="A4" s="1" t="s">
        <v>3</v>
      </c>
      <c r="B4" s="2" t="str">
        <f>LEFT(A4,MIN(SEARCH({0,1,2,3,4,5,6,7,8,9},A4&amp;"0123456789"))-2)</f>
        <v>Rap</v>
      </c>
      <c r="C4" t="str">
        <f>MID(A4,MIN(SEARCH({0,1,2,3,4,5,6,7,8,9},A4&amp;"0123456789")),LEN(A4)+1-MIN(SEARCH({0,1,2,3,4,5,6,7,8,9},A4&amp;"0123456789")))</f>
        <v/>
      </c>
    </row>
    <row r="5" spans="1:3" ht="17">
      <c r="A5" s="1" t="s">
        <v>4</v>
      </c>
      <c r="B5" s="2" t="str">
        <f>LEFT(A5,MIN(SEARCH({0,1,2,3,4,5,6,7,8,9},A5&amp;"0123456789"))-2)</f>
        <v>Rape</v>
      </c>
      <c r="C5" t="str">
        <f>MID(A5,MIN(SEARCH({0,1,2,3,4,5,6,7,8,9},A5&amp;"0123456789")),LEN(A5)+1-MIN(SEARCH({0,1,2,3,4,5,6,7,8,9},A5&amp;"0123456789")))</f>
        <v>68 19</v>
      </c>
    </row>
    <row r="6" spans="1:3" ht="17">
      <c r="A6" s="1" t="s">
        <v>5</v>
      </c>
      <c r="B6" s="2" t="str">
        <f>LEFT(A6,MIN(SEARCH({0,1,2,3,4,5,6,7,8,9},A6&amp;"0123456789"))-2)</f>
        <v>Attempted Rape</v>
      </c>
      <c r="C6" t="str">
        <f>MID(A6,MIN(SEARCH({0,1,2,3,4,5,6,7,8,9},A6&amp;"0123456789")),LEN(A6)+1-MIN(SEARCH({0,1,2,3,4,5,6,7,8,9},A6&amp;"0123456789")))</f>
        <v>7 0</v>
      </c>
    </row>
    <row r="7" spans="1:3" ht="17">
      <c r="A7" s="1" t="s">
        <v>6</v>
      </c>
      <c r="B7" s="2" t="str">
        <f>LEFT(A7,MIN(SEARCH({0,1,2,3,4,5,6,7,8,9},A7&amp;"0123456789"))-2)</f>
        <v>Total</v>
      </c>
      <c r="C7" t="str">
        <f>MID(A7,MIN(SEARCH({0,1,2,3,4,5,6,7,8,9},A7&amp;"0123456789")),LEN(A7)+1-MIN(SEARCH({0,1,2,3,4,5,6,7,8,9},A7&amp;"0123456789")))</f>
        <v>75 19</v>
      </c>
    </row>
    <row r="8" spans="1:3" ht="17">
      <c r="A8" s="1" t="s">
        <v>7</v>
      </c>
      <c r="B8" s="2" t="str">
        <f>LEFT(A8,MIN(SEARCH({0,1,2,3,4,5,6,7,8,9},A8&amp;"0123456789"))-2)</f>
        <v>Robber</v>
      </c>
      <c r="C8" t="str">
        <f>MID(A8,MIN(SEARCH({0,1,2,3,4,5,6,7,8,9},A8&amp;"0123456789")),LEN(A8)+1-MIN(SEARCH({0,1,2,3,4,5,6,7,8,9},A8&amp;"0123456789")))</f>
        <v/>
      </c>
    </row>
    <row r="9" spans="1:3" ht="17">
      <c r="A9" s="1" t="s">
        <v>8</v>
      </c>
      <c r="B9" s="2" t="str">
        <f>LEFT(A9,MIN(SEARCH({0,1,2,3,4,5,6,7,8,9},A9&amp;"0123456789"))-2)</f>
        <v>Firearm</v>
      </c>
      <c r="C9" t="str">
        <f>MID(A9,MIN(SEARCH({0,1,2,3,4,5,6,7,8,9},A9&amp;"0123456789")),LEN(A9)+1-MIN(SEARCH({0,1,2,3,4,5,6,7,8,9},A9&amp;"0123456789")))</f>
        <v>277 33</v>
      </c>
    </row>
    <row r="10" spans="1:3" ht="17">
      <c r="A10" s="1" t="s">
        <v>9</v>
      </c>
      <c r="B10" s="2" t="str">
        <f>LEFT(A10,MIN(SEARCH({0,1,2,3,4,5,6,7,8,9},A10&amp;"0123456789"))-2)</f>
        <v>KniE or Cutting Instrument</v>
      </c>
      <c r="C10" t="str">
        <f>MID(A10,MIN(SEARCH({0,1,2,3,4,5,6,7,8,9},A10&amp;"0123456789")),LEN(A10)+1-MIN(SEARCH({0,1,2,3,4,5,6,7,8,9},A10&amp;"0123456789")))</f>
        <v>68 6</v>
      </c>
    </row>
    <row r="11" spans="1:3" ht="17">
      <c r="A11" s="1" t="s">
        <v>10</v>
      </c>
      <c r="B11" s="2" t="str">
        <f>LEFT(A11,MIN(SEARCH({0,1,2,3,4,5,6,7,8,9},A11&amp;"0123456789"))-2)</f>
        <v>Other Dangerous Weapon</v>
      </c>
      <c r="C11" t="str">
        <f>MID(A11,MIN(SEARCH({0,1,2,3,4,5,6,7,8,9},A11&amp;"0123456789")),LEN(A11)+1-MIN(SEARCH({0,1,2,3,4,5,6,7,8,9},A11&amp;"0123456789")))</f>
        <v>63 3</v>
      </c>
    </row>
    <row r="12" spans="1:3" ht="17">
      <c r="A12" s="1" t="s">
        <v>11</v>
      </c>
      <c r="B12" s="2" t="str">
        <f>LEFT(A12,MIN(SEARCH({0,1,2,3,4,5,6,7,8,9},A12&amp;"0123456789"))-2)</f>
        <v>Stiong Arm (Hands, Fists, etc.)</v>
      </c>
      <c r="C12" t="str">
        <f>MID(A12,MIN(SEARCH({0,1,2,3,4,5,6,7,8,9},A12&amp;"0123456789")),LEN(A12)+1-MIN(SEARCH({0,1,2,3,4,5,6,7,8,9},A12&amp;"0123456789")))</f>
        <v>478 37</v>
      </c>
    </row>
    <row r="13" spans="1:3" ht="17">
      <c r="A13" s="1" t="s">
        <v>12</v>
      </c>
      <c r="B13" s="2" t="str">
        <f>LEFT(A13,MIN(SEARCH({0,1,2,3,4,5,6,7,8,9},A13&amp;"0123456789"))-2)</f>
        <v>Total</v>
      </c>
      <c r="C13" t="str">
        <f>MID(A13,MIN(SEARCH({0,1,2,3,4,5,6,7,8,9},A13&amp;"0123456789")),LEN(A13)+1-MIN(SEARCH({0,1,2,3,4,5,6,7,8,9},A13&amp;"0123456789")))</f>
        <v>886</v>
      </c>
    </row>
    <row r="14" spans="1:3" ht="17">
      <c r="A14" s="1" t="s">
        <v>13</v>
      </c>
      <c r="B14" s="2" t="str">
        <f>LEFT(A14,MIN(SEARCH({0,1,2,3,4,5,6,7,8,9},A14&amp;"0123456789"))-2)</f>
        <v>Assaul</v>
      </c>
      <c r="C14" t="str">
        <f>MID(A14,MIN(SEARCH({0,1,2,3,4,5,6,7,8,9},A14&amp;"0123456789")),LEN(A14)+1-MIN(SEARCH({0,1,2,3,4,5,6,7,8,9},A14&amp;"0123456789")))</f>
        <v/>
      </c>
    </row>
    <row r="15" spans="1:3" ht="17">
      <c r="A15" s="1" t="s">
        <v>14</v>
      </c>
      <c r="B15" s="2" t="str">
        <f>LEFT(A15,MIN(SEARCH({0,1,2,3,4,5,6,7,8,9},A15&amp;"0123456789"))-2)</f>
        <v>Gun</v>
      </c>
      <c r="C15" t="str">
        <f>MID(A15,MIN(SEARCH({0,1,2,3,4,5,6,7,8,9},A15&amp;"0123456789")),LEN(A15)+1-MIN(SEARCH({0,1,2,3,4,5,6,7,8,9},A15&amp;"0123456789")))</f>
        <v>254 32</v>
      </c>
    </row>
    <row r="16" spans="1:3" ht="17">
      <c r="A16" s="1" t="s">
        <v>15</v>
      </c>
      <c r="B16" s="2" t="str">
        <f>LEFT(A16,MIN(SEARCH({0,1,2,3,4,5,6,7,8,9},A16&amp;"0123456789"))-2)</f>
        <v>Knife or Cutting Instrument</v>
      </c>
      <c r="C16" t="str">
        <f>MID(A16,MIN(SEARCH({0,1,2,3,4,5,6,7,8,9},A16&amp;"0123456789")),LEN(A16)+1-MIN(SEARCH({0,1,2,3,4,5,6,7,8,9},A16&amp;"0123456789")))</f>
        <v>206 20</v>
      </c>
    </row>
    <row r="17" spans="1:3" ht="17">
      <c r="A17" s="1" t="s">
        <v>16</v>
      </c>
      <c r="B17" s="2" t="str">
        <f>LEFT(A17,MIN(SEARCH({0,1,2,3,4,5,6,7,8,9},A17&amp;"0123456789"))-2)</f>
        <v>Other Dangerous Weapon</v>
      </c>
      <c r="C17" t="str">
        <f>MID(A17,MIN(SEARCH({0,1,2,3,4,5,6,7,8,9},A17&amp;"0123456789")),LEN(A17)+1-MIN(SEARCH({0,1,2,3,4,5,6,7,8,9},A17&amp;"0123456789")))</f>
        <v>356 20</v>
      </c>
    </row>
    <row r="18" spans="1:3" ht="17">
      <c r="A18" s="1" t="s">
        <v>17</v>
      </c>
      <c r="B18" s="2" t="str">
        <f>LEFT(A18,MIN(SEARCH({0,1,2,3,4,5,6,7,8,9},A18&amp;"0123456789"))-2)</f>
        <v>Aggravated (Hands, Fists, Feel etc.)</v>
      </c>
      <c r="C18" t="str">
        <f>MID(A18,MIN(SEARCH({0,1,2,3,4,5,6,7,8,9},A18&amp;"0123456789")),LEN(A18)+1-MIN(SEARCH({0,1,2,3,4,5,6,7,8,9},A18&amp;"0123456789")))</f>
        <v>313 20</v>
      </c>
    </row>
    <row r="19" spans="1:3" ht="17">
      <c r="A19" s="1" t="s">
        <v>18</v>
      </c>
      <c r="B19" s="2" t="str">
        <f>LEFT(A19,MIN(SEARCH({0,1,2,3,4,5,6,7,8,9},A19&amp;"0123456789"))-2)</f>
        <v>Total</v>
      </c>
      <c r="C19" t="str">
        <f>MID(A19,MIN(SEARCH({0,1,2,3,4,5,6,7,8,9},A19&amp;"0123456789")),LEN(A19)+1-MIN(SEARCH({0,1,2,3,4,5,6,7,8,9},A19&amp;"0123456789")))</f>
        <v>1 129</v>
      </c>
    </row>
    <row r="20" spans="1:3" ht="17">
      <c r="A20" s="1" t="s">
        <v>19</v>
      </c>
      <c r="B20" s="2" t="str">
        <f>LEFT(A20,MIN(SEARCH({0,1,2,3,4,5,6,7,8,9},A20&amp;"0123456789"))-2)</f>
        <v>Assault_Simpl</v>
      </c>
      <c r="C20" t="str">
        <f>MID(A20,MIN(SEARCH({0,1,2,3,4,5,6,7,8,9},A20&amp;"0123456789")),LEN(A20)+1-MIN(SEARCH({0,1,2,3,4,5,6,7,8,9},A20&amp;"0123456789")))</f>
        <v/>
      </c>
    </row>
    <row r="21" spans="1:3" ht="17">
      <c r="A21" s="1" t="s">
        <v>20</v>
      </c>
      <c r="B21" s="2" t="str">
        <f>LEFT(A21,MIN(SEARCH({0,1,2,3,4,5,6,7,8,9},A21&amp;"0123456789"))-2)</f>
        <v>Simple (Hands, Fists, Feel etc.)</v>
      </c>
      <c r="C21" t="str">
        <f>MID(A21,MIN(SEARCH({0,1,2,3,4,5,6,7,8,9},A21&amp;"0123456789")),LEN(A21)+1-MIN(SEARCH({0,1,2,3,4,5,6,7,8,9},A21&amp;"0123456789")))</f>
        <v>4835 399</v>
      </c>
    </row>
    <row r="22" spans="1:3" ht="17">
      <c r="A22" s="1" t="s">
        <v>21</v>
      </c>
      <c r="B22" s="2" t="str">
        <f>LEFT(A22,MIN(SEARCH({0,1,2,3,4,5,6,7,8,9},A22&amp;"0123456789"))-2)</f>
        <v>Burglar</v>
      </c>
      <c r="C22" t="str">
        <f>MID(A22,MIN(SEARCH({0,1,2,3,4,5,6,7,8,9},A22&amp;"0123456789")),LEN(A22)+1-MIN(SEARCH({0,1,2,3,4,5,6,7,8,9},A22&amp;"0123456789")))</f>
        <v/>
      </c>
    </row>
    <row r="23" spans="1:3" ht="17">
      <c r="A23" s="1" t="s">
        <v>22</v>
      </c>
      <c r="B23" s="2" t="str">
        <f>LEFT(A23,MIN(SEARCH({0,1,2,3,4,5,6,7,8,9},A23&amp;"0123456789"))-2)</f>
        <v>Forcible Entry</v>
      </c>
      <c r="C23" t="str">
        <f>MID(A23,MIN(SEARCH({0,1,2,3,4,5,6,7,8,9},A23&amp;"0123456789")),LEN(A23)+1-MIN(SEARCH({0,1,2,3,4,5,6,7,8,9},A23&amp;"0123456789")))</f>
        <v>1555 134</v>
      </c>
    </row>
    <row r="24" spans="1:3" ht="17">
      <c r="A24" s="1" t="s">
        <v>23</v>
      </c>
      <c r="B24" s="2" t="str">
        <f>LEFT(A24,MIN(SEARCH({0,1,2,3,4,5,6,7,8,9},A24&amp;"0123456789"))-2)</f>
        <v>Unlawful Entry</v>
      </c>
      <c r="C24" t="str">
        <f>MID(A24,MIN(SEARCH({0,1,2,3,4,5,6,7,8,9},A24&amp;"0123456789")),LEN(A24)+1-MIN(SEARCH({0,1,2,3,4,5,6,7,8,9},A24&amp;"0123456789")))</f>
        <v>1032 112</v>
      </c>
    </row>
    <row r="25" spans="1:3" ht="17">
      <c r="A25" s="1" t="s">
        <v>24</v>
      </c>
      <c r="B25" s="2" t="str">
        <f>LEFT(A25,MIN(SEARCH({0,1,2,3,4,5,6,7,8,9},A25&amp;"0123456789"))-2)</f>
        <v>A«empted Forcible Entry</v>
      </c>
      <c r="C25" t="str">
        <f>MID(A25,MIN(SEARCH({0,1,2,3,4,5,6,7,8,9},A25&amp;"0123456789")),LEN(A25)+1-MIN(SEARCH({0,1,2,3,4,5,6,7,8,9},A25&amp;"0123456789")))</f>
        <v>292 19</v>
      </c>
    </row>
    <row r="26" spans="1:3" ht="17">
      <c r="A26" s="1" t="s">
        <v>25</v>
      </c>
      <c r="B26" s="2" t="str">
        <f>LEFT(A26,MIN(SEARCH({0,1,2,3,4,5,6,7,8,9},A26&amp;"0123456789"))-2)</f>
        <v>Total</v>
      </c>
    </row>
    <row r="27" spans="1:3" ht="17">
      <c r="A27" s="1" t="s">
        <v>26</v>
      </c>
      <c r="B27" s="2" t="str">
        <f>LEFT(A27,MIN(SEARCH({0,1,2,3,4,5,6,7,8,9},A27&amp;"0123456789"))-2)</f>
        <v>Larceny-Thef</v>
      </c>
    </row>
    <row r="28" spans="1:3" ht="17">
      <c r="A28" s="1" t="s">
        <v>27</v>
      </c>
      <c r="B28" s="2" t="str">
        <f>LEFT(A28,MIN(SEARCH({0,1,2,3,4,5,6,7,8,9},A28&amp;"0123456789"))-2)</f>
        <v>Larceny.'Reft</v>
      </c>
    </row>
    <row r="29" spans="1:3" ht="17">
      <c r="A29" s="1" t="s">
        <v>28</v>
      </c>
      <c r="B29" s="2" t="str">
        <f>LEFT(A29,MIN(SEARCH({0,1,2,3,4,5,6,7,8,9},A29&amp;"0123456789"))-2)</f>
        <v xml:space="preserve">Motor Vehic e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parsed</vt:lpstr>
    </vt:vector>
  </TitlesOfParts>
  <Company>The New York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New York Times</dc:creator>
  <cp:lastModifiedBy>The New York Times</cp:lastModifiedBy>
  <dcterms:created xsi:type="dcterms:W3CDTF">2015-09-30T03:11:31Z</dcterms:created>
  <dcterms:modified xsi:type="dcterms:W3CDTF">2015-09-30T03:22:22Z</dcterms:modified>
</cp:coreProperties>
</file>