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EESHAN\Resume\"/>
    </mc:Choice>
  </mc:AlternateContent>
  <xr:revisionPtr revIDLastSave="0" documentId="13_ncr:1_{9703C726-5F52-4C44-9406-E90FAD8621A5}" xr6:coauthVersionLast="47" xr6:coauthVersionMax="47" xr10:uidLastSave="{00000000-0000-0000-0000-000000000000}"/>
  <bookViews>
    <workbookView xWindow="-108" yWindow="-108" windowWidth="23256" windowHeight="12576" activeTab="1" xr2:uid="{C7BDFFA8-4DC5-44D8-9C6B-C2C9717180CB}"/>
  </bookViews>
  <sheets>
    <sheet name="AVG" sheetId="1" r:id="rId1"/>
    <sheet name="Conver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2" l="1"/>
  <c r="E46" i="2" s="1"/>
  <c r="B45" i="2"/>
  <c r="E45" i="2" s="1"/>
  <c r="B44" i="2"/>
  <c r="E44" i="2" s="1"/>
  <c r="B43" i="2"/>
  <c r="E43" i="2" s="1"/>
  <c r="C42" i="2"/>
  <c r="B42" i="2"/>
  <c r="E42" i="2" s="1"/>
  <c r="B41" i="2"/>
  <c r="E41" i="2" s="1"/>
  <c r="B40" i="2"/>
  <c r="E40" i="2" s="1"/>
  <c r="D39" i="2"/>
  <c r="B39" i="2"/>
  <c r="E39" i="2" s="1"/>
  <c r="B38" i="2"/>
  <c r="E38" i="2" s="1"/>
  <c r="B37" i="2"/>
  <c r="E37" i="2" s="1"/>
  <c r="B36" i="2"/>
  <c r="E36" i="2" s="1"/>
  <c r="B35" i="2"/>
  <c r="E35" i="2" s="1"/>
  <c r="B34" i="2"/>
  <c r="B33" i="2"/>
  <c r="B32" i="2"/>
  <c r="B31" i="2"/>
  <c r="D31" i="2" s="1"/>
  <c r="E30" i="2"/>
  <c r="B30" i="2"/>
  <c r="D30" i="2" s="1"/>
  <c r="B29" i="2"/>
  <c r="D29" i="2" s="1"/>
  <c r="B28" i="2"/>
  <c r="D28" i="2" s="1"/>
  <c r="B27" i="2"/>
  <c r="D27" i="2" s="1"/>
  <c r="B26" i="2"/>
  <c r="D26" i="2" s="1"/>
  <c r="B25" i="2"/>
  <c r="D25" i="2" s="1"/>
  <c r="B24" i="2"/>
  <c r="D24" i="2" s="1"/>
  <c r="B23" i="2"/>
  <c r="D23" i="2" s="1"/>
  <c r="E22" i="2"/>
  <c r="B22" i="2"/>
  <c r="D22" i="2" s="1"/>
  <c r="B21" i="2"/>
  <c r="D21" i="2" s="1"/>
  <c r="B20" i="2"/>
  <c r="D20" i="2" s="1"/>
  <c r="B19" i="2"/>
  <c r="E19" i="2" s="1"/>
  <c r="B18" i="2"/>
  <c r="B17" i="2"/>
  <c r="B16" i="2"/>
  <c r="C16" i="2" s="1"/>
  <c r="B15" i="2"/>
  <c r="E15" i="2" s="1"/>
  <c r="B14" i="2"/>
  <c r="E14" i="2" s="1"/>
  <c r="B13" i="2"/>
  <c r="E13" i="2" s="1"/>
  <c r="B12" i="2"/>
  <c r="E12" i="2" s="1"/>
  <c r="B11" i="2"/>
  <c r="E11" i="2" s="1"/>
  <c r="B10" i="2"/>
  <c r="E10" i="2" s="1"/>
  <c r="B9" i="2"/>
  <c r="E9" i="2" s="1"/>
  <c r="B8" i="2"/>
  <c r="E8" i="2" s="1"/>
  <c r="B7" i="2"/>
  <c r="E7" i="2" s="1"/>
  <c r="Q4" i="2"/>
  <c r="L4" i="2" s="1"/>
  <c r="M4" i="2" s="1"/>
  <c r="K4" i="2"/>
  <c r="K5" i="2" s="1"/>
  <c r="F5" i="2" s="1"/>
  <c r="G5" i="2" s="1"/>
  <c r="B5" i="2"/>
  <c r="C5" i="2" s="1"/>
  <c r="B4" i="2"/>
  <c r="E4" i="2" s="1"/>
  <c r="L3" i="2"/>
  <c r="F3" i="2"/>
  <c r="G3" i="2" s="1"/>
  <c r="B6" i="2"/>
  <c r="E6" i="2" s="1"/>
  <c r="B3" i="2"/>
  <c r="E3" i="2" s="1"/>
  <c r="L4" i="1"/>
  <c r="M4" i="1" s="1"/>
  <c r="P4" i="1" s="1"/>
  <c r="G4" i="1"/>
  <c r="H4" i="1" s="1"/>
  <c r="K4" i="1" s="1"/>
  <c r="B4" i="1"/>
  <c r="L3" i="1"/>
  <c r="M3" i="1" s="1"/>
  <c r="P3" i="1" s="1"/>
  <c r="G3" i="1"/>
  <c r="H3" i="1" s="1"/>
  <c r="K3" i="1" s="1"/>
  <c r="H5" i="1"/>
  <c r="I5" i="1" s="1"/>
  <c r="B3" i="1"/>
  <c r="M5" i="1"/>
  <c r="P5" i="1" s="1"/>
  <c r="C5" i="1"/>
  <c r="D5" i="1" s="1"/>
  <c r="D3" i="1" s="1"/>
  <c r="T3" i="1"/>
  <c r="D5" i="2" l="1"/>
  <c r="E20" i="2"/>
  <c r="E28" i="2"/>
  <c r="D42" i="2"/>
  <c r="E5" i="2"/>
  <c r="Q5" i="2"/>
  <c r="E26" i="2"/>
  <c r="D35" i="2"/>
  <c r="C38" i="2"/>
  <c r="E24" i="2"/>
  <c r="D43" i="2"/>
  <c r="C46" i="2"/>
  <c r="C37" i="2"/>
  <c r="D38" i="2"/>
  <c r="C41" i="2"/>
  <c r="C45" i="2"/>
  <c r="D46" i="2"/>
  <c r="E21" i="2"/>
  <c r="E23" i="2"/>
  <c r="E25" i="2"/>
  <c r="E27" i="2"/>
  <c r="E29" i="2"/>
  <c r="E31" i="2"/>
  <c r="C36" i="2"/>
  <c r="D37" i="2"/>
  <c r="C40" i="2"/>
  <c r="D41" i="2"/>
  <c r="C44" i="2"/>
  <c r="D45" i="2"/>
  <c r="C35" i="2"/>
  <c r="D36" i="2"/>
  <c r="C39" i="2"/>
  <c r="D40" i="2"/>
  <c r="C43" i="2"/>
  <c r="D44" i="2"/>
  <c r="E33" i="2"/>
  <c r="D33" i="2"/>
  <c r="C33" i="2"/>
  <c r="C7" i="2"/>
  <c r="C8" i="2"/>
  <c r="C9" i="2"/>
  <c r="C10" i="2"/>
  <c r="C11" i="2"/>
  <c r="C12" i="2"/>
  <c r="C13" i="2"/>
  <c r="C14" i="2"/>
  <c r="C15" i="2"/>
  <c r="D16" i="2"/>
  <c r="E32" i="2"/>
  <c r="D32" i="2"/>
  <c r="C32" i="2"/>
  <c r="D7" i="2"/>
  <c r="D8" i="2"/>
  <c r="D9" i="2"/>
  <c r="D10" i="2"/>
  <c r="D11" i="2"/>
  <c r="D12" i="2"/>
  <c r="D13" i="2"/>
  <c r="D14" i="2"/>
  <c r="D15" i="2"/>
  <c r="E16" i="2"/>
  <c r="D17" i="2"/>
  <c r="C17" i="2"/>
  <c r="D18" i="2"/>
  <c r="C18" i="2"/>
  <c r="D19" i="2"/>
  <c r="C19" i="2"/>
  <c r="E17" i="2"/>
  <c r="E18" i="2"/>
  <c r="E34" i="2"/>
  <c r="D34" i="2"/>
  <c r="C34" i="2"/>
  <c r="C20" i="2"/>
  <c r="C21" i="2"/>
  <c r="C22" i="2"/>
  <c r="C23" i="2"/>
  <c r="C24" i="2"/>
  <c r="C25" i="2"/>
  <c r="C26" i="2"/>
  <c r="C27" i="2"/>
  <c r="C28" i="2"/>
  <c r="C29" i="2"/>
  <c r="C30" i="2"/>
  <c r="C31" i="2"/>
  <c r="F4" i="2"/>
  <c r="G4" i="2" s="1"/>
  <c r="H4" i="2" s="1"/>
  <c r="K6" i="2"/>
  <c r="K7" i="2" s="1"/>
  <c r="N4" i="2"/>
  <c r="P4" i="2"/>
  <c r="O4" i="2"/>
  <c r="I5" i="2"/>
  <c r="H5" i="2"/>
  <c r="J5" i="2"/>
  <c r="D4" i="2"/>
  <c r="C4" i="2"/>
  <c r="H3" i="2"/>
  <c r="I3" i="2"/>
  <c r="J3" i="2"/>
  <c r="C6" i="2"/>
  <c r="D6" i="2"/>
  <c r="C3" i="2"/>
  <c r="D3" i="2"/>
  <c r="E5" i="1"/>
  <c r="E3" i="1" s="1"/>
  <c r="F5" i="1"/>
  <c r="F3" i="1" s="1"/>
  <c r="C3" i="1"/>
  <c r="C4" i="1"/>
  <c r="K5" i="1"/>
  <c r="J5" i="1"/>
  <c r="N4" i="1"/>
  <c r="O4" i="1"/>
  <c r="J4" i="1"/>
  <c r="I4" i="1"/>
  <c r="N3" i="1"/>
  <c r="O3" i="1"/>
  <c r="I3" i="1"/>
  <c r="J3" i="1"/>
  <c r="N5" i="1"/>
  <c r="O5" i="1"/>
  <c r="Q3" i="1"/>
  <c r="Q5" i="1" s="1"/>
  <c r="R3" i="1"/>
  <c r="S3" i="1" s="1"/>
  <c r="J4" i="2" l="1"/>
  <c r="I4" i="2"/>
  <c r="K8" i="2"/>
  <c r="F7" i="2"/>
  <c r="G7" i="2" s="1"/>
  <c r="Q6" i="2"/>
  <c r="L5" i="2"/>
  <c r="M5" i="2" s="1"/>
  <c r="F6" i="2"/>
  <c r="G6" i="2" s="1"/>
  <c r="Q4" i="1"/>
  <c r="R5" i="1"/>
  <c r="R4" i="1" s="1"/>
  <c r="E4" i="1"/>
  <c r="F4" i="1"/>
  <c r="D4" i="1"/>
  <c r="P5" i="2" l="1"/>
  <c r="O5" i="2"/>
  <c r="N5" i="2"/>
  <c r="L6" i="2"/>
  <c r="M6" i="2" s="1"/>
  <c r="Q7" i="2"/>
  <c r="J7" i="2"/>
  <c r="I7" i="2"/>
  <c r="H7" i="2"/>
  <c r="K9" i="2"/>
  <c r="F8" i="2"/>
  <c r="G8" i="2" s="1"/>
  <c r="J6" i="2"/>
  <c r="H6" i="2"/>
  <c r="I6" i="2"/>
  <c r="U5" i="1"/>
  <c r="T5" i="1"/>
  <c r="S5" i="1"/>
  <c r="U4" i="1"/>
  <c r="T4" i="1"/>
  <c r="S4" i="1"/>
  <c r="J8" i="2" l="1"/>
  <c r="H8" i="2"/>
  <c r="I8" i="2"/>
  <c r="P6" i="2"/>
  <c r="N6" i="2"/>
  <c r="O6" i="2"/>
  <c r="K10" i="2"/>
  <c r="F9" i="2"/>
  <c r="G9" i="2" s="1"/>
  <c r="Q8" i="2"/>
  <c r="L7" i="2"/>
  <c r="M7" i="2" s="1"/>
  <c r="M3" i="2"/>
  <c r="O3" i="2" s="1"/>
  <c r="F10" i="2" l="1"/>
  <c r="G10" i="2" s="1"/>
  <c r="K11" i="2"/>
  <c r="J9" i="2"/>
  <c r="H9" i="2"/>
  <c r="I9" i="2"/>
  <c r="O7" i="2"/>
  <c r="N7" i="2"/>
  <c r="P7" i="2"/>
  <c r="L8" i="2"/>
  <c r="M8" i="2" s="1"/>
  <c r="Q9" i="2"/>
  <c r="P3" i="2"/>
  <c r="N3" i="2"/>
  <c r="Q10" i="2" l="1"/>
  <c r="L9" i="2"/>
  <c r="M9" i="2" s="1"/>
  <c r="F11" i="2"/>
  <c r="G11" i="2" s="1"/>
  <c r="K12" i="2"/>
  <c r="P8" i="2"/>
  <c r="O8" i="2"/>
  <c r="N8" i="2"/>
  <c r="H10" i="2"/>
  <c r="J10" i="2"/>
  <c r="I10" i="2"/>
  <c r="I11" i="2" l="1"/>
  <c r="J11" i="2"/>
  <c r="H11" i="2"/>
  <c r="O9" i="2"/>
  <c r="P9" i="2"/>
  <c r="N9" i="2"/>
  <c r="K13" i="2"/>
  <c r="F12" i="2"/>
  <c r="G12" i="2" s="1"/>
  <c r="Q11" i="2"/>
  <c r="L10" i="2"/>
  <c r="M10" i="2" s="1"/>
  <c r="I12" i="2" l="1"/>
  <c r="J12" i="2"/>
  <c r="H12" i="2"/>
  <c r="O10" i="2"/>
  <c r="N10" i="2"/>
  <c r="P10" i="2"/>
  <c r="K14" i="2"/>
  <c r="F13" i="2"/>
  <c r="G13" i="2" s="1"/>
  <c r="Q12" i="2"/>
  <c r="L11" i="2"/>
  <c r="M11" i="2" s="1"/>
  <c r="P11" i="2" l="1"/>
  <c r="O11" i="2"/>
  <c r="N11" i="2"/>
  <c r="H13" i="2"/>
  <c r="J13" i="2"/>
  <c r="I13" i="2"/>
  <c r="K15" i="2"/>
  <c r="F14" i="2"/>
  <c r="G14" i="2" s="1"/>
  <c r="L12" i="2"/>
  <c r="M12" i="2" s="1"/>
  <c r="Q13" i="2"/>
  <c r="J14" i="2" l="1"/>
  <c r="I14" i="2"/>
  <c r="H14" i="2"/>
  <c r="K16" i="2"/>
  <c r="F15" i="2"/>
  <c r="G15" i="2" s="1"/>
  <c r="Q14" i="2"/>
  <c r="L13" i="2"/>
  <c r="M13" i="2" s="1"/>
  <c r="O12" i="2"/>
  <c r="N12" i="2"/>
  <c r="P12" i="2"/>
  <c r="K17" i="2" l="1"/>
  <c r="F16" i="2"/>
  <c r="G16" i="2" s="1"/>
  <c r="Q15" i="2"/>
  <c r="L14" i="2"/>
  <c r="M14" i="2" s="1"/>
  <c r="P13" i="2"/>
  <c r="O13" i="2"/>
  <c r="N13" i="2"/>
  <c r="J15" i="2"/>
  <c r="H15" i="2"/>
  <c r="I15" i="2"/>
  <c r="L15" i="2" l="1"/>
  <c r="M15" i="2" s="1"/>
  <c r="Q16" i="2"/>
  <c r="P14" i="2"/>
  <c r="N14" i="2"/>
  <c r="O14" i="2"/>
  <c r="I16" i="2"/>
  <c r="J16" i="2"/>
  <c r="H16" i="2"/>
  <c r="F17" i="2"/>
  <c r="G17" i="2" s="1"/>
  <c r="K18" i="2"/>
  <c r="K19" i="2" l="1"/>
  <c r="F18" i="2"/>
  <c r="G18" i="2" s="1"/>
  <c r="L16" i="2"/>
  <c r="M16" i="2" s="1"/>
  <c r="Q17" i="2"/>
  <c r="J17" i="2"/>
  <c r="H17" i="2"/>
  <c r="I17" i="2"/>
  <c r="P15" i="2"/>
  <c r="O15" i="2"/>
  <c r="N15" i="2"/>
  <c r="L17" i="2" l="1"/>
  <c r="M17" i="2" s="1"/>
  <c r="Q18" i="2"/>
  <c r="P16" i="2"/>
  <c r="O16" i="2"/>
  <c r="N16" i="2"/>
  <c r="H18" i="2"/>
  <c r="J18" i="2"/>
  <c r="I18" i="2"/>
  <c r="F19" i="2"/>
  <c r="G19" i="2" s="1"/>
  <c r="K20" i="2"/>
  <c r="K21" i="2" l="1"/>
  <c r="F20" i="2"/>
  <c r="G20" i="2" s="1"/>
  <c r="Q19" i="2"/>
  <c r="L18" i="2"/>
  <c r="M18" i="2" s="1"/>
  <c r="J19" i="2"/>
  <c r="I19" i="2"/>
  <c r="H19" i="2"/>
  <c r="N17" i="2"/>
  <c r="O17" i="2"/>
  <c r="P17" i="2"/>
  <c r="Q20" i="2" l="1"/>
  <c r="L19" i="2"/>
  <c r="M19" i="2" s="1"/>
  <c r="N18" i="2"/>
  <c r="P18" i="2"/>
  <c r="O18" i="2"/>
  <c r="I20" i="2"/>
  <c r="H20" i="2"/>
  <c r="J20" i="2"/>
  <c r="F21" i="2"/>
  <c r="G21" i="2" s="1"/>
  <c r="K22" i="2"/>
  <c r="K23" i="2" l="1"/>
  <c r="F22" i="2"/>
  <c r="G22" i="2" s="1"/>
  <c r="P19" i="2"/>
  <c r="O19" i="2"/>
  <c r="N19" i="2"/>
  <c r="I21" i="2"/>
  <c r="H21" i="2"/>
  <c r="J21" i="2"/>
  <c r="Q21" i="2"/>
  <c r="L20" i="2"/>
  <c r="M20" i="2" s="1"/>
  <c r="P20" i="2" l="1"/>
  <c r="O20" i="2"/>
  <c r="N20" i="2"/>
  <c r="I22" i="2"/>
  <c r="J22" i="2"/>
  <c r="H22" i="2"/>
  <c r="L21" i="2"/>
  <c r="M21" i="2" s="1"/>
  <c r="Q22" i="2"/>
  <c r="K24" i="2"/>
  <c r="F23" i="2"/>
  <c r="G23" i="2" s="1"/>
  <c r="L22" i="2" l="1"/>
  <c r="M22" i="2" s="1"/>
  <c r="Q23" i="2"/>
  <c r="N21" i="2"/>
  <c r="P21" i="2"/>
  <c r="O21" i="2"/>
  <c r="I23" i="2"/>
  <c r="H23" i="2"/>
  <c r="J23" i="2"/>
  <c r="F24" i="2"/>
  <c r="G24" i="2" s="1"/>
  <c r="K25" i="2"/>
  <c r="F25" i="2" l="1"/>
  <c r="G25" i="2" s="1"/>
  <c r="K26" i="2"/>
  <c r="Q24" i="2"/>
  <c r="L23" i="2"/>
  <c r="M23" i="2" s="1"/>
  <c r="I24" i="2"/>
  <c r="J24" i="2"/>
  <c r="H24" i="2"/>
  <c r="O22" i="2"/>
  <c r="P22" i="2"/>
  <c r="N22" i="2"/>
  <c r="N23" i="2" l="1"/>
  <c r="P23" i="2"/>
  <c r="O23" i="2"/>
  <c r="K27" i="2"/>
  <c r="F26" i="2"/>
  <c r="G26" i="2" s="1"/>
  <c r="L24" i="2"/>
  <c r="M24" i="2" s="1"/>
  <c r="Q25" i="2"/>
  <c r="I25" i="2"/>
  <c r="J25" i="2"/>
  <c r="H25" i="2"/>
  <c r="F27" i="2" l="1"/>
  <c r="G27" i="2" s="1"/>
  <c r="K28" i="2"/>
  <c r="Q26" i="2"/>
  <c r="L25" i="2"/>
  <c r="M25" i="2" s="1"/>
  <c r="O24" i="2"/>
  <c r="N24" i="2"/>
  <c r="P24" i="2"/>
  <c r="I26" i="2"/>
  <c r="H26" i="2"/>
  <c r="J26" i="2"/>
  <c r="O25" i="2" l="1"/>
  <c r="P25" i="2"/>
  <c r="N25" i="2"/>
  <c r="K29" i="2"/>
  <c r="F28" i="2"/>
  <c r="G28" i="2" s="1"/>
  <c r="L26" i="2"/>
  <c r="M26" i="2" s="1"/>
  <c r="Q27" i="2"/>
  <c r="J27" i="2"/>
  <c r="H27" i="2"/>
  <c r="I27" i="2"/>
  <c r="K30" i="2" l="1"/>
  <c r="F29" i="2"/>
  <c r="G29" i="2" s="1"/>
  <c r="Q28" i="2"/>
  <c r="L27" i="2"/>
  <c r="M27" i="2" s="1"/>
  <c r="P26" i="2"/>
  <c r="N26" i="2"/>
  <c r="O26" i="2"/>
  <c r="H28" i="2"/>
  <c r="J28" i="2"/>
  <c r="I28" i="2"/>
  <c r="I29" i="2" l="1"/>
  <c r="H29" i="2"/>
  <c r="J29" i="2"/>
  <c r="N27" i="2"/>
  <c r="O27" i="2"/>
  <c r="P27" i="2"/>
  <c r="L28" i="2"/>
  <c r="M28" i="2" s="1"/>
  <c r="Q29" i="2"/>
  <c r="F30" i="2"/>
  <c r="G30" i="2" s="1"/>
  <c r="K31" i="2"/>
  <c r="L29" i="2" l="1"/>
  <c r="M29" i="2" s="1"/>
  <c r="Q30" i="2"/>
  <c r="O28" i="2"/>
  <c r="P28" i="2"/>
  <c r="N28" i="2"/>
  <c r="F31" i="2"/>
  <c r="G31" i="2" s="1"/>
  <c r="K32" i="2"/>
  <c r="H30" i="2"/>
  <c r="J30" i="2"/>
  <c r="I30" i="2"/>
  <c r="K33" i="2" l="1"/>
  <c r="F32" i="2"/>
  <c r="G32" i="2" s="1"/>
  <c r="J31" i="2"/>
  <c r="H31" i="2"/>
  <c r="I31" i="2"/>
  <c r="Q31" i="2"/>
  <c r="L30" i="2"/>
  <c r="M30" i="2" s="1"/>
  <c r="P29" i="2"/>
  <c r="O29" i="2"/>
  <c r="N29" i="2"/>
  <c r="Q32" i="2" l="1"/>
  <c r="L31" i="2"/>
  <c r="M31" i="2" s="1"/>
  <c r="H32" i="2"/>
  <c r="J32" i="2"/>
  <c r="I32" i="2"/>
  <c r="P30" i="2"/>
  <c r="O30" i="2"/>
  <c r="N30" i="2"/>
  <c r="F33" i="2"/>
  <c r="G33" i="2" s="1"/>
  <c r="K34" i="2"/>
  <c r="K35" i="2" l="1"/>
  <c r="F34" i="2"/>
  <c r="G34" i="2" s="1"/>
  <c r="N31" i="2"/>
  <c r="P31" i="2"/>
  <c r="O31" i="2"/>
  <c r="I33" i="2"/>
  <c r="H33" i="2"/>
  <c r="J33" i="2"/>
  <c r="L32" i="2"/>
  <c r="M32" i="2" s="1"/>
  <c r="Q33" i="2"/>
  <c r="Q34" i="2" l="1"/>
  <c r="L33" i="2"/>
  <c r="M33" i="2" s="1"/>
  <c r="I34" i="2"/>
  <c r="H34" i="2"/>
  <c r="J34" i="2"/>
  <c r="O32" i="2"/>
  <c r="N32" i="2"/>
  <c r="P32" i="2"/>
  <c r="F35" i="2"/>
  <c r="G35" i="2" s="1"/>
  <c r="K36" i="2"/>
  <c r="F36" i="2" l="1"/>
  <c r="G36" i="2" s="1"/>
  <c r="K37" i="2"/>
  <c r="P33" i="2"/>
  <c r="O33" i="2"/>
  <c r="N33" i="2"/>
  <c r="I35" i="2"/>
  <c r="J35" i="2"/>
  <c r="H35" i="2"/>
  <c r="L34" i="2"/>
  <c r="M34" i="2" s="1"/>
  <c r="Q35" i="2"/>
  <c r="Q36" i="2" l="1"/>
  <c r="L35" i="2"/>
  <c r="M35" i="2" s="1"/>
  <c r="F37" i="2"/>
  <c r="G37" i="2" s="1"/>
  <c r="K38" i="2"/>
  <c r="O34" i="2"/>
  <c r="P34" i="2"/>
  <c r="N34" i="2"/>
  <c r="I36" i="2"/>
  <c r="J36" i="2"/>
  <c r="H36" i="2"/>
  <c r="F38" i="2" l="1"/>
  <c r="G38" i="2" s="1"/>
  <c r="K39" i="2"/>
  <c r="J37" i="2"/>
  <c r="I37" i="2"/>
  <c r="H37" i="2"/>
  <c r="P35" i="2"/>
  <c r="N35" i="2"/>
  <c r="O35" i="2"/>
  <c r="Q37" i="2"/>
  <c r="L36" i="2"/>
  <c r="M36" i="2" s="1"/>
  <c r="P36" i="2" l="1"/>
  <c r="N36" i="2"/>
  <c r="O36" i="2"/>
  <c r="F39" i="2"/>
  <c r="G39" i="2" s="1"/>
  <c r="K40" i="2"/>
  <c r="L37" i="2"/>
  <c r="M37" i="2" s="1"/>
  <c r="Q38" i="2"/>
  <c r="J38" i="2"/>
  <c r="H38" i="2"/>
  <c r="I38" i="2"/>
  <c r="O37" i="2" l="1"/>
  <c r="N37" i="2"/>
  <c r="P37" i="2"/>
  <c r="H39" i="2"/>
  <c r="J39" i="2"/>
  <c r="I39" i="2"/>
  <c r="Q39" i="2"/>
  <c r="L38" i="2"/>
  <c r="M38" i="2" s="1"/>
  <c r="K41" i="2"/>
  <c r="F40" i="2"/>
  <c r="G40" i="2" s="1"/>
  <c r="P38" i="2" l="1"/>
  <c r="N38" i="2"/>
  <c r="O38" i="2"/>
  <c r="L39" i="2"/>
  <c r="M39" i="2" s="1"/>
  <c r="Q40" i="2"/>
  <c r="I40" i="2"/>
  <c r="H40" i="2"/>
  <c r="J40" i="2"/>
  <c r="K42" i="2"/>
  <c r="F41" i="2"/>
  <c r="G41" i="2" s="1"/>
  <c r="P39" i="2" l="1"/>
  <c r="O39" i="2"/>
  <c r="N39" i="2"/>
  <c r="J41" i="2"/>
  <c r="I41" i="2"/>
  <c r="H41" i="2"/>
  <c r="F42" i="2"/>
  <c r="G42" i="2" s="1"/>
  <c r="K43" i="2"/>
  <c r="L40" i="2"/>
  <c r="M40" i="2" s="1"/>
  <c r="Q41" i="2"/>
  <c r="H42" i="2" l="1"/>
  <c r="J42" i="2"/>
  <c r="I42" i="2"/>
  <c r="K44" i="2"/>
  <c r="F43" i="2"/>
  <c r="G43" i="2" s="1"/>
  <c r="L41" i="2"/>
  <c r="M41" i="2" s="1"/>
  <c r="Q42" i="2"/>
  <c r="O40" i="2"/>
  <c r="N40" i="2"/>
  <c r="P40" i="2"/>
  <c r="K45" i="2" l="1"/>
  <c r="F44" i="2"/>
  <c r="G44" i="2" s="1"/>
  <c r="Q43" i="2"/>
  <c r="L42" i="2"/>
  <c r="M42" i="2" s="1"/>
  <c r="P41" i="2"/>
  <c r="O41" i="2"/>
  <c r="N41" i="2"/>
  <c r="J43" i="2"/>
  <c r="I43" i="2"/>
  <c r="H43" i="2"/>
  <c r="O42" i="2" l="1"/>
  <c r="N42" i="2"/>
  <c r="P42" i="2"/>
  <c r="J44" i="2"/>
  <c r="H44" i="2"/>
  <c r="I44" i="2"/>
  <c r="Q44" i="2"/>
  <c r="L43" i="2"/>
  <c r="M43" i="2" s="1"/>
  <c r="F45" i="2"/>
  <c r="G45" i="2" s="1"/>
  <c r="K46" i="2"/>
  <c r="F46" i="2" s="1"/>
  <c r="G46" i="2" s="1"/>
  <c r="J46" i="2" s="1"/>
  <c r="H46" i="2"/>
  <c r="I46" i="2" l="1"/>
  <c r="O43" i="2"/>
  <c r="N43" i="2"/>
  <c r="P43" i="2"/>
  <c r="Q45" i="2"/>
  <c r="L44" i="2"/>
  <c r="M44" i="2" s="1"/>
  <c r="J45" i="2"/>
  <c r="I45" i="2"/>
  <c r="H45" i="2"/>
  <c r="Q46" i="2" l="1"/>
  <c r="L46" i="2" s="1"/>
  <c r="M46" i="2" s="1"/>
  <c r="L45" i="2"/>
  <c r="M45" i="2" s="1"/>
  <c r="N44" i="2"/>
  <c r="P44" i="2"/>
  <c r="O44" i="2"/>
  <c r="N45" i="2" l="1"/>
  <c r="O45" i="2"/>
  <c r="P45" i="2"/>
  <c r="N46" i="2"/>
  <c r="P46" i="2"/>
  <c r="O46" i="2"/>
</calcChain>
</file>

<file path=xl/sharedStrings.xml><?xml version="1.0" encoding="utf-8"?>
<sst xmlns="http://schemas.openxmlformats.org/spreadsheetml/2006/main" count="51" uniqueCount="17">
  <si>
    <t>Currency</t>
  </si>
  <si>
    <t>Hourly</t>
  </si>
  <si>
    <t>Weekly</t>
  </si>
  <si>
    <t>Monthly</t>
  </si>
  <si>
    <t>Yearly</t>
  </si>
  <si>
    <t>USD</t>
  </si>
  <si>
    <t>Low</t>
  </si>
  <si>
    <t>AVG</t>
  </si>
  <si>
    <t>Max</t>
  </si>
  <si>
    <t>Current</t>
  </si>
  <si>
    <t>PKR</t>
  </si>
  <si>
    <t>Daily</t>
  </si>
  <si>
    <t>AED</t>
  </si>
  <si>
    <t>Rate</t>
  </si>
  <si>
    <t>current</t>
  </si>
  <si>
    <t>demand</t>
  </si>
  <si>
    <t>as per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</si>
</sst>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43" fontId="0" fillId="2" borderId="0" xfId="1" applyFont="1" applyFill="1"/>
    <xf numFmtId="43" fontId="0" fillId="5" borderId="0" xfId="1" applyFont="1" applyFill="1"/>
    <xf numFmtId="164" fontId="0" fillId="0" borderId="0" xfId="0" applyNumberFormat="1"/>
    <xf numFmtId="0" fontId="2" fillId="6" borderId="0" xfId="0" applyFont="1" applyFill="1"/>
    <xf numFmtId="0" fontId="2" fillId="7" borderId="0" xfId="0" applyFont="1" applyFill="1"/>
    <xf numFmtId="43" fontId="1" fillId="6" borderId="0" xfId="1" applyFont="1" applyFill="1"/>
    <xf numFmtId="43" fontId="2" fillId="6" borderId="0" xfId="1" applyFont="1" applyFill="1"/>
    <xf numFmtId="43" fontId="2" fillId="2" borderId="0" xfId="1" applyFont="1" applyFill="1"/>
    <xf numFmtId="43" fontId="2" fillId="7" borderId="0" xfId="1" applyFont="1" applyFill="1"/>
    <xf numFmtId="0" fontId="3" fillId="0" borderId="0" xfId="0" applyFont="1"/>
    <xf numFmtId="2" fontId="2" fillId="6" borderId="0" xfId="0" applyNumberFormat="1" applyFont="1" applyFill="1"/>
    <xf numFmtId="43" fontId="1" fillId="2" borderId="0" xfId="1" applyFont="1" applyFill="1"/>
    <xf numFmtId="2" fontId="0" fillId="6" borderId="0" xfId="0" applyNumberFormat="1" applyFont="1" applyFill="1"/>
    <xf numFmtId="43" fontId="1" fillId="7" borderId="0" xfId="1" applyFont="1" applyFill="1"/>
    <xf numFmtId="0" fontId="0" fillId="7" borderId="0" xfId="0" applyFont="1" applyFill="1"/>
    <xf numFmtId="43" fontId="1" fillId="8" borderId="0" xfId="1" applyFont="1" applyFill="1"/>
    <xf numFmtId="2" fontId="0" fillId="8" borderId="0" xfId="0" applyNumberFormat="1" applyFont="1" applyFill="1"/>
    <xf numFmtId="0" fontId="0" fillId="8" borderId="0" xfId="0" applyFont="1" applyFill="1"/>
    <xf numFmtId="0" fontId="0" fillId="8" borderId="0" xfId="0" applyFill="1"/>
    <xf numFmtId="43" fontId="2" fillId="8" borderId="0" xfId="1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3" fontId="2" fillId="2" borderId="0" xfId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43" fontId="2" fillId="9" borderId="0" xfId="1" applyFont="1" applyFill="1"/>
    <xf numFmtId="2" fontId="2" fillId="9" borderId="0" xfId="0" applyNumberFormat="1" applyFont="1" applyFill="1"/>
    <xf numFmtId="0" fontId="2" fillId="9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0A457-CC69-4EF4-A657-BCC03019EBF9}">
  <dimension ref="A1:V15"/>
  <sheetViews>
    <sheetView zoomScaleNormal="100" workbookViewId="0">
      <selection activeCell="A2" sqref="A2:F5"/>
    </sheetView>
  </sheetViews>
  <sheetFormatPr defaultRowHeight="14.4" x14ac:dyDescent="0.3"/>
  <cols>
    <col min="2" max="2" width="9.33203125" bestFit="1" customWidth="1"/>
    <col min="3" max="3" width="10.33203125" bestFit="1" customWidth="1"/>
    <col min="4" max="4" width="11.33203125" bestFit="1" customWidth="1"/>
    <col min="5" max="5" width="12.77734375" bestFit="1" customWidth="1"/>
    <col min="6" max="6" width="13.88671875" bestFit="1" customWidth="1"/>
    <col min="7" max="7" width="9.33203125" bestFit="1" customWidth="1"/>
    <col min="8" max="8" width="10.33203125" bestFit="1" customWidth="1"/>
    <col min="9" max="9" width="11.33203125" bestFit="1" customWidth="1"/>
    <col min="10" max="10" width="12.77734375" bestFit="1" customWidth="1"/>
    <col min="11" max="11" width="13.88671875" bestFit="1" customWidth="1"/>
    <col min="12" max="12" width="10.33203125" bestFit="1" customWidth="1"/>
    <col min="13" max="13" width="11.33203125" bestFit="1" customWidth="1"/>
    <col min="14" max="15" width="12.77734375" bestFit="1" customWidth="1"/>
    <col min="16" max="16" width="13.88671875" bestFit="1" customWidth="1"/>
    <col min="17" max="17" width="9.33203125" bestFit="1" customWidth="1"/>
    <col min="18" max="18" width="10.33203125" bestFit="1" customWidth="1"/>
    <col min="19" max="20" width="11.33203125" bestFit="1" customWidth="1"/>
    <col min="21" max="21" width="12.77734375" bestFit="1" customWidth="1"/>
  </cols>
  <sheetData>
    <row r="1" spans="1:22" x14ac:dyDescent="0.3">
      <c r="A1" s="1"/>
      <c r="B1" s="30" t="s">
        <v>6</v>
      </c>
      <c r="C1" s="30"/>
      <c r="D1" s="30"/>
      <c r="E1" s="30"/>
      <c r="F1" s="30"/>
      <c r="G1" s="31" t="s">
        <v>7</v>
      </c>
      <c r="H1" s="31"/>
      <c r="I1" s="31"/>
      <c r="J1" s="31"/>
      <c r="K1" s="31"/>
      <c r="L1" s="32" t="s">
        <v>8</v>
      </c>
      <c r="M1" s="32"/>
      <c r="N1" s="32"/>
      <c r="O1" s="32"/>
      <c r="P1" s="32"/>
      <c r="Q1" s="33" t="s">
        <v>9</v>
      </c>
      <c r="R1" s="33"/>
      <c r="S1" s="33"/>
      <c r="T1" s="33"/>
      <c r="U1" s="33"/>
    </row>
    <row r="2" spans="1:22" x14ac:dyDescent="0.3">
      <c r="A2" s="1" t="s">
        <v>0</v>
      </c>
      <c r="B2" s="2" t="s">
        <v>1</v>
      </c>
      <c r="C2" s="2" t="s">
        <v>11</v>
      </c>
      <c r="D2" s="2" t="s">
        <v>2</v>
      </c>
      <c r="E2" s="2" t="s">
        <v>3</v>
      </c>
      <c r="F2" s="2" t="s">
        <v>4</v>
      </c>
      <c r="G2" s="4" t="s">
        <v>1</v>
      </c>
      <c r="H2" s="4" t="s">
        <v>11</v>
      </c>
      <c r="I2" s="4" t="s">
        <v>2</v>
      </c>
      <c r="J2" s="4" t="s">
        <v>3</v>
      </c>
      <c r="K2" s="4" t="s">
        <v>4</v>
      </c>
      <c r="L2" s="6" t="s">
        <v>1</v>
      </c>
      <c r="M2" s="6" t="s">
        <v>11</v>
      </c>
      <c r="N2" s="6" t="s">
        <v>2</v>
      </c>
      <c r="O2" s="6" t="s">
        <v>3</v>
      </c>
      <c r="P2" s="6" t="s">
        <v>4</v>
      </c>
      <c r="Q2" s="8" t="s">
        <v>1</v>
      </c>
      <c r="R2" s="8" t="s">
        <v>11</v>
      </c>
      <c r="S2" s="8" t="s">
        <v>2</v>
      </c>
      <c r="T2" s="8" t="s">
        <v>3</v>
      </c>
      <c r="U2" s="8" t="s">
        <v>4</v>
      </c>
    </row>
    <row r="3" spans="1:22" x14ac:dyDescent="0.3">
      <c r="A3" t="s">
        <v>10</v>
      </c>
      <c r="B3" s="10">
        <f>(B5*V3)</f>
        <v>2851.2000000000003</v>
      </c>
      <c r="C3" s="10">
        <f>(C5*V3)</f>
        <v>22809.600000000002</v>
      </c>
      <c r="D3" s="10">
        <f>(D5*V3)</f>
        <v>159667.20000000001</v>
      </c>
      <c r="E3" s="10">
        <f>(E5*V3)</f>
        <v>684288</v>
      </c>
      <c r="F3" s="10">
        <f>(F5*V3)</f>
        <v>8325504</v>
      </c>
      <c r="G3" s="10">
        <f>(G5*V3)</f>
        <v>4514.4000000000005</v>
      </c>
      <c r="H3" s="10">
        <f>(G3*8)</f>
        <v>36115.200000000004</v>
      </c>
      <c r="I3" s="10">
        <f>(H3*7)</f>
        <v>252806.40000000002</v>
      </c>
      <c r="J3" s="10">
        <f>(H3*30)</f>
        <v>1083456.0000000002</v>
      </c>
      <c r="K3" s="10">
        <f>(H3*365)</f>
        <v>13182048.000000002</v>
      </c>
      <c r="L3" s="10">
        <f>(L5*V3)</f>
        <v>5227.2</v>
      </c>
      <c r="M3" s="10">
        <f>(L3*8)</f>
        <v>41817.599999999999</v>
      </c>
      <c r="N3" s="10">
        <f>(M3*7)</f>
        <v>292723.20000000001</v>
      </c>
      <c r="O3" s="10">
        <f>(M3*30)</f>
        <v>1254528</v>
      </c>
      <c r="P3" s="10">
        <f>(M3*365)</f>
        <v>15263424</v>
      </c>
      <c r="Q3" s="11">
        <f>(T3/30)/8</f>
        <v>1258.9083333333333</v>
      </c>
      <c r="R3" s="11">
        <f>(T3/30)</f>
        <v>10071.266666666666</v>
      </c>
      <c r="S3" s="11">
        <f>(R3*7)</f>
        <v>70498.866666666669</v>
      </c>
      <c r="T3" s="11">
        <f>(U3/12)</f>
        <v>302138</v>
      </c>
      <c r="U3" s="11">
        <v>3625656</v>
      </c>
      <c r="V3" s="12">
        <v>158.4</v>
      </c>
    </row>
    <row r="4" spans="1:22" x14ac:dyDescent="0.3">
      <c r="A4" t="s">
        <v>12</v>
      </c>
      <c r="B4" s="10">
        <f>(B5*V4)</f>
        <v>66.06</v>
      </c>
      <c r="C4" s="10">
        <f>(C5*V4)</f>
        <v>528.48</v>
      </c>
      <c r="D4" s="10">
        <f>(C4*7)</f>
        <v>3699.36</v>
      </c>
      <c r="E4" s="10">
        <f>(C4*30)</f>
        <v>15854.400000000001</v>
      </c>
      <c r="F4" s="10">
        <f>(C4*365)</f>
        <v>192895.2</v>
      </c>
      <c r="G4" s="10">
        <f>(G5*V4)</f>
        <v>104.595</v>
      </c>
      <c r="H4" s="10">
        <f>(G4*8)</f>
        <v>836.76</v>
      </c>
      <c r="I4" s="10">
        <f>(H4*7)</f>
        <v>5857.32</v>
      </c>
      <c r="J4" s="10">
        <f>(H4*30)</f>
        <v>25102.799999999999</v>
      </c>
      <c r="K4" s="10">
        <f>(H4*365)</f>
        <v>305417.40000000002</v>
      </c>
      <c r="L4" s="10">
        <f>(L5*V4)</f>
        <v>121.11</v>
      </c>
      <c r="M4" s="10">
        <f>(L4*8)</f>
        <v>968.88</v>
      </c>
      <c r="N4" s="10">
        <f>(M4*7)</f>
        <v>6782.16</v>
      </c>
      <c r="O4" s="10">
        <f>(M4*30)</f>
        <v>29066.400000000001</v>
      </c>
      <c r="P4" s="10">
        <f>(M4*365)</f>
        <v>353641.2</v>
      </c>
      <c r="Q4" s="11">
        <f>(Q5*V4)</f>
        <v>29.167888783670033</v>
      </c>
      <c r="R4" s="11">
        <f>(R5*V4)</f>
        <v>233.34311026936027</v>
      </c>
      <c r="S4" s="11">
        <f>(R4*7)</f>
        <v>1633.4017718855218</v>
      </c>
      <c r="T4" s="11">
        <f>(R4*30)</f>
        <v>7000.2933080808079</v>
      </c>
      <c r="U4" s="11">
        <f>(R4*365)</f>
        <v>85170.235248316501</v>
      </c>
      <c r="V4">
        <v>3.67</v>
      </c>
    </row>
    <row r="5" spans="1:22" x14ac:dyDescent="0.3">
      <c r="A5" t="s">
        <v>5</v>
      </c>
      <c r="B5" s="10">
        <v>18</v>
      </c>
      <c r="C5" s="10">
        <f>(B5*8)</f>
        <v>144</v>
      </c>
      <c r="D5" s="10">
        <f>(C5*7)</f>
        <v>1008</v>
      </c>
      <c r="E5" s="10">
        <f>(C5*30)</f>
        <v>4320</v>
      </c>
      <c r="F5" s="10">
        <f>(C5*365)</f>
        <v>52560</v>
      </c>
      <c r="G5" s="10">
        <v>28.5</v>
      </c>
      <c r="H5" s="10">
        <f>(G5*8)</f>
        <v>228</v>
      </c>
      <c r="I5" s="10">
        <f>(H5*7)</f>
        <v>1596</v>
      </c>
      <c r="J5" s="10">
        <f>(H5*30)</f>
        <v>6840</v>
      </c>
      <c r="K5" s="10">
        <f>(H5*365)</f>
        <v>83220</v>
      </c>
      <c r="L5" s="10">
        <v>33</v>
      </c>
      <c r="M5" s="10">
        <f>(L5*8)</f>
        <v>264</v>
      </c>
      <c r="N5" s="10">
        <f>(M5*7)</f>
        <v>1848</v>
      </c>
      <c r="O5" s="10">
        <f>(M5*30)</f>
        <v>7920</v>
      </c>
      <c r="P5" s="10">
        <f>(M5*365)</f>
        <v>96360</v>
      </c>
      <c r="Q5" s="11">
        <f>(Q3/V3)</f>
        <v>7.9476536195286194</v>
      </c>
      <c r="R5" s="11">
        <f>(Q5*8)</f>
        <v>63.581228956228955</v>
      </c>
      <c r="S5" s="11">
        <f>(R5*7)</f>
        <v>445.06860269360266</v>
      </c>
      <c r="T5" s="11">
        <f>(R5*30)</f>
        <v>1907.4368686868686</v>
      </c>
      <c r="U5" s="11">
        <f>(R5*365)</f>
        <v>23207.148569023568</v>
      </c>
    </row>
    <row r="6" spans="1:22" x14ac:dyDescent="0.3">
      <c r="B6" s="3"/>
      <c r="C6" s="3"/>
      <c r="D6" s="3"/>
      <c r="E6" s="3"/>
      <c r="F6" s="3"/>
      <c r="G6" s="5"/>
      <c r="H6" s="5"/>
      <c r="I6" s="5"/>
      <c r="J6" s="5"/>
      <c r="K6" s="5"/>
      <c r="L6" s="7"/>
      <c r="M6" s="7"/>
      <c r="N6" s="7"/>
      <c r="O6" s="7"/>
      <c r="P6" s="7"/>
      <c r="Q6" s="9"/>
      <c r="R6" s="9"/>
      <c r="S6" s="9"/>
      <c r="T6" s="9"/>
      <c r="U6" s="9"/>
    </row>
    <row r="7" spans="1:22" x14ac:dyDescent="0.3">
      <c r="B7" s="3"/>
      <c r="C7" s="3"/>
      <c r="D7" s="3"/>
      <c r="E7" s="3"/>
      <c r="F7" s="3"/>
      <c r="G7" s="5"/>
      <c r="H7" s="5"/>
      <c r="I7" s="5"/>
      <c r="J7" s="5"/>
      <c r="K7" s="5"/>
      <c r="L7" s="7"/>
      <c r="M7" s="7"/>
      <c r="N7" s="7"/>
      <c r="O7" s="7"/>
      <c r="P7" s="7"/>
      <c r="Q7" s="9"/>
      <c r="R7" s="9"/>
      <c r="S7" s="9"/>
      <c r="T7" s="9"/>
      <c r="U7" s="9"/>
    </row>
    <row r="8" spans="1:22" x14ac:dyDescent="0.3">
      <c r="B8" s="3"/>
      <c r="C8" s="3"/>
      <c r="D8" s="3"/>
      <c r="E8" s="3"/>
      <c r="F8" s="3"/>
      <c r="G8" s="5"/>
      <c r="H8" s="5"/>
      <c r="I8" s="5"/>
      <c r="J8" s="5"/>
      <c r="K8" s="5"/>
      <c r="L8" s="7"/>
      <c r="M8" s="7"/>
      <c r="N8" s="7"/>
      <c r="O8" s="7"/>
      <c r="P8" s="7"/>
      <c r="Q8" s="9"/>
      <c r="R8" s="9"/>
      <c r="S8" s="9"/>
      <c r="T8" s="9"/>
      <c r="U8" s="9"/>
    </row>
    <row r="9" spans="1:22" x14ac:dyDescent="0.3">
      <c r="B9" s="3"/>
      <c r="C9" s="3"/>
      <c r="D9" s="3"/>
      <c r="E9" s="3"/>
      <c r="F9" s="3"/>
      <c r="G9" s="5"/>
      <c r="H9" s="5"/>
      <c r="I9" s="5"/>
      <c r="J9" s="5"/>
      <c r="K9" s="5"/>
      <c r="L9" s="7"/>
      <c r="M9" s="7"/>
      <c r="N9" s="7"/>
      <c r="O9" s="7"/>
      <c r="P9" s="7"/>
      <c r="Q9" s="9"/>
      <c r="R9" s="9"/>
      <c r="S9" s="9"/>
      <c r="T9" s="9"/>
      <c r="U9" s="9"/>
    </row>
    <row r="10" spans="1:22" x14ac:dyDescent="0.3">
      <c r="B10" s="3"/>
      <c r="C10" s="3"/>
      <c r="D10" s="3"/>
      <c r="E10" s="3"/>
      <c r="F10" s="3"/>
      <c r="G10" s="5"/>
      <c r="H10" s="5"/>
      <c r="I10" s="5"/>
      <c r="J10" s="5"/>
      <c r="K10" s="5"/>
      <c r="L10" s="7"/>
      <c r="M10" s="7"/>
      <c r="N10" s="7"/>
      <c r="O10" s="7"/>
      <c r="P10" s="7"/>
      <c r="Q10" s="9"/>
      <c r="R10" s="9"/>
      <c r="S10" s="9"/>
      <c r="T10" s="9"/>
      <c r="U10" s="9"/>
    </row>
    <row r="11" spans="1:22" x14ac:dyDescent="0.3">
      <c r="B11" s="3"/>
      <c r="C11" s="3"/>
      <c r="D11" s="3"/>
      <c r="E11" s="3"/>
      <c r="F11" s="3"/>
      <c r="G11" s="5"/>
      <c r="H11" s="5"/>
      <c r="I11" s="5"/>
      <c r="J11" s="5"/>
      <c r="K11" s="5"/>
      <c r="L11" s="7"/>
      <c r="M11" s="7"/>
      <c r="N11" s="7"/>
      <c r="O11" s="7"/>
      <c r="P11" s="7"/>
      <c r="Q11" s="9"/>
      <c r="R11" s="9"/>
      <c r="S11" s="9"/>
      <c r="T11" s="9"/>
      <c r="U11" s="9"/>
    </row>
    <row r="12" spans="1:22" x14ac:dyDescent="0.3">
      <c r="B12" s="3"/>
      <c r="C12" s="3"/>
      <c r="D12" s="3"/>
      <c r="E12" s="3"/>
      <c r="F12" s="3"/>
      <c r="G12" s="5"/>
      <c r="H12" s="5"/>
      <c r="I12" s="5"/>
      <c r="J12" s="5"/>
      <c r="K12" s="5"/>
      <c r="L12" s="7"/>
      <c r="M12" s="7"/>
      <c r="N12" s="7"/>
      <c r="O12" s="7"/>
      <c r="P12" s="7"/>
      <c r="Q12" s="9"/>
      <c r="R12" s="9"/>
      <c r="S12" s="9"/>
      <c r="T12" s="9"/>
      <c r="U12" s="9"/>
    </row>
    <row r="13" spans="1:22" x14ac:dyDescent="0.3">
      <c r="B13" s="3"/>
      <c r="C13" s="3"/>
      <c r="D13" s="3"/>
      <c r="E13" s="3"/>
      <c r="F13" s="3"/>
      <c r="G13" s="5"/>
      <c r="H13" s="5"/>
      <c r="I13" s="5"/>
      <c r="J13" s="5"/>
      <c r="K13" s="5"/>
      <c r="L13" s="7"/>
      <c r="M13" s="7"/>
      <c r="N13" s="7"/>
      <c r="O13" s="7"/>
      <c r="P13" s="7"/>
      <c r="Q13" s="9"/>
      <c r="R13" s="9"/>
      <c r="S13" s="9"/>
      <c r="T13" s="9"/>
      <c r="U13" s="9"/>
    </row>
    <row r="14" spans="1:22" x14ac:dyDescent="0.3">
      <c r="B14" s="3"/>
      <c r="C14" s="3"/>
      <c r="D14" s="3"/>
      <c r="E14" s="3"/>
      <c r="F14" s="3"/>
      <c r="G14" s="5"/>
      <c r="H14" s="5"/>
      <c r="I14" s="5"/>
      <c r="J14" s="5"/>
      <c r="K14" s="5"/>
      <c r="L14" s="7"/>
      <c r="M14" s="7"/>
      <c r="N14" s="7"/>
      <c r="O14" s="7"/>
      <c r="P14" s="7"/>
      <c r="Q14" s="9"/>
      <c r="R14" s="9"/>
      <c r="S14" s="9"/>
      <c r="T14" s="9"/>
      <c r="U14" s="9"/>
    </row>
    <row r="15" spans="1:22" x14ac:dyDescent="0.3">
      <c r="B15" s="3"/>
      <c r="C15" s="3"/>
      <c r="D15" s="3"/>
      <c r="E15" s="3"/>
      <c r="F15" s="3"/>
      <c r="G15" s="5"/>
      <c r="H15" s="5"/>
      <c r="I15" s="5"/>
      <c r="J15" s="5"/>
      <c r="K15" s="5"/>
      <c r="L15" s="7"/>
      <c r="M15" s="7"/>
      <c r="N15" s="7"/>
      <c r="O15" s="7"/>
      <c r="P15" s="7"/>
      <c r="Q15" s="9"/>
      <c r="R15" s="9"/>
      <c r="S15" s="9"/>
      <c r="T15" s="9"/>
      <c r="U15" s="9"/>
    </row>
  </sheetData>
  <mergeCells count="4">
    <mergeCell ref="B1:F1"/>
    <mergeCell ref="G1:K1"/>
    <mergeCell ref="L1:P1"/>
    <mergeCell ref="Q1:U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9C6AE-4E35-4589-A558-9226826B9DD1}">
  <dimension ref="A1:T46"/>
  <sheetViews>
    <sheetView tabSelected="1" zoomScale="90" zoomScaleNormal="90" workbookViewId="0">
      <selection activeCell="F3" sqref="F3"/>
    </sheetView>
  </sheetViews>
  <sheetFormatPr defaultRowHeight="14.4" x14ac:dyDescent="0.3"/>
  <cols>
    <col min="3" max="3" width="10.109375" bestFit="1" customWidth="1"/>
    <col min="4" max="4" width="10.33203125" bestFit="1" customWidth="1"/>
    <col min="5" max="5" width="12.21875" bestFit="1" customWidth="1"/>
    <col min="6" max="6" width="10.109375" bestFit="1" customWidth="1"/>
    <col min="7" max="7" width="11.21875" bestFit="1" customWidth="1"/>
    <col min="8" max="8" width="12.5546875" customWidth="1"/>
    <col min="9" max="9" width="13.88671875" bestFit="1" customWidth="1"/>
    <col min="10" max="10" width="15.21875" bestFit="1" customWidth="1"/>
    <col min="11" max="11" width="7.44140625" customWidth="1"/>
    <col min="12" max="12" width="12.77734375" bestFit="1" customWidth="1"/>
    <col min="13" max="13" width="13.88671875" bestFit="1" customWidth="1"/>
    <col min="14" max="14" width="14.88671875" bestFit="1" customWidth="1"/>
    <col min="15" max="15" width="16.33203125" bestFit="1" customWidth="1"/>
    <col min="16" max="16" width="17.44140625" bestFit="1" customWidth="1"/>
    <col min="20" max="20" width="9.77734375" bestFit="1" customWidth="1"/>
  </cols>
  <sheetData>
    <row r="1" spans="1:20" x14ac:dyDescent="0.3">
      <c r="A1" s="34" t="s">
        <v>5</v>
      </c>
      <c r="B1" s="34"/>
      <c r="C1" s="34"/>
      <c r="D1" s="34"/>
      <c r="E1" s="34"/>
      <c r="F1" s="35" t="s">
        <v>10</v>
      </c>
      <c r="G1" s="35"/>
      <c r="H1" s="35"/>
      <c r="I1" s="35"/>
      <c r="J1" s="35"/>
      <c r="K1" s="35"/>
      <c r="L1" s="36" t="s">
        <v>12</v>
      </c>
      <c r="M1" s="36"/>
      <c r="N1" s="36"/>
      <c r="O1" s="36"/>
      <c r="P1" s="36"/>
      <c r="Q1" s="36"/>
      <c r="R1" s="1" t="s">
        <v>14</v>
      </c>
      <c r="S1" s="1" t="s">
        <v>15</v>
      </c>
      <c r="T1" s="1" t="s">
        <v>16</v>
      </c>
    </row>
    <row r="2" spans="1:20" x14ac:dyDescent="0.3">
      <c r="A2" s="2" t="s">
        <v>1</v>
      </c>
      <c r="B2" s="2" t="s">
        <v>11</v>
      </c>
      <c r="C2" s="2" t="s">
        <v>2</v>
      </c>
      <c r="D2" s="2" t="s">
        <v>3</v>
      </c>
      <c r="E2" s="2" t="s">
        <v>4</v>
      </c>
      <c r="F2" s="13" t="s">
        <v>1</v>
      </c>
      <c r="G2" s="13" t="s">
        <v>11</v>
      </c>
      <c r="H2" s="13" t="s">
        <v>2</v>
      </c>
      <c r="I2" s="13" t="s">
        <v>3</v>
      </c>
      <c r="J2" s="13" t="s">
        <v>4</v>
      </c>
      <c r="K2" s="13" t="s">
        <v>13</v>
      </c>
      <c r="L2" s="14" t="s">
        <v>1</v>
      </c>
      <c r="M2" s="14" t="s">
        <v>11</v>
      </c>
      <c r="N2" s="14" t="s">
        <v>2</v>
      </c>
      <c r="O2" s="14" t="s">
        <v>3</v>
      </c>
      <c r="P2" s="14" t="s">
        <v>4</v>
      </c>
      <c r="Q2" s="14" t="s">
        <v>13</v>
      </c>
    </row>
    <row r="3" spans="1:20" x14ac:dyDescent="0.3">
      <c r="A3" s="21">
        <v>7</v>
      </c>
      <c r="B3" s="21">
        <f>(A3*8)</f>
        <v>56</v>
      </c>
      <c r="C3" s="21">
        <f>(B3*7)</f>
        <v>392</v>
      </c>
      <c r="D3" s="21">
        <f>(B3*30)</f>
        <v>1680</v>
      </c>
      <c r="E3" s="21">
        <f>(B3*365)</f>
        <v>20440</v>
      </c>
      <c r="F3" s="15">
        <f>(A3*K3)</f>
        <v>1225</v>
      </c>
      <c r="G3" s="15">
        <f t="shared" ref="G3:G46" si="0">(F3*8)</f>
        <v>9800</v>
      </c>
      <c r="H3" s="15">
        <f t="shared" ref="H3:H46" si="1">(G3*7)</f>
        <v>68600</v>
      </c>
      <c r="I3" s="15">
        <f t="shared" ref="I3:I6" si="2">(G3*30)</f>
        <v>294000</v>
      </c>
      <c r="J3" s="15">
        <f t="shared" ref="J3:J6" si="3">(G3*365)</f>
        <v>3577000</v>
      </c>
      <c r="K3" s="22">
        <v>175</v>
      </c>
      <c r="L3" s="23">
        <f>(A3*Q3)</f>
        <v>25.689999999999998</v>
      </c>
      <c r="M3" s="23">
        <f t="shared" ref="M3:M46" si="4">(L3*8)</f>
        <v>205.51999999999998</v>
      </c>
      <c r="N3" s="23">
        <f t="shared" ref="N3:N46" si="5">(M3*7)</f>
        <v>1438.6399999999999</v>
      </c>
      <c r="O3" s="23">
        <f t="shared" ref="O3:O6" si="6">(M3*30)</f>
        <v>6165.5999999999995</v>
      </c>
      <c r="P3" s="23">
        <f t="shared" ref="P3:P6" si="7">(M3*365)</f>
        <v>75014.799999999988</v>
      </c>
      <c r="Q3" s="24">
        <v>3.67</v>
      </c>
    </row>
    <row r="4" spans="1:20" s="1" customFormat="1" x14ac:dyDescent="0.3">
      <c r="A4" s="17">
        <v>8</v>
      </c>
      <c r="B4" s="17">
        <f t="shared" ref="B4:B5" si="8">(A4*8)</f>
        <v>64</v>
      </c>
      <c r="C4" s="17">
        <f t="shared" ref="C4:C5" si="9">(B4*7)</f>
        <v>448</v>
      </c>
      <c r="D4" s="17">
        <f t="shared" ref="D4:D5" si="10">(B4*30)</f>
        <v>1920</v>
      </c>
      <c r="E4" s="17">
        <f t="shared" ref="E4:E5" si="11">(B4*365)</f>
        <v>23360</v>
      </c>
      <c r="F4" s="16">
        <f t="shared" ref="F4:F5" si="12">(A4*K4)</f>
        <v>1400</v>
      </c>
      <c r="G4" s="16">
        <f t="shared" si="0"/>
        <v>11200</v>
      </c>
      <c r="H4" s="16">
        <f t="shared" si="1"/>
        <v>78400</v>
      </c>
      <c r="I4" s="16">
        <f t="shared" ref="I4:I5" si="13">(G4*30)</f>
        <v>336000</v>
      </c>
      <c r="J4" s="16">
        <f t="shared" ref="J4:J5" si="14">(G4*365)</f>
        <v>4088000</v>
      </c>
      <c r="K4" s="20">
        <f>K3</f>
        <v>175</v>
      </c>
      <c r="L4" s="18">
        <f t="shared" ref="L4:L5" si="15">(A4*Q4)</f>
        <v>29.36</v>
      </c>
      <c r="M4" s="18">
        <f t="shared" si="4"/>
        <v>234.88</v>
      </c>
      <c r="N4" s="18">
        <f t="shared" si="5"/>
        <v>1644.1599999999999</v>
      </c>
      <c r="O4" s="18">
        <f t="shared" ref="O4:O5" si="16">(M4*30)</f>
        <v>7046.4</v>
      </c>
      <c r="P4" s="18">
        <f t="shared" ref="P4:P5" si="17">(M4*365)</f>
        <v>85731.199999999997</v>
      </c>
      <c r="Q4" s="14">
        <f>Q3</f>
        <v>3.67</v>
      </c>
      <c r="R4" s="1">
        <v>1</v>
      </c>
    </row>
    <row r="5" spans="1:20" x14ac:dyDescent="0.3">
      <c r="A5" s="21">
        <v>9</v>
      </c>
      <c r="B5" s="21">
        <f t="shared" si="8"/>
        <v>72</v>
      </c>
      <c r="C5" s="21">
        <f t="shared" si="9"/>
        <v>504</v>
      </c>
      <c r="D5" s="21">
        <f t="shared" si="10"/>
        <v>2160</v>
      </c>
      <c r="E5" s="21">
        <f t="shared" si="11"/>
        <v>26280</v>
      </c>
      <c r="F5" s="15">
        <f t="shared" si="12"/>
        <v>1575</v>
      </c>
      <c r="G5" s="15">
        <f t="shared" si="0"/>
        <v>12600</v>
      </c>
      <c r="H5" s="15">
        <f t="shared" si="1"/>
        <v>88200</v>
      </c>
      <c r="I5" s="15">
        <f t="shared" si="13"/>
        <v>378000</v>
      </c>
      <c r="J5" s="15">
        <f t="shared" si="14"/>
        <v>4599000</v>
      </c>
      <c r="K5" s="22">
        <f t="shared" ref="K5:K6" si="18">K4</f>
        <v>175</v>
      </c>
      <c r="L5" s="23">
        <f t="shared" si="15"/>
        <v>33.03</v>
      </c>
      <c r="M5" s="23">
        <f t="shared" si="4"/>
        <v>264.24</v>
      </c>
      <c r="N5" s="23">
        <f t="shared" si="5"/>
        <v>1849.68</v>
      </c>
      <c r="O5" s="23">
        <f t="shared" si="16"/>
        <v>7927.2000000000007</v>
      </c>
      <c r="P5" s="23">
        <f t="shared" si="17"/>
        <v>96447.6</v>
      </c>
      <c r="Q5" s="24">
        <f t="shared" ref="Q5:Q6" si="19">Q4</f>
        <v>3.67</v>
      </c>
      <c r="R5">
        <v>2</v>
      </c>
    </row>
    <row r="6" spans="1:20" x14ac:dyDescent="0.3">
      <c r="A6" s="21">
        <v>10</v>
      </c>
      <c r="B6" s="21">
        <f t="shared" ref="B6:B46" si="20">(A6*8)</f>
        <v>80</v>
      </c>
      <c r="C6" s="21">
        <f t="shared" ref="C6:C46" si="21">(B6*7)</f>
        <v>560</v>
      </c>
      <c r="D6" s="21">
        <f t="shared" ref="D6" si="22">(B6*30)</f>
        <v>2400</v>
      </c>
      <c r="E6" s="21">
        <f t="shared" ref="E6" si="23">(B6*365)</f>
        <v>29200</v>
      </c>
      <c r="F6" s="15">
        <f>(A6*K6)</f>
        <v>1750</v>
      </c>
      <c r="G6" s="15">
        <f t="shared" si="0"/>
        <v>14000</v>
      </c>
      <c r="H6" s="15">
        <f t="shared" si="1"/>
        <v>98000</v>
      </c>
      <c r="I6" s="15">
        <f t="shared" si="2"/>
        <v>420000</v>
      </c>
      <c r="J6" s="15">
        <f t="shared" si="3"/>
        <v>5110000</v>
      </c>
      <c r="K6" s="22">
        <f t="shared" si="18"/>
        <v>175</v>
      </c>
      <c r="L6" s="23">
        <f t="shared" ref="L6" si="24">(A6*Q6)</f>
        <v>36.700000000000003</v>
      </c>
      <c r="M6" s="23">
        <f t="shared" si="4"/>
        <v>293.60000000000002</v>
      </c>
      <c r="N6" s="23">
        <f t="shared" si="5"/>
        <v>2055.2000000000003</v>
      </c>
      <c r="O6" s="23">
        <f t="shared" si="6"/>
        <v>8808</v>
      </c>
      <c r="P6" s="23">
        <f t="shared" si="7"/>
        <v>107164.00000000001</v>
      </c>
      <c r="Q6" s="24">
        <f t="shared" si="19"/>
        <v>3.67</v>
      </c>
      <c r="R6">
        <v>3</v>
      </c>
      <c r="S6">
        <v>1</v>
      </c>
    </row>
    <row r="7" spans="1:20" x14ac:dyDescent="0.3">
      <c r="A7" s="21">
        <v>11</v>
      </c>
      <c r="B7" s="21">
        <f t="shared" si="20"/>
        <v>88</v>
      </c>
      <c r="C7" s="21">
        <f t="shared" si="21"/>
        <v>616</v>
      </c>
      <c r="D7" s="21">
        <f t="shared" ref="D7:D46" si="25">(B7*30)</f>
        <v>2640</v>
      </c>
      <c r="E7" s="21">
        <f t="shared" ref="E7:E46" si="26">(B7*365)</f>
        <v>32120</v>
      </c>
      <c r="F7" s="15">
        <f t="shared" ref="F7:F46" si="27">(A7*K7)</f>
        <v>1925</v>
      </c>
      <c r="G7" s="15">
        <f t="shared" si="0"/>
        <v>15400</v>
      </c>
      <c r="H7" s="15">
        <f t="shared" si="1"/>
        <v>107800</v>
      </c>
      <c r="I7" s="15">
        <f t="shared" ref="I7:I46" si="28">(G7*30)</f>
        <v>462000</v>
      </c>
      <c r="J7" s="15">
        <f t="shared" ref="J7:J46" si="29">(G7*365)</f>
        <v>5621000</v>
      </c>
      <c r="K7" s="22">
        <f t="shared" ref="K7:K46" si="30">K6</f>
        <v>175</v>
      </c>
      <c r="L7" s="23">
        <f t="shared" ref="L7:L46" si="31">(A7*Q7)</f>
        <v>40.369999999999997</v>
      </c>
      <c r="M7" s="23">
        <f t="shared" si="4"/>
        <v>322.95999999999998</v>
      </c>
      <c r="N7" s="23">
        <f t="shared" si="5"/>
        <v>2260.7199999999998</v>
      </c>
      <c r="O7" s="23">
        <f t="shared" ref="O7:O46" si="32">(M7*30)</f>
        <v>9688.7999999999993</v>
      </c>
      <c r="P7" s="23">
        <f t="shared" ref="P7:P46" si="33">(M7*365)</f>
        <v>117880.4</v>
      </c>
      <c r="Q7" s="24">
        <f t="shared" ref="Q7:Q46" si="34">Q6</f>
        <v>3.67</v>
      </c>
      <c r="R7">
        <v>4</v>
      </c>
    </row>
    <row r="8" spans="1:20" x14ac:dyDescent="0.3">
      <c r="A8" s="21">
        <v>12</v>
      </c>
      <c r="B8" s="21">
        <f t="shared" si="20"/>
        <v>96</v>
      </c>
      <c r="C8" s="21">
        <f t="shared" si="21"/>
        <v>672</v>
      </c>
      <c r="D8" s="21">
        <f t="shared" si="25"/>
        <v>2880</v>
      </c>
      <c r="E8" s="21">
        <f t="shared" si="26"/>
        <v>35040</v>
      </c>
      <c r="F8" s="15">
        <f t="shared" si="27"/>
        <v>2100</v>
      </c>
      <c r="G8" s="15">
        <f t="shared" si="0"/>
        <v>16800</v>
      </c>
      <c r="H8" s="15">
        <f t="shared" si="1"/>
        <v>117600</v>
      </c>
      <c r="I8" s="15">
        <f t="shared" si="28"/>
        <v>504000</v>
      </c>
      <c r="J8" s="15">
        <f t="shared" si="29"/>
        <v>6132000</v>
      </c>
      <c r="K8" s="22">
        <f t="shared" si="30"/>
        <v>175</v>
      </c>
      <c r="L8" s="23">
        <f t="shared" si="31"/>
        <v>44.04</v>
      </c>
      <c r="M8" s="23">
        <f t="shared" si="4"/>
        <v>352.32</v>
      </c>
      <c r="N8" s="23">
        <f t="shared" si="5"/>
        <v>2466.2399999999998</v>
      </c>
      <c r="O8" s="23">
        <f t="shared" si="32"/>
        <v>10569.6</v>
      </c>
      <c r="P8" s="23">
        <f t="shared" si="33"/>
        <v>128596.8</v>
      </c>
      <c r="Q8" s="24">
        <f t="shared" si="34"/>
        <v>3.67</v>
      </c>
      <c r="S8">
        <v>2</v>
      </c>
      <c r="T8">
        <v>1</v>
      </c>
    </row>
    <row r="9" spans="1:20" x14ac:dyDescent="0.3">
      <c r="A9" s="21">
        <v>13</v>
      </c>
      <c r="B9" s="21">
        <f t="shared" si="20"/>
        <v>104</v>
      </c>
      <c r="C9" s="21">
        <f t="shared" si="21"/>
        <v>728</v>
      </c>
      <c r="D9" s="21">
        <f t="shared" si="25"/>
        <v>3120</v>
      </c>
      <c r="E9" s="21">
        <f t="shared" si="26"/>
        <v>37960</v>
      </c>
      <c r="F9" s="15">
        <f t="shared" si="27"/>
        <v>2275</v>
      </c>
      <c r="G9" s="15">
        <f t="shared" si="0"/>
        <v>18200</v>
      </c>
      <c r="H9" s="15">
        <f t="shared" si="1"/>
        <v>127400</v>
      </c>
      <c r="I9" s="15">
        <f t="shared" si="28"/>
        <v>546000</v>
      </c>
      <c r="J9" s="15">
        <f t="shared" si="29"/>
        <v>6643000</v>
      </c>
      <c r="K9" s="22">
        <f t="shared" si="30"/>
        <v>175</v>
      </c>
      <c r="L9" s="23">
        <f t="shared" si="31"/>
        <v>47.71</v>
      </c>
      <c r="M9" s="23">
        <f t="shared" si="4"/>
        <v>381.68</v>
      </c>
      <c r="N9" s="23">
        <f t="shared" si="5"/>
        <v>2671.76</v>
      </c>
      <c r="O9" s="23">
        <f t="shared" si="32"/>
        <v>11450.4</v>
      </c>
      <c r="P9" s="23">
        <f t="shared" si="33"/>
        <v>139313.20000000001</v>
      </c>
      <c r="Q9" s="24">
        <f t="shared" si="34"/>
        <v>3.67</v>
      </c>
    </row>
    <row r="10" spans="1:20" x14ac:dyDescent="0.3">
      <c r="A10" s="21">
        <v>14</v>
      </c>
      <c r="B10" s="21">
        <f t="shared" si="20"/>
        <v>112</v>
      </c>
      <c r="C10" s="21">
        <f t="shared" si="21"/>
        <v>784</v>
      </c>
      <c r="D10" s="21">
        <f t="shared" si="25"/>
        <v>3360</v>
      </c>
      <c r="E10" s="21">
        <f t="shared" si="26"/>
        <v>40880</v>
      </c>
      <c r="F10" s="15">
        <f t="shared" si="27"/>
        <v>2450</v>
      </c>
      <c r="G10" s="15">
        <f t="shared" si="0"/>
        <v>19600</v>
      </c>
      <c r="H10" s="15">
        <f t="shared" si="1"/>
        <v>137200</v>
      </c>
      <c r="I10" s="15">
        <f t="shared" si="28"/>
        <v>588000</v>
      </c>
      <c r="J10" s="15">
        <f t="shared" si="29"/>
        <v>7154000</v>
      </c>
      <c r="K10" s="22">
        <f t="shared" si="30"/>
        <v>175</v>
      </c>
      <c r="L10" s="23">
        <f t="shared" si="31"/>
        <v>51.379999999999995</v>
      </c>
      <c r="M10" s="23">
        <f t="shared" si="4"/>
        <v>411.03999999999996</v>
      </c>
      <c r="N10" s="23">
        <f t="shared" si="5"/>
        <v>2877.2799999999997</v>
      </c>
      <c r="O10" s="23">
        <f t="shared" si="32"/>
        <v>12331.199999999999</v>
      </c>
      <c r="P10" s="23">
        <f t="shared" si="33"/>
        <v>150029.59999999998</v>
      </c>
      <c r="Q10" s="24">
        <f t="shared" si="34"/>
        <v>3.67</v>
      </c>
    </row>
    <row r="11" spans="1:20" x14ac:dyDescent="0.3">
      <c r="A11" s="21">
        <v>15</v>
      </c>
      <c r="B11" s="21">
        <f t="shared" si="20"/>
        <v>120</v>
      </c>
      <c r="C11" s="21">
        <f t="shared" si="21"/>
        <v>840</v>
      </c>
      <c r="D11" s="21">
        <f t="shared" si="25"/>
        <v>3600</v>
      </c>
      <c r="E11" s="21">
        <f t="shared" si="26"/>
        <v>43800</v>
      </c>
      <c r="F11" s="15">
        <f t="shared" si="27"/>
        <v>2625</v>
      </c>
      <c r="G11" s="15">
        <f t="shared" si="0"/>
        <v>21000</v>
      </c>
      <c r="H11" s="15">
        <f t="shared" si="1"/>
        <v>147000</v>
      </c>
      <c r="I11" s="15">
        <f t="shared" si="28"/>
        <v>630000</v>
      </c>
      <c r="J11" s="15">
        <f t="shared" si="29"/>
        <v>7665000</v>
      </c>
      <c r="K11" s="22">
        <f t="shared" si="30"/>
        <v>175</v>
      </c>
      <c r="L11" s="23">
        <f t="shared" si="31"/>
        <v>55.05</v>
      </c>
      <c r="M11" s="23">
        <f t="shared" si="4"/>
        <v>440.4</v>
      </c>
      <c r="N11" s="23">
        <f t="shared" si="5"/>
        <v>3082.7999999999997</v>
      </c>
      <c r="O11" s="23">
        <f t="shared" si="32"/>
        <v>13212</v>
      </c>
      <c r="P11" s="23">
        <f t="shared" si="33"/>
        <v>160746</v>
      </c>
      <c r="Q11" s="24">
        <f t="shared" si="34"/>
        <v>3.67</v>
      </c>
      <c r="S11">
        <v>3</v>
      </c>
      <c r="T11">
        <v>2</v>
      </c>
    </row>
    <row r="12" spans="1:20" x14ac:dyDescent="0.3">
      <c r="A12" s="21">
        <v>16</v>
      </c>
      <c r="B12" s="21">
        <f t="shared" si="20"/>
        <v>128</v>
      </c>
      <c r="C12" s="21">
        <f t="shared" si="21"/>
        <v>896</v>
      </c>
      <c r="D12" s="21">
        <f t="shared" si="25"/>
        <v>3840</v>
      </c>
      <c r="E12" s="21">
        <f t="shared" si="26"/>
        <v>46720</v>
      </c>
      <c r="F12" s="15">
        <f t="shared" si="27"/>
        <v>2800</v>
      </c>
      <c r="G12" s="15">
        <f t="shared" si="0"/>
        <v>22400</v>
      </c>
      <c r="H12" s="15">
        <f t="shared" si="1"/>
        <v>156800</v>
      </c>
      <c r="I12" s="15">
        <f t="shared" si="28"/>
        <v>672000</v>
      </c>
      <c r="J12" s="15">
        <f t="shared" si="29"/>
        <v>8176000</v>
      </c>
      <c r="K12" s="22">
        <f t="shared" si="30"/>
        <v>175</v>
      </c>
      <c r="L12" s="23">
        <f t="shared" si="31"/>
        <v>58.72</v>
      </c>
      <c r="M12" s="23">
        <f t="shared" si="4"/>
        <v>469.76</v>
      </c>
      <c r="N12" s="23">
        <f t="shared" si="5"/>
        <v>3288.3199999999997</v>
      </c>
      <c r="O12" s="23">
        <f t="shared" si="32"/>
        <v>14092.8</v>
      </c>
      <c r="P12" s="23">
        <f t="shared" si="33"/>
        <v>171462.39999999999</v>
      </c>
      <c r="Q12" s="24">
        <f t="shared" si="34"/>
        <v>3.67</v>
      </c>
    </row>
    <row r="13" spans="1:20" x14ac:dyDescent="0.3">
      <c r="A13" s="21">
        <v>17</v>
      </c>
      <c r="B13" s="21">
        <f t="shared" si="20"/>
        <v>136</v>
      </c>
      <c r="C13" s="21">
        <f t="shared" si="21"/>
        <v>952</v>
      </c>
      <c r="D13" s="21">
        <f t="shared" si="25"/>
        <v>4080</v>
      </c>
      <c r="E13" s="21">
        <f t="shared" si="26"/>
        <v>49640</v>
      </c>
      <c r="F13" s="15">
        <f t="shared" si="27"/>
        <v>2975</v>
      </c>
      <c r="G13" s="15">
        <f t="shared" si="0"/>
        <v>23800</v>
      </c>
      <c r="H13" s="15">
        <f t="shared" si="1"/>
        <v>166600</v>
      </c>
      <c r="I13" s="15">
        <f t="shared" si="28"/>
        <v>714000</v>
      </c>
      <c r="J13" s="15">
        <f t="shared" si="29"/>
        <v>8687000</v>
      </c>
      <c r="K13" s="22">
        <f t="shared" si="30"/>
        <v>175</v>
      </c>
      <c r="L13" s="23">
        <f t="shared" si="31"/>
        <v>62.39</v>
      </c>
      <c r="M13" s="23">
        <f t="shared" si="4"/>
        <v>499.12</v>
      </c>
      <c r="N13" s="23">
        <f t="shared" si="5"/>
        <v>3493.84</v>
      </c>
      <c r="O13" s="23">
        <f t="shared" si="32"/>
        <v>14973.6</v>
      </c>
      <c r="P13" s="23">
        <f t="shared" si="33"/>
        <v>182178.8</v>
      </c>
      <c r="Q13" s="24">
        <f t="shared" si="34"/>
        <v>3.67</v>
      </c>
    </row>
    <row r="14" spans="1:20" s="1" customFormat="1" ht="15" customHeight="1" x14ac:dyDescent="0.3">
      <c r="A14" s="17">
        <v>18</v>
      </c>
      <c r="B14" s="17">
        <f t="shared" si="20"/>
        <v>144</v>
      </c>
      <c r="C14" s="17">
        <f t="shared" si="21"/>
        <v>1008</v>
      </c>
      <c r="D14" s="17">
        <f t="shared" si="25"/>
        <v>4320</v>
      </c>
      <c r="E14" s="17">
        <f t="shared" si="26"/>
        <v>52560</v>
      </c>
      <c r="F14" s="16">
        <f t="shared" si="27"/>
        <v>3150</v>
      </c>
      <c r="G14" s="16">
        <f t="shared" si="0"/>
        <v>25200</v>
      </c>
      <c r="H14" s="16">
        <f t="shared" si="1"/>
        <v>176400</v>
      </c>
      <c r="I14" s="16">
        <f t="shared" si="28"/>
        <v>756000</v>
      </c>
      <c r="J14" s="16">
        <f t="shared" si="29"/>
        <v>9198000</v>
      </c>
      <c r="K14" s="20">
        <f t="shared" si="30"/>
        <v>175</v>
      </c>
      <c r="L14" s="18">
        <f t="shared" si="31"/>
        <v>66.06</v>
      </c>
      <c r="M14" s="18">
        <f t="shared" si="4"/>
        <v>528.48</v>
      </c>
      <c r="N14" s="18">
        <f t="shared" si="5"/>
        <v>3699.36</v>
      </c>
      <c r="O14" s="18">
        <f t="shared" si="32"/>
        <v>15854.400000000001</v>
      </c>
      <c r="P14" s="18">
        <f t="shared" si="33"/>
        <v>192895.2</v>
      </c>
      <c r="Q14" s="14">
        <f t="shared" si="34"/>
        <v>3.67</v>
      </c>
      <c r="S14" s="1">
        <v>4</v>
      </c>
    </row>
    <row r="15" spans="1:20" x14ac:dyDescent="0.3">
      <c r="A15" s="21">
        <v>19</v>
      </c>
      <c r="B15" s="21">
        <f t="shared" si="20"/>
        <v>152</v>
      </c>
      <c r="C15" s="21">
        <f t="shared" si="21"/>
        <v>1064</v>
      </c>
      <c r="D15" s="21">
        <f t="shared" si="25"/>
        <v>4560</v>
      </c>
      <c r="E15" s="21">
        <f t="shared" si="26"/>
        <v>55480</v>
      </c>
      <c r="F15" s="15">
        <f t="shared" si="27"/>
        <v>3325</v>
      </c>
      <c r="G15" s="15">
        <f t="shared" si="0"/>
        <v>26600</v>
      </c>
      <c r="H15" s="15">
        <f t="shared" si="1"/>
        <v>186200</v>
      </c>
      <c r="I15" s="15">
        <f t="shared" si="28"/>
        <v>798000</v>
      </c>
      <c r="J15" s="15">
        <f t="shared" si="29"/>
        <v>9709000</v>
      </c>
      <c r="K15" s="22">
        <f t="shared" si="30"/>
        <v>175</v>
      </c>
      <c r="L15" s="23">
        <f t="shared" si="31"/>
        <v>69.73</v>
      </c>
      <c r="M15" s="23">
        <f t="shared" si="4"/>
        <v>557.84</v>
      </c>
      <c r="N15" s="23">
        <f t="shared" si="5"/>
        <v>3904.88</v>
      </c>
      <c r="O15" s="23">
        <f t="shared" si="32"/>
        <v>16735.2</v>
      </c>
      <c r="P15" s="23">
        <f t="shared" si="33"/>
        <v>203611.6</v>
      </c>
      <c r="Q15" s="24">
        <f t="shared" si="34"/>
        <v>3.67</v>
      </c>
      <c r="T15">
        <v>3</v>
      </c>
    </row>
    <row r="16" spans="1:20" s="28" customFormat="1" x14ac:dyDescent="0.3">
      <c r="A16" s="29">
        <v>20</v>
      </c>
      <c r="B16" s="25">
        <f t="shared" si="20"/>
        <v>160</v>
      </c>
      <c r="C16" s="25">
        <f t="shared" si="21"/>
        <v>1120</v>
      </c>
      <c r="D16" s="25">
        <f t="shared" si="25"/>
        <v>4800</v>
      </c>
      <c r="E16" s="25">
        <f t="shared" si="26"/>
        <v>58400</v>
      </c>
      <c r="F16" s="29">
        <f t="shared" si="27"/>
        <v>3500</v>
      </c>
      <c r="G16" s="25">
        <f t="shared" si="0"/>
        <v>28000</v>
      </c>
      <c r="H16" s="25">
        <f t="shared" si="1"/>
        <v>196000</v>
      </c>
      <c r="I16" s="29">
        <f t="shared" si="28"/>
        <v>840000</v>
      </c>
      <c r="J16" s="25">
        <f t="shared" si="29"/>
        <v>10220000</v>
      </c>
      <c r="K16" s="26">
        <f t="shared" si="30"/>
        <v>175</v>
      </c>
      <c r="L16" s="25">
        <f t="shared" si="31"/>
        <v>73.400000000000006</v>
      </c>
      <c r="M16" s="25">
        <f t="shared" si="4"/>
        <v>587.20000000000005</v>
      </c>
      <c r="N16" s="25">
        <f t="shared" si="5"/>
        <v>4110.4000000000005</v>
      </c>
      <c r="O16" s="25">
        <f t="shared" si="32"/>
        <v>17616</v>
      </c>
      <c r="P16" s="25">
        <f t="shared" si="33"/>
        <v>214328.00000000003</v>
      </c>
      <c r="Q16" s="27">
        <f t="shared" si="34"/>
        <v>3.67</v>
      </c>
    </row>
    <row r="17" spans="1:20" x14ac:dyDescent="0.3">
      <c r="A17" s="21">
        <v>21</v>
      </c>
      <c r="B17" s="21">
        <f t="shared" si="20"/>
        <v>168</v>
      </c>
      <c r="C17" s="21">
        <f t="shared" si="21"/>
        <v>1176</v>
      </c>
      <c r="D17" s="21">
        <f t="shared" si="25"/>
        <v>5040</v>
      </c>
      <c r="E17" s="21">
        <f t="shared" si="26"/>
        <v>61320</v>
      </c>
      <c r="F17" s="15">
        <f t="shared" si="27"/>
        <v>3675</v>
      </c>
      <c r="G17" s="15">
        <f t="shared" si="0"/>
        <v>29400</v>
      </c>
      <c r="H17" s="15">
        <f t="shared" si="1"/>
        <v>205800</v>
      </c>
      <c r="I17" s="15">
        <f t="shared" si="28"/>
        <v>882000</v>
      </c>
      <c r="J17" s="15">
        <f t="shared" si="29"/>
        <v>10731000</v>
      </c>
      <c r="K17" s="22">
        <f t="shared" si="30"/>
        <v>175</v>
      </c>
      <c r="L17" s="23">
        <f t="shared" si="31"/>
        <v>77.069999999999993</v>
      </c>
      <c r="M17" s="23">
        <f t="shared" si="4"/>
        <v>616.55999999999995</v>
      </c>
      <c r="N17" s="23">
        <f t="shared" si="5"/>
        <v>4315.92</v>
      </c>
      <c r="O17" s="23">
        <f t="shared" si="32"/>
        <v>18496.8</v>
      </c>
      <c r="P17" s="23">
        <f t="shared" si="33"/>
        <v>225044.4</v>
      </c>
      <c r="Q17" s="24">
        <f t="shared" si="34"/>
        <v>3.67</v>
      </c>
      <c r="S17">
        <v>5</v>
      </c>
    </row>
    <row r="18" spans="1:20" x14ac:dyDescent="0.3">
      <c r="A18" s="21">
        <v>22</v>
      </c>
      <c r="B18" s="21">
        <f t="shared" si="20"/>
        <v>176</v>
      </c>
      <c r="C18" s="21">
        <f t="shared" si="21"/>
        <v>1232</v>
      </c>
      <c r="D18" s="21">
        <f t="shared" si="25"/>
        <v>5280</v>
      </c>
      <c r="E18" s="21">
        <f t="shared" si="26"/>
        <v>64240</v>
      </c>
      <c r="F18" s="15">
        <f t="shared" si="27"/>
        <v>3850</v>
      </c>
      <c r="G18" s="15">
        <f t="shared" si="0"/>
        <v>30800</v>
      </c>
      <c r="H18" s="15">
        <f t="shared" si="1"/>
        <v>215600</v>
      </c>
      <c r="I18" s="15">
        <f t="shared" si="28"/>
        <v>924000</v>
      </c>
      <c r="J18" s="15">
        <f t="shared" si="29"/>
        <v>11242000</v>
      </c>
      <c r="K18" s="22">
        <f t="shared" si="30"/>
        <v>175</v>
      </c>
      <c r="L18" s="23">
        <f t="shared" si="31"/>
        <v>80.739999999999995</v>
      </c>
      <c r="M18" s="23">
        <f t="shared" si="4"/>
        <v>645.91999999999996</v>
      </c>
      <c r="N18" s="23">
        <f t="shared" si="5"/>
        <v>4521.4399999999996</v>
      </c>
      <c r="O18" s="23">
        <f t="shared" si="32"/>
        <v>19377.599999999999</v>
      </c>
      <c r="P18" s="23">
        <f t="shared" si="33"/>
        <v>235760.8</v>
      </c>
      <c r="Q18" s="24">
        <f t="shared" si="34"/>
        <v>3.67</v>
      </c>
    </row>
    <row r="19" spans="1:20" x14ac:dyDescent="0.3">
      <c r="A19" s="21">
        <v>23</v>
      </c>
      <c r="B19" s="21">
        <f t="shared" si="20"/>
        <v>184</v>
      </c>
      <c r="C19" s="21">
        <f t="shared" si="21"/>
        <v>1288</v>
      </c>
      <c r="D19" s="21">
        <f t="shared" si="25"/>
        <v>5520</v>
      </c>
      <c r="E19" s="21">
        <f t="shared" si="26"/>
        <v>67160</v>
      </c>
      <c r="F19" s="15">
        <f t="shared" si="27"/>
        <v>4025</v>
      </c>
      <c r="G19" s="15">
        <f t="shared" si="0"/>
        <v>32200</v>
      </c>
      <c r="H19" s="15">
        <f t="shared" si="1"/>
        <v>225400</v>
      </c>
      <c r="I19" s="15">
        <f t="shared" si="28"/>
        <v>966000</v>
      </c>
      <c r="J19" s="15">
        <f t="shared" si="29"/>
        <v>11753000</v>
      </c>
      <c r="K19" s="22">
        <f t="shared" si="30"/>
        <v>175</v>
      </c>
      <c r="L19" s="23">
        <f t="shared" si="31"/>
        <v>84.41</v>
      </c>
      <c r="M19" s="23">
        <f t="shared" si="4"/>
        <v>675.28</v>
      </c>
      <c r="N19" s="23">
        <f t="shared" si="5"/>
        <v>4726.96</v>
      </c>
      <c r="O19" s="23">
        <f t="shared" si="32"/>
        <v>20258.399999999998</v>
      </c>
      <c r="P19" s="23">
        <f t="shared" si="33"/>
        <v>246477.19999999998</v>
      </c>
      <c r="Q19" s="24">
        <f t="shared" si="34"/>
        <v>3.67</v>
      </c>
    </row>
    <row r="20" spans="1:20" s="19" customFormat="1" ht="16.2" x14ac:dyDescent="0.45">
      <c r="A20" s="21">
        <v>24</v>
      </c>
      <c r="B20" s="21">
        <f t="shared" si="20"/>
        <v>192</v>
      </c>
      <c r="C20" s="21">
        <f t="shared" si="21"/>
        <v>1344</v>
      </c>
      <c r="D20" s="21">
        <f t="shared" si="25"/>
        <v>5760</v>
      </c>
      <c r="E20" s="21">
        <f t="shared" si="26"/>
        <v>70080</v>
      </c>
      <c r="F20" s="15">
        <f t="shared" si="27"/>
        <v>4200</v>
      </c>
      <c r="G20" s="15">
        <f t="shared" si="0"/>
        <v>33600</v>
      </c>
      <c r="H20" s="15">
        <f t="shared" si="1"/>
        <v>235200</v>
      </c>
      <c r="I20" s="15">
        <f t="shared" si="28"/>
        <v>1008000</v>
      </c>
      <c r="J20" s="15">
        <f t="shared" si="29"/>
        <v>12264000</v>
      </c>
      <c r="K20" s="22">
        <f t="shared" si="30"/>
        <v>175</v>
      </c>
      <c r="L20" s="23">
        <f t="shared" si="31"/>
        <v>88.08</v>
      </c>
      <c r="M20" s="23">
        <f t="shared" si="4"/>
        <v>704.64</v>
      </c>
      <c r="N20" s="23">
        <f t="shared" si="5"/>
        <v>4932.4799999999996</v>
      </c>
      <c r="O20" s="23">
        <f t="shared" si="32"/>
        <v>21139.200000000001</v>
      </c>
      <c r="P20" s="23">
        <f t="shared" si="33"/>
        <v>257193.60000000001</v>
      </c>
      <c r="Q20" s="24">
        <f t="shared" si="34"/>
        <v>3.67</v>
      </c>
      <c r="T20" s="19">
        <v>4</v>
      </c>
    </row>
    <row r="21" spans="1:20" s="28" customFormat="1" x14ac:dyDescent="0.3">
      <c r="A21" s="29">
        <v>25</v>
      </c>
      <c r="B21" s="25">
        <f t="shared" si="20"/>
        <v>200</v>
      </c>
      <c r="C21" s="25">
        <f t="shared" si="21"/>
        <v>1400</v>
      </c>
      <c r="D21" s="25">
        <f t="shared" si="25"/>
        <v>6000</v>
      </c>
      <c r="E21" s="25">
        <f t="shared" si="26"/>
        <v>73000</v>
      </c>
      <c r="F21" s="29">
        <f t="shared" si="27"/>
        <v>4375</v>
      </c>
      <c r="G21" s="25">
        <f t="shared" si="0"/>
        <v>35000</v>
      </c>
      <c r="H21" s="25">
        <f t="shared" si="1"/>
        <v>245000</v>
      </c>
      <c r="I21" s="29">
        <f t="shared" si="28"/>
        <v>1050000</v>
      </c>
      <c r="J21" s="25">
        <f t="shared" si="29"/>
        <v>12775000</v>
      </c>
      <c r="K21" s="26">
        <f t="shared" si="30"/>
        <v>175</v>
      </c>
      <c r="L21" s="25">
        <f t="shared" si="31"/>
        <v>91.75</v>
      </c>
      <c r="M21" s="25">
        <f t="shared" si="4"/>
        <v>734</v>
      </c>
      <c r="N21" s="25">
        <f t="shared" si="5"/>
        <v>5138</v>
      </c>
      <c r="O21" s="25">
        <f t="shared" si="32"/>
        <v>22020</v>
      </c>
      <c r="P21" s="25">
        <f t="shared" si="33"/>
        <v>267910</v>
      </c>
      <c r="Q21" s="27">
        <f t="shared" si="34"/>
        <v>3.67</v>
      </c>
    </row>
    <row r="22" spans="1:20" x14ac:dyDescent="0.3">
      <c r="A22" s="21">
        <v>26</v>
      </c>
      <c r="B22" s="21">
        <f t="shared" si="20"/>
        <v>208</v>
      </c>
      <c r="C22" s="21">
        <f t="shared" si="21"/>
        <v>1456</v>
      </c>
      <c r="D22" s="21">
        <f t="shared" si="25"/>
        <v>6240</v>
      </c>
      <c r="E22" s="21">
        <f t="shared" si="26"/>
        <v>75920</v>
      </c>
      <c r="F22" s="15">
        <f t="shared" si="27"/>
        <v>4550</v>
      </c>
      <c r="G22" s="15">
        <f t="shared" si="0"/>
        <v>36400</v>
      </c>
      <c r="H22" s="15">
        <f t="shared" si="1"/>
        <v>254800</v>
      </c>
      <c r="I22" s="15">
        <f t="shared" si="28"/>
        <v>1092000</v>
      </c>
      <c r="J22" s="15">
        <f t="shared" si="29"/>
        <v>13286000</v>
      </c>
      <c r="K22" s="22">
        <f t="shared" si="30"/>
        <v>175</v>
      </c>
      <c r="L22" s="23">
        <f t="shared" si="31"/>
        <v>95.42</v>
      </c>
      <c r="M22" s="23">
        <f t="shared" si="4"/>
        <v>763.36</v>
      </c>
      <c r="N22" s="23">
        <f t="shared" si="5"/>
        <v>5343.52</v>
      </c>
      <c r="O22" s="23">
        <f t="shared" si="32"/>
        <v>22900.799999999999</v>
      </c>
      <c r="P22" s="23">
        <f t="shared" si="33"/>
        <v>278626.40000000002</v>
      </c>
      <c r="Q22" s="24">
        <f t="shared" si="34"/>
        <v>3.67</v>
      </c>
    </row>
    <row r="23" spans="1:20" x14ac:dyDescent="0.3">
      <c r="A23" s="21">
        <v>27</v>
      </c>
      <c r="B23" s="21">
        <f t="shared" si="20"/>
        <v>216</v>
      </c>
      <c r="C23" s="21">
        <f t="shared" si="21"/>
        <v>1512</v>
      </c>
      <c r="D23" s="21">
        <f t="shared" si="25"/>
        <v>6480</v>
      </c>
      <c r="E23" s="21">
        <f t="shared" si="26"/>
        <v>78840</v>
      </c>
      <c r="F23" s="15">
        <f t="shared" si="27"/>
        <v>4725</v>
      </c>
      <c r="G23" s="15">
        <f t="shared" si="0"/>
        <v>37800</v>
      </c>
      <c r="H23" s="15">
        <f t="shared" si="1"/>
        <v>264600</v>
      </c>
      <c r="I23" s="15">
        <f t="shared" si="28"/>
        <v>1134000</v>
      </c>
      <c r="J23" s="15">
        <f t="shared" si="29"/>
        <v>13797000</v>
      </c>
      <c r="K23" s="22">
        <f t="shared" si="30"/>
        <v>175</v>
      </c>
      <c r="L23" s="23">
        <f t="shared" si="31"/>
        <v>99.09</v>
      </c>
      <c r="M23" s="23">
        <f t="shared" si="4"/>
        <v>792.72</v>
      </c>
      <c r="N23" s="23">
        <f t="shared" si="5"/>
        <v>5549.04</v>
      </c>
      <c r="O23" s="23">
        <f t="shared" si="32"/>
        <v>23781.600000000002</v>
      </c>
      <c r="P23" s="23">
        <f t="shared" si="33"/>
        <v>289342.8</v>
      </c>
      <c r="Q23" s="24">
        <f t="shared" si="34"/>
        <v>3.67</v>
      </c>
    </row>
    <row r="24" spans="1:20" x14ac:dyDescent="0.3">
      <c r="A24" s="21">
        <v>28</v>
      </c>
      <c r="B24" s="21">
        <f t="shared" si="20"/>
        <v>224</v>
      </c>
      <c r="C24" s="21">
        <f t="shared" si="21"/>
        <v>1568</v>
      </c>
      <c r="D24" s="21">
        <f t="shared" si="25"/>
        <v>6720</v>
      </c>
      <c r="E24" s="21">
        <f t="shared" si="26"/>
        <v>81760</v>
      </c>
      <c r="F24" s="15">
        <f t="shared" si="27"/>
        <v>4900</v>
      </c>
      <c r="G24" s="15">
        <f t="shared" si="0"/>
        <v>39200</v>
      </c>
      <c r="H24" s="15">
        <f t="shared" si="1"/>
        <v>274400</v>
      </c>
      <c r="I24" s="15">
        <f t="shared" si="28"/>
        <v>1176000</v>
      </c>
      <c r="J24" s="15">
        <f t="shared" si="29"/>
        <v>14308000</v>
      </c>
      <c r="K24" s="22">
        <f t="shared" si="30"/>
        <v>175</v>
      </c>
      <c r="L24" s="23">
        <f t="shared" si="31"/>
        <v>102.75999999999999</v>
      </c>
      <c r="M24" s="23">
        <f t="shared" si="4"/>
        <v>822.07999999999993</v>
      </c>
      <c r="N24" s="23">
        <f t="shared" si="5"/>
        <v>5754.5599999999995</v>
      </c>
      <c r="O24" s="23">
        <f t="shared" si="32"/>
        <v>24662.399999999998</v>
      </c>
      <c r="P24" s="23">
        <f t="shared" si="33"/>
        <v>300059.19999999995</v>
      </c>
      <c r="Q24" s="24">
        <f t="shared" si="34"/>
        <v>3.67</v>
      </c>
    </row>
    <row r="25" spans="1:20" s="39" customFormat="1" x14ac:dyDescent="0.3">
      <c r="A25" s="37">
        <v>29</v>
      </c>
      <c r="B25" s="37">
        <f t="shared" si="20"/>
        <v>232</v>
      </c>
      <c r="C25" s="37">
        <f t="shared" si="21"/>
        <v>1624</v>
      </c>
      <c r="D25" s="37">
        <f t="shared" si="25"/>
        <v>6960</v>
      </c>
      <c r="E25" s="37">
        <f t="shared" si="26"/>
        <v>84680</v>
      </c>
      <c r="F25" s="37">
        <f t="shared" si="27"/>
        <v>5075</v>
      </c>
      <c r="G25" s="37">
        <f t="shared" si="0"/>
        <v>40600</v>
      </c>
      <c r="H25" s="37">
        <f t="shared" si="1"/>
        <v>284200</v>
      </c>
      <c r="I25" s="37">
        <f t="shared" si="28"/>
        <v>1218000</v>
      </c>
      <c r="J25" s="37">
        <f t="shared" si="29"/>
        <v>14819000</v>
      </c>
      <c r="K25" s="38">
        <f t="shared" si="30"/>
        <v>175</v>
      </c>
      <c r="L25" s="37">
        <f t="shared" si="31"/>
        <v>106.42999999999999</v>
      </c>
      <c r="M25" s="37">
        <f t="shared" si="4"/>
        <v>851.43999999999994</v>
      </c>
      <c r="N25" s="37">
        <f t="shared" si="5"/>
        <v>5960.08</v>
      </c>
      <c r="O25" s="37">
        <f t="shared" si="32"/>
        <v>25543.199999999997</v>
      </c>
      <c r="P25" s="37">
        <f t="shared" si="33"/>
        <v>310775.59999999998</v>
      </c>
      <c r="Q25" s="39">
        <f t="shared" si="34"/>
        <v>3.67</v>
      </c>
    </row>
    <row r="26" spans="1:20" x14ac:dyDescent="0.3">
      <c r="A26" s="21">
        <v>30</v>
      </c>
      <c r="B26" s="21">
        <f t="shared" si="20"/>
        <v>240</v>
      </c>
      <c r="C26" s="21">
        <f t="shared" si="21"/>
        <v>1680</v>
      </c>
      <c r="D26" s="21">
        <f t="shared" si="25"/>
        <v>7200</v>
      </c>
      <c r="E26" s="21">
        <f t="shared" si="26"/>
        <v>87600</v>
      </c>
      <c r="F26" s="15">
        <f t="shared" si="27"/>
        <v>5250</v>
      </c>
      <c r="G26" s="15">
        <f t="shared" si="0"/>
        <v>42000</v>
      </c>
      <c r="H26" s="15">
        <f t="shared" si="1"/>
        <v>294000</v>
      </c>
      <c r="I26" s="15">
        <f t="shared" si="28"/>
        <v>1260000</v>
      </c>
      <c r="J26" s="15">
        <f t="shared" si="29"/>
        <v>15330000</v>
      </c>
      <c r="K26" s="22">
        <f t="shared" si="30"/>
        <v>175</v>
      </c>
      <c r="L26" s="23">
        <f t="shared" si="31"/>
        <v>110.1</v>
      </c>
      <c r="M26" s="23">
        <f t="shared" si="4"/>
        <v>880.8</v>
      </c>
      <c r="N26" s="23">
        <f t="shared" si="5"/>
        <v>6165.5999999999995</v>
      </c>
      <c r="O26" s="23">
        <f t="shared" si="32"/>
        <v>26424</v>
      </c>
      <c r="P26" s="23">
        <f t="shared" si="33"/>
        <v>321492</v>
      </c>
      <c r="Q26" s="24">
        <f t="shared" si="34"/>
        <v>3.67</v>
      </c>
    </row>
    <row r="27" spans="1:20" x14ac:dyDescent="0.3">
      <c r="A27" s="21">
        <v>31</v>
      </c>
      <c r="B27" s="21">
        <f t="shared" si="20"/>
        <v>248</v>
      </c>
      <c r="C27" s="21">
        <f t="shared" si="21"/>
        <v>1736</v>
      </c>
      <c r="D27" s="21">
        <f t="shared" si="25"/>
        <v>7440</v>
      </c>
      <c r="E27" s="21">
        <f t="shared" si="26"/>
        <v>90520</v>
      </c>
      <c r="F27" s="15">
        <f t="shared" si="27"/>
        <v>5425</v>
      </c>
      <c r="G27" s="15">
        <f t="shared" si="0"/>
        <v>43400</v>
      </c>
      <c r="H27" s="15">
        <f t="shared" si="1"/>
        <v>303800</v>
      </c>
      <c r="I27" s="15">
        <f t="shared" si="28"/>
        <v>1302000</v>
      </c>
      <c r="J27" s="15">
        <f t="shared" si="29"/>
        <v>15841000</v>
      </c>
      <c r="K27" s="22">
        <f t="shared" si="30"/>
        <v>175</v>
      </c>
      <c r="L27" s="23">
        <f t="shared" si="31"/>
        <v>113.77</v>
      </c>
      <c r="M27" s="23">
        <f t="shared" si="4"/>
        <v>910.16</v>
      </c>
      <c r="N27" s="23">
        <f t="shared" si="5"/>
        <v>6371.12</v>
      </c>
      <c r="O27" s="23">
        <f t="shared" si="32"/>
        <v>27304.799999999999</v>
      </c>
      <c r="P27" s="23">
        <f t="shared" si="33"/>
        <v>332208.39999999997</v>
      </c>
      <c r="Q27" s="24">
        <f t="shared" si="34"/>
        <v>3.67</v>
      </c>
    </row>
    <row r="28" spans="1:20" x14ac:dyDescent="0.3">
      <c r="A28" s="21">
        <v>32</v>
      </c>
      <c r="B28" s="21">
        <f t="shared" si="20"/>
        <v>256</v>
      </c>
      <c r="C28" s="21">
        <f t="shared" si="21"/>
        <v>1792</v>
      </c>
      <c r="D28" s="21">
        <f t="shared" si="25"/>
        <v>7680</v>
      </c>
      <c r="E28" s="21">
        <f t="shared" si="26"/>
        <v>93440</v>
      </c>
      <c r="F28" s="15">
        <f t="shared" si="27"/>
        <v>5600</v>
      </c>
      <c r="G28" s="15">
        <f t="shared" si="0"/>
        <v>44800</v>
      </c>
      <c r="H28" s="15">
        <f t="shared" si="1"/>
        <v>313600</v>
      </c>
      <c r="I28" s="15">
        <f t="shared" si="28"/>
        <v>1344000</v>
      </c>
      <c r="J28" s="15">
        <f t="shared" si="29"/>
        <v>16352000</v>
      </c>
      <c r="K28" s="22">
        <f t="shared" si="30"/>
        <v>175</v>
      </c>
      <c r="L28" s="23">
        <f t="shared" si="31"/>
        <v>117.44</v>
      </c>
      <c r="M28" s="23">
        <f t="shared" si="4"/>
        <v>939.52</v>
      </c>
      <c r="N28" s="23">
        <f t="shared" si="5"/>
        <v>6576.6399999999994</v>
      </c>
      <c r="O28" s="23">
        <f t="shared" si="32"/>
        <v>28185.599999999999</v>
      </c>
      <c r="P28" s="23">
        <f t="shared" si="33"/>
        <v>342924.79999999999</v>
      </c>
      <c r="Q28" s="24">
        <f t="shared" si="34"/>
        <v>3.67</v>
      </c>
      <c r="T28">
        <v>5</v>
      </c>
    </row>
    <row r="29" spans="1:20" x14ac:dyDescent="0.3">
      <c r="A29" s="21">
        <v>33</v>
      </c>
      <c r="B29" s="21">
        <f t="shared" si="20"/>
        <v>264</v>
      </c>
      <c r="C29" s="21">
        <f t="shared" si="21"/>
        <v>1848</v>
      </c>
      <c r="D29" s="21">
        <f t="shared" si="25"/>
        <v>7920</v>
      </c>
      <c r="E29" s="21">
        <f t="shared" si="26"/>
        <v>96360</v>
      </c>
      <c r="F29" s="15">
        <f t="shared" si="27"/>
        <v>5775</v>
      </c>
      <c r="G29" s="15">
        <f t="shared" si="0"/>
        <v>46200</v>
      </c>
      <c r="H29" s="15">
        <f t="shared" si="1"/>
        <v>323400</v>
      </c>
      <c r="I29" s="15">
        <f t="shared" si="28"/>
        <v>1386000</v>
      </c>
      <c r="J29" s="15">
        <f t="shared" si="29"/>
        <v>16863000</v>
      </c>
      <c r="K29" s="22">
        <f t="shared" si="30"/>
        <v>175</v>
      </c>
      <c r="L29" s="23">
        <f t="shared" si="31"/>
        <v>121.11</v>
      </c>
      <c r="M29" s="23">
        <f t="shared" si="4"/>
        <v>968.88</v>
      </c>
      <c r="N29" s="23">
        <f t="shared" si="5"/>
        <v>6782.16</v>
      </c>
      <c r="O29" s="23">
        <f t="shared" si="32"/>
        <v>29066.400000000001</v>
      </c>
      <c r="P29" s="23">
        <f t="shared" si="33"/>
        <v>353641.2</v>
      </c>
      <c r="Q29" s="24">
        <f t="shared" si="34"/>
        <v>3.67</v>
      </c>
    </row>
    <row r="30" spans="1:20" x14ac:dyDescent="0.3">
      <c r="A30" s="21">
        <v>34</v>
      </c>
      <c r="B30" s="21">
        <f t="shared" si="20"/>
        <v>272</v>
      </c>
      <c r="C30" s="21">
        <f t="shared" si="21"/>
        <v>1904</v>
      </c>
      <c r="D30" s="21">
        <f t="shared" si="25"/>
        <v>8160</v>
      </c>
      <c r="E30" s="21">
        <f t="shared" si="26"/>
        <v>99280</v>
      </c>
      <c r="F30" s="15">
        <f t="shared" si="27"/>
        <v>5950</v>
      </c>
      <c r="G30" s="15">
        <f t="shared" si="0"/>
        <v>47600</v>
      </c>
      <c r="H30" s="15">
        <f t="shared" si="1"/>
        <v>333200</v>
      </c>
      <c r="I30" s="15">
        <f t="shared" si="28"/>
        <v>1428000</v>
      </c>
      <c r="J30" s="15">
        <f t="shared" si="29"/>
        <v>17374000</v>
      </c>
      <c r="K30" s="22">
        <f t="shared" si="30"/>
        <v>175</v>
      </c>
      <c r="L30" s="23">
        <f t="shared" si="31"/>
        <v>124.78</v>
      </c>
      <c r="M30" s="23">
        <f t="shared" si="4"/>
        <v>998.24</v>
      </c>
      <c r="N30" s="23">
        <f t="shared" si="5"/>
        <v>6987.68</v>
      </c>
      <c r="O30" s="23">
        <f t="shared" si="32"/>
        <v>29947.200000000001</v>
      </c>
      <c r="P30" s="23">
        <f t="shared" si="33"/>
        <v>364357.6</v>
      </c>
      <c r="Q30" s="24">
        <f t="shared" si="34"/>
        <v>3.67</v>
      </c>
    </row>
    <row r="31" spans="1:20" x14ac:dyDescent="0.3">
      <c r="A31" s="21">
        <v>35</v>
      </c>
      <c r="B31" s="21">
        <f t="shared" si="20"/>
        <v>280</v>
      </c>
      <c r="C31" s="21">
        <f t="shared" si="21"/>
        <v>1960</v>
      </c>
      <c r="D31" s="21">
        <f t="shared" si="25"/>
        <v>8400</v>
      </c>
      <c r="E31" s="21">
        <f t="shared" si="26"/>
        <v>102200</v>
      </c>
      <c r="F31" s="15">
        <f t="shared" si="27"/>
        <v>6125</v>
      </c>
      <c r="G31" s="15">
        <f t="shared" si="0"/>
        <v>49000</v>
      </c>
      <c r="H31" s="15">
        <f t="shared" si="1"/>
        <v>343000</v>
      </c>
      <c r="I31" s="15">
        <f t="shared" si="28"/>
        <v>1470000</v>
      </c>
      <c r="J31" s="15">
        <f t="shared" si="29"/>
        <v>17885000</v>
      </c>
      <c r="K31" s="22">
        <f t="shared" si="30"/>
        <v>175</v>
      </c>
      <c r="L31" s="23">
        <f t="shared" si="31"/>
        <v>128.44999999999999</v>
      </c>
      <c r="M31" s="23">
        <f t="shared" si="4"/>
        <v>1027.5999999999999</v>
      </c>
      <c r="N31" s="23">
        <f t="shared" si="5"/>
        <v>7193.1999999999989</v>
      </c>
      <c r="O31" s="23">
        <f t="shared" si="32"/>
        <v>30827.999999999996</v>
      </c>
      <c r="P31" s="23">
        <f t="shared" si="33"/>
        <v>375073.99999999994</v>
      </c>
      <c r="Q31" s="24">
        <f t="shared" si="34"/>
        <v>3.67</v>
      </c>
    </row>
    <row r="32" spans="1:20" x14ac:dyDescent="0.3">
      <c r="A32" s="21">
        <v>36</v>
      </c>
      <c r="B32" s="21">
        <f t="shared" si="20"/>
        <v>288</v>
      </c>
      <c r="C32" s="21">
        <f t="shared" si="21"/>
        <v>2016</v>
      </c>
      <c r="D32" s="21">
        <f t="shared" si="25"/>
        <v>8640</v>
      </c>
      <c r="E32" s="21">
        <f t="shared" si="26"/>
        <v>105120</v>
      </c>
      <c r="F32" s="15">
        <f t="shared" si="27"/>
        <v>6300</v>
      </c>
      <c r="G32" s="15">
        <f t="shared" si="0"/>
        <v>50400</v>
      </c>
      <c r="H32" s="15">
        <f t="shared" si="1"/>
        <v>352800</v>
      </c>
      <c r="I32" s="15">
        <f t="shared" si="28"/>
        <v>1512000</v>
      </c>
      <c r="J32" s="15">
        <f t="shared" si="29"/>
        <v>18396000</v>
      </c>
      <c r="K32" s="22">
        <f t="shared" si="30"/>
        <v>175</v>
      </c>
      <c r="L32" s="23">
        <f t="shared" si="31"/>
        <v>132.12</v>
      </c>
      <c r="M32" s="23">
        <f t="shared" si="4"/>
        <v>1056.96</v>
      </c>
      <c r="N32" s="23">
        <f t="shared" si="5"/>
        <v>7398.72</v>
      </c>
      <c r="O32" s="23">
        <f t="shared" si="32"/>
        <v>31708.800000000003</v>
      </c>
      <c r="P32" s="23">
        <f t="shared" si="33"/>
        <v>385790.4</v>
      </c>
      <c r="Q32" s="24">
        <f t="shared" si="34"/>
        <v>3.67</v>
      </c>
    </row>
    <row r="33" spans="1:17" x14ac:dyDescent="0.3">
      <c r="A33" s="21">
        <v>37</v>
      </c>
      <c r="B33" s="21">
        <f t="shared" si="20"/>
        <v>296</v>
      </c>
      <c r="C33" s="21">
        <f t="shared" si="21"/>
        <v>2072</v>
      </c>
      <c r="D33" s="21">
        <f t="shared" si="25"/>
        <v>8880</v>
      </c>
      <c r="E33" s="21">
        <f t="shared" si="26"/>
        <v>108040</v>
      </c>
      <c r="F33" s="15">
        <f t="shared" si="27"/>
        <v>6475</v>
      </c>
      <c r="G33" s="15">
        <f t="shared" si="0"/>
        <v>51800</v>
      </c>
      <c r="H33" s="15">
        <f t="shared" si="1"/>
        <v>362600</v>
      </c>
      <c r="I33" s="15">
        <f t="shared" si="28"/>
        <v>1554000</v>
      </c>
      <c r="J33" s="15">
        <f t="shared" si="29"/>
        <v>18907000</v>
      </c>
      <c r="K33" s="22">
        <f t="shared" si="30"/>
        <v>175</v>
      </c>
      <c r="L33" s="23">
        <f t="shared" si="31"/>
        <v>135.79</v>
      </c>
      <c r="M33" s="23">
        <f t="shared" si="4"/>
        <v>1086.32</v>
      </c>
      <c r="N33" s="23">
        <f t="shared" si="5"/>
        <v>7604.24</v>
      </c>
      <c r="O33" s="23">
        <f t="shared" si="32"/>
        <v>32589.599999999999</v>
      </c>
      <c r="P33" s="23">
        <f t="shared" si="33"/>
        <v>396506.8</v>
      </c>
      <c r="Q33" s="24">
        <f t="shared" si="34"/>
        <v>3.67</v>
      </c>
    </row>
    <row r="34" spans="1:17" x14ac:dyDescent="0.3">
      <c r="A34" s="21">
        <v>38</v>
      </c>
      <c r="B34" s="21">
        <f t="shared" si="20"/>
        <v>304</v>
      </c>
      <c r="C34" s="21">
        <f t="shared" si="21"/>
        <v>2128</v>
      </c>
      <c r="D34" s="21">
        <f t="shared" si="25"/>
        <v>9120</v>
      </c>
      <c r="E34" s="21">
        <f t="shared" si="26"/>
        <v>110960</v>
      </c>
      <c r="F34" s="15">
        <f t="shared" si="27"/>
        <v>6650</v>
      </c>
      <c r="G34" s="15">
        <f t="shared" si="0"/>
        <v>53200</v>
      </c>
      <c r="H34" s="15">
        <f t="shared" si="1"/>
        <v>372400</v>
      </c>
      <c r="I34" s="15">
        <f t="shared" si="28"/>
        <v>1596000</v>
      </c>
      <c r="J34" s="15">
        <f t="shared" si="29"/>
        <v>19418000</v>
      </c>
      <c r="K34" s="22">
        <f t="shared" si="30"/>
        <v>175</v>
      </c>
      <c r="L34" s="23">
        <f t="shared" si="31"/>
        <v>139.46</v>
      </c>
      <c r="M34" s="23">
        <f t="shared" si="4"/>
        <v>1115.68</v>
      </c>
      <c r="N34" s="23">
        <f t="shared" si="5"/>
        <v>7809.76</v>
      </c>
      <c r="O34" s="23">
        <f t="shared" si="32"/>
        <v>33470.400000000001</v>
      </c>
      <c r="P34" s="23">
        <f t="shared" si="33"/>
        <v>407223.2</v>
      </c>
      <c r="Q34" s="24">
        <f t="shared" si="34"/>
        <v>3.67</v>
      </c>
    </row>
    <row r="35" spans="1:17" x14ac:dyDescent="0.3">
      <c r="A35" s="21">
        <v>39</v>
      </c>
      <c r="B35" s="21">
        <f t="shared" si="20"/>
        <v>312</v>
      </c>
      <c r="C35" s="21">
        <f t="shared" si="21"/>
        <v>2184</v>
      </c>
      <c r="D35" s="21">
        <f t="shared" si="25"/>
        <v>9360</v>
      </c>
      <c r="E35" s="21">
        <f t="shared" si="26"/>
        <v>113880</v>
      </c>
      <c r="F35" s="15">
        <f t="shared" si="27"/>
        <v>6825</v>
      </c>
      <c r="G35" s="15">
        <f t="shared" si="0"/>
        <v>54600</v>
      </c>
      <c r="H35" s="15">
        <f t="shared" si="1"/>
        <v>382200</v>
      </c>
      <c r="I35" s="15">
        <f t="shared" si="28"/>
        <v>1638000</v>
      </c>
      <c r="J35" s="15">
        <f t="shared" si="29"/>
        <v>19929000</v>
      </c>
      <c r="K35" s="22">
        <f t="shared" si="30"/>
        <v>175</v>
      </c>
      <c r="L35" s="23">
        <f t="shared" si="31"/>
        <v>143.13</v>
      </c>
      <c r="M35" s="23">
        <f t="shared" si="4"/>
        <v>1145.04</v>
      </c>
      <c r="N35" s="23">
        <f t="shared" si="5"/>
        <v>8015.28</v>
      </c>
      <c r="O35" s="23">
        <f t="shared" si="32"/>
        <v>34351.199999999997</v>
      </c>
      <c r="P35" s="23">
        <f t="shared" si="33"/>
        <v>417939.6</v>
      </c>
      <c r="Q35" s="24">
        <f t="shared" si="34"/>
        <v>3.67</v>
      </c>
    </row>
    <row r="36" spans="1:17" x14ac:dyDescent="0.3">
      <c r="A36" s="21">
        <v>40</v>
      </c>
      <c r="B36" s="21">
        <f t="shared" si="20"/>
        <v>320</v>
      </c>
      <c r="C36" s="21">
        <f t="shared" si="21"/>
        <v>2240</v>
      </c>
      <c r="D36" s="21">
        <f t="shared" si="25"/>
        <v>9600</v>
      </c>
      <c r="E36" s="21">
        <f t="shared" si="26"/>
        <v>116800</v>
      </c>
      <c r="F36" s="15">
        <f t="shared" si="27"/>
        <v>7000</v>
      </c>
      <c r="G36" s="15">
        <f t="shared" si="0"/>
        <v>56000</v>
      </c>
      <c r="H36" s="15">
        <f t="shared" si="1"/>
        <v>392000</v>
      </c>
      <c r="I36" s="15">
        <f t="shared" si="28"/>
        <v>1680000</v>
      </c>
      <c r="J36" s="15">
        <f t="shared" si="29"/>
        <v>20440000</v>
      </c>
      <c r="K36" s="22">
        <f t="shared" si="30"/>
        <v>175</v>
      </c>
      <c r="L36" s="23">
        <f t="shared" si="31"/>
        <v>146.80000000000001</v>
      </c>
      <c r="M36" s="23">
        <f t="shared" si="4"/>
        <v>1174.4000000000001</v>
      </c>
      <c r="N36" s="23">
        <f t="shared" si="5"/>
        <v>8220.8000000000011</v>
      </c>
      <c r="O36" s="23">
        <f t="shared" si="32"/>
        <v>35232</v>
      </c>
      <c r="P36" s="23">
        <f t="shared" si="33"/>
        <v>428656.00000000006</v>
      </c>
      <c r="Q36" s="24">
        <f t="shared" si="34"/>
        <v>3.67</v>
      </c>
    </row>
    <row r="37" spans="1:17" x14ac:dyDescent="0.3">
      <c r="A37" s="21">
        <v>41</v>
      </c>
      <c r="B37" s="21">
        <f t="shared" si="20"/>
        <v>328</v>
      </c>
      <c r="C37" s="21">
        <f t="shared" si="21"/>
        <v>2296</v>
      </c>
      <c r="D37" s="21">
        <f t="shared" si="25"/>
        <v>9840</v>
      </c>
      <c r="E37" s="21">
        <f t="shared" si="26"/>
        <v>119720</v>
      </c>
      <c r="F37" s="15">
        <f t="shared" si="27"/>
        <v>7175</v>
      </c>
      <c r="G37" s="15">
        <f t="shared" si="0"/>
        <v>57400</v>
      </c>
      <c r="H37" s="15">
        <f t="shared" si="1"/>
        <v>401800</v>
      </c>
      <c r="I37" s="15">
        <f t="shared" si="28"/>
        <v>1722000</v>
      </c>
      <c r="J37" s="15">
        <f t="shared" si="29"/>
        <v>20951000</v>
      </c>
      <c r="K37" s="22">
        <f t="shared" si="30"/>
        <v>175</v>
      </c>
      <c r="L37" s="23">
        <f t="shared" si="31"/>
        <v>150.47</v>
      </c>
      <c r="M37" s="23">
        <f t="shared" si="4"/>
        <v>1203.76</v>
      </c>
      <c r="N37" s="23">
        <f t="shared" si="5"/>
        <v>8426.32</v>
      </c>
      <c r="O37" s="23">
        <f t="shared" si="32"/>
        <v>36112.800000000003</v>
      </c>
      <c r="P37" s="23">
        <f t="shared" si="33"/>
        <v>439372.4</v>
      </c>
      <c r="Q37" s="24">
        <f t="shared" si="34"/>
        <v>3.67</v>
      </c>
    </row>
    <row r="38" spans="1:17" x14ac:dyDescent="0.3">
      <c r="A38" s="21">
        <v>42</v>
      </c>
      <c r="B38" s="21">
        <f t="shared" si="20"/>
        <v>336</v>
      </c>
      <c r="C38" s="21">
        <f t="shared" si="21"/>
        <v>2352</v>
      </c>
      <c r="D38" s="21">
        <f t="shared" si="25"/>
        <v>10080</v>
      </c>
      <c r="E38" s="21">
        <f t="shared" si="26"/>
        <v>122640</v>
      </c>
      <c r="F38" s="15">
        <f t="shared" si="27"/>
        <v>7350</v>
      </c>
      <c r="G38" s="15">
        <f t="shared" si="0"/>
        <v>58800</v>
      </c>
      <c r="H38" s="15">
        <f t="shared" si="1"/>
        <v>411600</v>
      </c>
      <c r="I38" s="15">
        <f t="shared" si="28"/>
        <v>1764000</v>
      </c>
      <c r="J38" s="15">
        <f t="shared" si="29"/>
        <v>21462000</v>
      </c>
      <c r="K38" s="22">
        <f t="shared" si="30"/>
        <v>175</v>
      </c>
      <c r="L38" s="23">
        <f t="shared" si="31"/>
        <v>154.13999999999999</v>
      </c>
      <c r="M38" s="23">
        <f t="shared" si="4"/>
        <v>1233.1199999999999</v>
      </c>
      <c r="N38" s="23">
        <f t="shared" si="5"/>
        <v>8631.84</v>
      </c>
      <c r="O38" s="23">
        <f t="shared" si="32"/>
        <v>36993.599999999999</v>
      </c>
      <c r="P38" s="23">
        <f t="shared" si="33"/>
        <v>450088.8</v>
      </c>
      <c r="Q38" s="24">
        <f t="shared" si="34"/>
        <v>3.67</v>
      </c>
    </row>
    <row r="39" spans="1:17" x14ac:dyDescent="0.3">
      <c r="A39" s="21">
        <v>43</v>
      </c>
      <c r="B39" s="21">
        <f t="shared" si="20"/>
        <v>344</v>
      </c>
      <c r="C39" s="21">
        <f t="shared" si="21"/>
        <v>2408</v>
      </c>
      <c r="D39" s="21">
        <f t="shared" si="25"/>
        <v>10320</v>
      </c>
      <c r="E39" s="21">
        <f t="shared" si="26"/>
        <v>125560</v>
      </c>
      <c r="F39" s="15">
        <f t="shared" si="27"/>
        <v>7525</v>
      </c>
      <c r="G39" s="15">
        <f t="shared" si="0"/>
        <v>60200</v>
      </c>
      <c r="H39" s="15">
        <f t="shared" si="1"/>
        <v>421400</v>
      </c>
      <c r="I39" s="15">
        <f t="shared" si="28"/>
        <v>1806000</v>
      </c>
      <c r="J39" s="15">
        <f t="shared" si="29"/>
        <v>21973000</v>
      </c>
      <c r="K39" s="22">
        <f t="shared" si="30"/>
        <v>175</v>
      </c>
      <c r="L39" s="23">
        <f t="shared" si="31"/>
        <v>157.81</v>
      </c>
      <c r="M39" s="23">
        <f t="shared" si="4"/>
        <v>1262.48</v>
      </c>
      <c r="N39" s="23">
        <f t="shared" si="5"/>
        <v>8837.36</v>
      </c>
      <c r="O39" s="23">
        <f t="shared" si="32"/>
        <v>37874.400000000001</v>
      </c>
      <c r="P39" s="23">
        <f t="shared" si="33"/>
        <v>460805.2</v>
      </c>
      <c r="Q39" s="24">
        <f t="shared" si="34"/>
        <v>3.67</v>
      </c>
    </row>
    <row r="40" spans="1:17" x14ac:dyDescent="0.3">
      <c r="A40" s="21">
        <v>44</v>
      </c>
      <c r="B40" s="21">
        <f t="shared" si="20"/>
        <v>352</v>
      </c>
      <c r="C40" s="21">
        <f t="shared" si="21"/>
        <v>2464</v>
      </c>
      <c r="D40" s="21">
        <f t="shared" si="25"/>
        <v>10560</v>
      </c>
      <c r="E40" s="21">
        <f t="shared" si="26"/>
        <v>128480</v>
      </c>
      <c r="F40" s="15">
        <f t="shared" si="27"/>
        <v>7700</v>
      </c>
      <c r="G40" s="15">
        <f t="shared" si="0"/>
        <v>61600</v>
      </c>
      <c r="H40" s="15">
        <f t="shared" si="1"/>
        <v>431200</v>
      </c>
      <c r="I40" s="15">
        <f t="shared" si="28"/>
        <v>1848000</v>
      </c>
      <c r="J40" s="15">
        <f t="shared" si="29"/>
        <v>22484000</v>
      </c>
      <c r="K40" s="22">
        <f t="shared" si="30"/>
        <v>175</v>
      </c>
      <c r="L40" s="23">
        <f t="shared" si="31"/>
        <v>161.47999999999999</v>
      </c>
      <c r="M40" s="23">
        <f t="shared" si="4"/>
        <v>1291.8399999999999</v>
      </c>
      <c r="N40" s="23">
        <f t="shared" si="5"/>
        <v>9042.8799999999992</v>
      </c>
      <c r="O40" s="23">
        <f t="shared" si="32"/>
        <v>38755.199999999997</v>
      </c>
      <c r="P40" s="23">
        <f t="shared" si="33"/>
        <v>471521.6</v>
      </c>
      <c r="Q40" s="24">
        <f t="shared" si="34"/>
        <v>3.67</v>
      </c>
    </row>
    <row r="41" spans="1:17" x14ac:dyDescent="0.3">
      <c r="A41" s="21">
        <v>45</v>
      </c>
      <c r="B41" s="21">
        <f t="shared" si="20"/>
        <v>360</v>
      </c>
      <c r="C41" s="21">
        <f t="shared" si="21"/>
        <v>2520</v>
      </c>
      <c r="D41" s="21">
        <f t="shared" si="25"/>
        <v>10800</v>
      </c>
      <c r="E41" s="21">
        <f t="shared" si="26"/>
        <v>131400</v>
      </c>
      <c r="F41" s="15">
        <f t="shared" si="27"/>
        <v>7875</v>
      </c>
      <c r="G41" s="15">
        <f t="shared" si="0"/>
        <v>63000</v>
      </c>
      <c r="H41" s="15">
        <f t="shared" si="1"/>
        <v>441000</v>
      </c>
      <c r="I41" s="15">
        <f t="shared" si="28"/>
        <v>1890000</v>
      </c>
      <c r="J41" s="15">
        <f t="shared" si="29"/>
        <v>22995000</v>
      </c>
      <c r="K41" s="22">
        <f t="shared" si="30"/>
        <v>175</v>
      </c>
      <c r="L41" s="23">
        <f t="shared" si="31"/>
        <v>165.15</v>
      </c>
      <c r="M41" s="23">
        <f t="shared" si="4"/>
        <v>1321.2</v>
      </c>
      <c r="N41" s="23">
        <f t="shared" si="5"/>
        <v>9248.4</v>
      </c>
      <c r="O41" s="23">
        <f t="shared" si="32"/>
        <v>39636</v>
      </c>
      <c r="P41" s="23">
        <f t="shared" si="33"/>
        <v>482238</v>
      </c>
      <c r="Q41" s="24">
        <f t="shared" si="34"/>
        <v>3.67</v>
      </c>
    </row>
    <row r="42" spans="1:17" x14ac:dyDescent="0.3">
      <c r="A42" s="21">
        <v>46</v>
      </c>
      <c r="B42" s="21">
        <f t="shared" si="20"/>
        <v>368</v>
      </c>
      <c r="C42" s="21">
        <f t="shared" si="21"/>
        <v>2576</v>
      </c>
      <c r="D42" s="21">
        <f t="shared" si="25"/>
        <v>11040</v>
      </c>
      <c r="E42" s="21">
        <f t="shared" si="26"/>
        <v>134320</v>
      </c>
      <c r="F42" s="15">
        <f t="shared" si="27"/>
        <v>8050</v>
      </c>
      <c r="G42" s="15">
        <f t="shared" si="0"/>
        <v>64400</v>
      </c>
      <c r="H42" s="15">
        <f t="shared" si="1"/>
        <v>450800</v>
      </c>
      <c r="I42" s="15">
        <f t="shared" si="28"/>
        <v>1932000</v>
      </c>
      <c r="J42" s="15">
        <f t="shared" si="29"/>
        <v>23506000</v>
      </c>
      <c r="K42" s="22">
        <f t="shared" si="30"/>
        <v>175</v>
      </c>
      <c r="L42" s="23">
        <f t="shared" si="31"/>
        <v>168.82</v>
      </c>
      <c r="M42" s="23">
        <f t="shared" si="4"/>
        <v>1350.56</v>
      </c>
      <c r="N42" s="23">
        <f t="shared" si="5"/>
        <v>9453.92</v>
      </c>
      <c r="O42" s="23">
        <f t="shared" si="32"/>
        <v>40516.799999999996</v>
      </c>
      <c r="P42" s="23">
        <f t="shared" si="33"/>
        <v>492954.39999999997</v>
      </c>
      <c r="Q42" s="24">
        <f t="shared" si="34"/>
        <v>3.67</v>
      </c>
    </row>
    <row r="43" spans="1:17" x14ac:dyDescent="0.3">
      <c r="A43" s="21">
        <v>47</v>
      </c>
      <c r="B43" s="21">
        <f t="shared" si="20"/>
        <v>376</v>
      </c>
      <c r="C43" s="21">
        <f t="shared" si="21"/>
        <v>2632</v>
      </c>
      <c r="D43" s="21">
        <f t="shared" si="25"/>
        <v>11280</v>
      </c>
      <c r="E43" s="21">
        <f t="shared" si="26"/>
        <v>137240</v>
      </c>
      <c r="F43" s="15">
        <f t="shared" si="27"/>
        <v>8225</v>
      </c>
      <c r="G43" s="15">
        <f t="shared" si="0"/>
        <v>65800</v>
      </c>
      <c r="H43" s="15">
        <f t="shared" si="1"/>
        <v>460600</v>
      </c>
      <c r="I43" s="15">
        <f t="shared" si="28"/>
        <v>1974000</v>
      </c>
      <c r="J43" s="15">
        <f t="shared" si="29"/>
        <v>24017000</v>
      </c>
      <c r="K43" s="22">
        <f t="shared" si="30"/>
        <v>175</v>
      </c>
      <c r="L43" s="23">
        <f t="shared" si="31"/>
        <v>172.49</v>
      </c>
      <c r="M43" s="23">
        <f t="shared" si="4"/>
        <v>1379.92</v>
      </c>
      <c r="N43" s="23">
        <f t="shared" si="5"/>
        <v>9659.44</v>
      </c>
      <c r="O43" s="23">
        <f t="shared" si="32"/>
        <v>41397.600000000006</v>
      </c>
      <c r="P43" s="23">
        <f t="shared" si="33"/>
        <v>503670.80000000005</v>
      </c>
      <c r="Q43" s="24">
        <f t="shared" si="34"/>
        <v>3.67</v>
      </c>
    </row>
    <row r="44" spans="1:17" x14ac:dyDescent="0.3">
      <c r="A44" s="21">
        <v>48</v>
      </c>
      <c r="B44" s="21">
        <f t="shared" si="20"/>
        <v>384</v>
      </c>
      <c r="C44" s="21">
        <f t="shared" si="21"/>
        <v>2688</v>
      </c>
      <c r="D44" s="21">
        <f t="shared" si="25"/>
        <v>11520</v>
      </c>
      <c r="E44" s="21">
        <f t="shared" si="26"/>
        <v>140160</v>
      </c>
      <c r="F44" s="15">
        <f t="shared" si="27"/>
        <v>8400</v>
      </c>
      <c r="G44" s="15">
        <f t="shared" si="0"/>
        <v>67200</v>
      </c>
      <c r="H44" s="15">
        <f t="shared" si="1"/>
        <v>470400</v>
      </c>
      <c r="I44" s="15">
        <f t="shared" si="28"/>
        <v>2016000</v>
      </c>
      <c r="J44" s="15">
        <f t="shared" si="29"/>
        <v>24528000</v>
      </c>
      <c r="K44" s="22">
        <f t="shared" si="30"/>
        <v>175</v>
      </c>
      <c r="L44" s="23">
        <f t="shared" si="31"/>
        <v>176.16</v>
      </c>
      <c r="M44" s="23">
        <f t="shared" si="4"/>
        <v>1409.28</v>
      </c>
      <c r="N44" s="23">
        <f t="shared" si="5"/>
        <v>9864.9599999999991</v>
      </c>
      <c r="O44" s="23">
        <f t="shared" si="32"/>
        <v>42278.400000000001</v>
      </c>
      <c r="P44" s="23">
        <f t="shared" si="33"/>
        <v>514387.20000000001</v>
      </c>
      <c r="Q44" s="24">
        <f t="shared" si="34"/>
        <v>3.67</v>
      </c>
    </row>
    <row r="45" spans="1:17" x14ac:dyDescent="0.3">
      <c r="A45" s="21">
        <v>49</v>
      </c>
      <c r="B45" s="21">
        <f t="shared" si="20"/>
        <v>392</v>
      </c>
      <c r="C45" s="21">
        <f t="shared" si="21"/>
        <v>2744</v>
      </c>
      <c r="D45" s="21">
        <f t="shared" si="25"/>
        <v>11760</v>
      </c>
      <c r="E45" s="21">
        <f t="shared" si="26"/>
        <v>143080</v>
      </c>
      <c r="F45" s="15">
        <f t="shared" si="27"/>
        <v>8575</v>
      </c>
      <c r="G45" s="15">
        <f t="shared" si="0"/>
        <v>68600</v>
      </c>
      <c r="H45" s="15">
        <f t="shared" si="1"/>
        <v>480200</v>
      </c>
      <c r="I45" s="15">
        <f t="shared" si="28"/>
        <v>2058000</v>
      </c>
      <c r="J45" s="15">
        <f t="shared" si="29"/>
        <v>25039000</v>
      </c>
      <c r="K45" s="22">
        <f t="shared" si="30"/>
        <v>175</v>
      </c>
      <c r="L45" s="23">
        <f t="shared" si="31"/>
        <v>179.82999999999998</v>
      </c>
      <c r="M45" s="23">
        <f t="shared" si="4"/>
        <v>1438.6399999999999</v>
      </c>
      <c r="N45" s="23">
        <f t="shared" si="5"/>
        <v>10070.48</v>
      </c>
      <c r="O45" s="23">
        <f t="shared" si="32"/>
        <v>43159.199999999997</v>
      </c>
      <c r="P45" s="23">
        <f t="shared" si="33"/>
        <v>525103.6</v>
      </c>
      <c r="Q45" s="24">
        <f t="shared" si="34"/>
        <v>3.67</v>
      </c>
    </row>
    <row r="46" spans="1:17" x14ac:dyDescent="0.3">
      <c r="A46" s="21">
        <v>50</v>
      </c>
      <c r="B46" s="21">
        <f t="shared" si="20"/>
        <v>400</v>
      </c>
      <c r="C46" s="21">
        <f t="shared" si="21"/>
        <v>2800</v>
      </c>
      <c r="D46" s="21">
        <f t="shared" si="25"/>
        <v>12000</v>
      </c>
      <c r="E46" s="21">
        <f t="shared" si="26"/>
        <v>146000</v>
      </c>
      <c r="F46" s="15">
        <f t="shared" si="27"/>
        <v>8750</v>
      </c>
      <c r="G46" s="15">
        <f t="shared" si="0"/>
        <v>70000</v>
      </c>
      <c r="H46" s="15">
        <f t="shared" si="1"/>
        <v>490000</v>
      </c>
      <c r="I46" s="15">
        <f t="shared" si="28"/>
        <v>2100000</v>
      </c>
      <c r="J46" s="15">
        <f t="shared" si="29"/>
        <v>25550000</v>
      </c>
      <c r="K46" s="22">
        <f t="shared" si="30"/>
        <v>175</v>
      </c>
      <c r="L46" s="23">
        <f t="shared" si="31"/>
        <v>183.5</v>
      </c>
      <c r="M46" s="23">
        <f t="shared" si="4"/>
        <v>1468</v>
      </c>
      <c r="N46" s="23">
        <f t="shared" si="5"/>
        <v>10276</v>
      </c>
      <c r="O46" s="23">
        <f t="shared" si="32"/>
        <v>44040</v>
      </c>
      <c r="P46" s="23">
        <f t="shared" si="33"/>
        <v>535820</v>
      </c>
      <c r="Q46" s="24">
        <f t="shared" si="34"/>
        <v>3.67</v>
      </c>
    </row>
  </sheetData>
  <mergeCells count="3">
    <mergeCell ref="A1:E1"/>
    <mergeCell ref="F1:K1"/>
    <mergeCell ref="L1:Q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</vt:lpstr>
      <vt:lpstr>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Zeeshan</dc:creator>
  <cp:lastModifiedBy>Syed Zeeshan</cp:lastModifiedBy>
  <dcterms:created xsi:type="dcterms:W3CDTF">2021-06-23T20:45:58Z</dcterms:created>
  <dcterms:modified xsi:type="dcterms:W3CDTF">2021-11-14T11:19:53Z</dcterms:modified>
</cp:coreProperties>
</file>