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su Dagistanli\Desktop\or1 case\"/>
    </mc:Choice>
  </mc:AlternateContent>
  <xr:revisionPtr revIDLastSave="0" documentId="13_ncr:1_{04C871D8-E96F-426D-B856-08114F72BA82}" xr6:coauthVersionLast="36" xr6:coauthVersionMax="36" xr10:uidLastSave="{00000000-0000-0000-0000-000000000000}"/>
  <bookViews>
    <workbookView xWindow="0" yWindow="0" windowWidth="24000" windowHeight="9525" activeTab="2" xr2:uid="{92E802F9-7202-434E-992B-5D3DBA3B17EE}"/>
  </bookViews>
  <sheets>
    <sheet name="Answer Report 1" sheetId="3" r:id="rId1"/>
    <sheet name="Sensitivity Report 1" sheetId="4" r:id="rId2"/>
    <sheet name="Sheet1" sheetId="1" r:id="rId3"/>
  </sheets>
  <definedNames>
    <definedName name="OpenSolver_ChosenSolver" localSheetId="2" hidden="1">CBC</definedName>
    <definedName name="OpenSolver_DualsNewSheet" localSheetId="2" hidden="1">1</definedName>
    <definedName name="OpenSolver_LinearityCheck" localSheetId="2" hidden="1">1</definedName>
    <definedName name="OpenSolver_UpdateSensitivity" localSheetId="2" hidden="1">1</definedName>
    <definedName name="solver_adj" localSheetId="2" hidden="1">Sheet1!$H$7:$K$9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Sheet1!$G$22</definedName>
    <definedName name="solver_lhs2" localSheetId="2" hidden="1">Sheet1!$G$23</definedName>
    <definedName name="solver_lhs3" localSheetId="2" hidden="1">Sheet1!$G$24</definedName>
    <definedName name="solver_lhs4" localSheetId="2" hidden="1">Sheet1!$G$25</definedName>
    <definedName name="solver_lhs5" localSheetId="2" hidden="1">Sheet1!$G$29</definedName>
    <definedName name="solver_lhs6" localSheetId="2" hidden="1">Sheet1!$G$30:$G$40</definedName>
    <definedName name="solver_lhs7" localSheetId="2" hidden="1">Sheet1!$G$45:$G$47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7</definedName>
    <definedName name="solver_nwt" localSheetId="2" hidden="1">1</definedName>
    <definedName name="solver_opt" localSheetId="2" hidden="1">Sheet1!$G$16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el4" localSheetId="2" hidden="1">1</definedName>
    <definedName name="solver_rel5" localSheetId="2" hidden="1">3</definedName>
    <definedName name="solver_rel6" localSheetId="2" hidden="1">3</definedName>
    <definedName name="solver_rel7" localSheetId="2" hidden="1">2</definedName>
    <definedName name="solver_rhs1" localSheetId="2" hidden="1">Sheet1!$I$22</definedName>
    <definedName name="solver_rhs2" localSheetId="2" hidden="1">Sheet1!$I$23</definedName>
    <definedName name="solver_rhs3" localSheetId="2" hidden="1">Sheet1!$I$24</definedName>
    <definedName name="solver_rhs4" localSheetId="2" hidden="1">Sheet1!$I$25</definedName>
    <definedName name="solver_rhs5" localSheetId="2" hidden="1">Sheet1!$I$29</definedName>
    <definedName name="solver_rhs6" localSheetId="2" hidden="1">Sheet1!$I$30:$I$40</definedName>
    <definedName name="solver_rhs7" localSheetId="2" hidden="1">Sheet1!$I$45:$I$47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0.05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" l="1"/>
  <c r="G47" i="1"/>
  <c r="G45" i="1"/>
  <c r="G22" i="1"/>
  <c r="G23" i="1"/>
  <c r="G16" i="1"/>
  <c r="I39" i="1"/>
  <c r="I40" i="1"/>
  <c r="G39" i="1"/>
  <c r="G40" i="1"/>
  <c r="I38" i="1"/>
  <c r="G38" i="1"/>
  <c r="I36" i="1"/>
  <c r="I37" i="1"/>
  <c r="G36" i="1"/>
  <c r="G37" i="1"/>
  <c r="I35" i="1"/>
  <c r="G35" i="1"/>
  <c r="G33" i="1"/>
  <c r="I33" i="1"/>
  <c r="I34" i="1"/>
  <c r="G34" i="1"/>
  <c r="I32" i="1"/>
  <c r="G32" i="1"/>
  <c r="I30" i="1"/>
  <c r="I31" i="1"/>
  <c r="G30" i="1"/>
  <c r="G31" i="1"/>
  <c r="I29" i="1"/>
  <c r="G29" i="1"/>
  <c r="I25" i="1"/>
  <c r="I24" i="1"/>
  <c r="I23" i="1"/>
  <c r="G25" i="1"/>
  <c r="G24" i="1"/>
  <c r="I22" i="1"/>
</calcChain>
</file>

<file path=xl/sharedStrings.xml><?xml version="1.0" encoding="utf-8"?>
<sst xmlns="http://schemas.openxmlformats.org/spreadsheetml/2006/main" count="280" uniqueCount="123">
  <si>
    <t>i  =  indices of the fruits.</t>
  </si>
  <si>
    <t>j = indices of the people.</t>
  </si>
  <si>
    <t>INDICES</t>
  </si>
  <si>
    <t>PARAMETERS</t>
  </si>
  <si>
    <t>1(apple)</t>
  </si>
  <si>
    <t>2(banana)</t>
  </si>
  <si>
    <t>3(pear)</t>
  </si>
  <si>
    <t>4(melon)</t>
  </si>
  <si>
    <t>Capacity: c(i) = how much i type of fruit do we have.</t>
  </si>
  <si>
    <t>Penalty: p(i)= penalty of type i fruit waste.</t>
  </si>
  <si>
    <t xml:space="preserve">Limit: l(i,j)=how much person j wants from fruit i </t>
  </si>
  <si>
    <t>Customer</t>
  </si>
  <si>
    <t>1 (Jack)</t>
  </si>
  <si>
    <t>2 (Alice)</t>
  </si>
  <si>
    <t>3 (Robbie)</t>
  </si>
  <si>
    <t>DECISION VARIABLES</t>
  </si>
  <si>
    <t>x(i,j)= how much from fruit type i is sent to customer j.</t>
  </si>
  <si>
    <t>OBJECTIVE FUNCTION</t>
  </si>
  <si>
    <t>CONSTRAINTS</t>
  </si>
  <si>
    <t>1-</t>
  </si>
  <si>
    <t>≤</t>
  </si>
  <si>
    <t>2-</t>
  </si>
  <si>
    <t>≥</t>
  </si>
  <si>
    <t>Name</t>
  </si>
  <si>
    <t>Final Value</t>
  </si>
  <si>
    <t>1 (Jack) 1(apple)</t>
  </si>
  <si>
    <t>1 (Jack) 2(banana)</t>
  </si>
  <si>
    <t>1 (Jack) 3(pear)</t>
  </si>
  <si>
    <t>1 (Jack) 4(melon)</t>
  </si>
  <si>
    <t>2 (Alice) 1(apple)</t>
  </si>
  <si>
    <t>2 (Alice) 2(banana)</t>
  </si>
  <si>
    <t>2 (Alice) 3(pear)</t>
  </si>
  <si>
    <t>2 (Alice) 4(melon)</t>
  </si>
  <si>
    <t>3 (Robbie) 1(apple)</t>
  </si>
  <si>
    <t>3 (Robbie) 2(banana)</t>
  </si>
  <si>
    <t>3 (Robbie) 3(pear)</t>
  </si>
  <si>
    <t>3 (Robbie) 4(melon)</t>
  </si>
  <si>
    <t>Constraints</t>
  </si>
  <si>
    <t xml:space="preserve">3- </t>
  </si>
  <si>
    <t>=</t>
  </si>
  <si>
    <t>Microsoft Excel 16.0 Answer Report</t>
  </si>
  <si>
    <t>Worksheet: [Copy of fruit example.xlsx]Sheet1</t>
  </si>
  <si>
    <t>Report Created: 10/9/2019 1:55:02 PM</t>
  </si>
  <si>
    <t>Result: Solver found a solution.  All Constraints and optimality conditions are satisfied.</t>
  </si>
  <si>
    <t>Solver Engine</t>
  </si>
  <si>
    <t>Engine: GRG Nonlinear</t>
  </si>
  <si>
    <t>Solution Time: 0.14 Seconds.</t>
  </si>
  <si>
    <t>Iterations: 0 Subproblems: 0</t>
  </si>
  <si>
    <t>Solver Options</t>
  </si>
  <si>
    <t>Max Time Unlimited,  Iterations Unlimited, Precision 0.000001</t>
  </si>
  <si>
    <t xml:space="preserve"> Convergence 0.0001, Population Size 100, Random Seed 0, Derivatives Forward, Require Bounds</t>
  </si>
  <si>
    <t>Max Subproblems Unlimited, Max Integer Sols Unlimited, Integer Tolerance 5%, Assume NonNegative</t>
  </si>
  <si>
    <t>Objective Cell (Min)</t>
  </si>
  <si>
    <t>Cell</t>
  </si>
  <si>
    <t>Original Value</t>
  </si>
  <si>
    <t>Variable Cells</t>
  </si>
  <si>
    <t>Integer</t>
  </si>
  <si>
    <t>Cell Value</t>
  </si>
  <si>
    <t>Formula</t>
  </si>
  <si>
    <t>Status</t>
  </si>
  <si>
    <t>Slack</t>
  </si>
  <si>
    <t>$G$16</t>
  </si>
  <si>
    <t>Limit: l(i,j)=how much person j wants from fruit i  OBJECTIVE FUNCTION</t>
  </si>
  <si>
    <t>$H$7</t>
  </si>
  <si>
    <t>Contin</t>
  </si>
  <si>
    <t>$I$7</t>
  </si>
  <si>
    <t>$J$7</t>
  </si>
  <si>
    <t>$K$7</t>
  </si>
  <si>
    <t>$H$8</t>
  </si>
  <si>
    <t>$I$8</t>
  </si>
  <si>
    <t>$J$8</t>
  </si>
  <si>
    <t>$K$8</t>
  </si>
  <si>
    <t>$H$9</t>
  </si>
  <si>
    <t>$I$9</t>
  </si>
  <si>
    <t>$J$9</t>
  </si>
  <si>
    <t>$K$9</t>
  </si>
  <si>
    <t>$G$22</t>
  </si>
  <si>
    <t>$G$22&lt;=$I$22</t>
  </si>
  <si>
    <t>Binding</t>
  </si>
  <si>
    <t>$G$23</t>
  </si>
  <si>
    <t>$G$23&lt;=$I$23</t>
  </si>
  <si>
    <t>Not Binding</t>
  </si>
  <si>
    <t>$G$24</t>
  </si>
  <si>
    <t>$G$24&lt;=$I$24</t>
  </si>
  <si>
    <t>$G$25</t>
  </si>
  <si>
    <t>$G$25&lt;=$I$25</t>
  </si>
  <si>
    <t>$G$29</t>
  </si>
  <si>
    <t>$G$29&gt;=$I$29</t>
  </si>
  <si>
    <t>$G$30</t>
  </si>
  <si>
    <t>$G$30&gt;=$I$30</t>
  </si>
  <si>
    <t>$G$31</t>
  </si>
  <si>
    <t>$G$31&gt;=$I$31</t>
  </si>
  <si>
    <t>$G$32</t>
  </si>
  <si>
    <t>$G$32&gt;=$I$32</t>
  </si>
  <si>
    <t>$G$33</t>
  </si>
  <si>
    <t>$G$33&gt;=$I$33</t>
  </si>
  <si>
    <t>$G$34</t>
  </si>
  <si>
    <t>$G$34&gt;=$I$34</t>
  </si>
  <si>
    <t>$G$35</t>
  </si>
  <si>
    <t>$G$35&gt;=$I$35</t>
  </si>
  <si>
    <t>$G$36</t>
  </si>
  <si>
    <t>$G$36&gt;=$I$36</t>
  </si>
  <si>
    <t>$G$37</t>
  </si>
  <si>
    <t>$G$37&gt;=$I$37</t>
  </si>
  <si>
    <t>$G$38</t>
  </si>
  <si>
    <t>$G$38&gt;=$I$38</t>
  </si>
  <si>
    <t>$G$39</t>
  </si>
  <si>
    <t>$G$39&gt;=$I$39</t>
  </si>
  <si>
    <t>$G$40</t>
  </si>
  <si>
    <t>$G$40&gt;=$I$40</t>
  </si>
  <si>
    <t>$G$45</t>
  </si>
  <si>
    <t>$G$45=$I$45</t>
  </si>
  <si>
    <t>$G$46</t>
  </si>
  <si>
    <t>$G$46=$I$46</t>
  </si>
  <si>
    <t>$G$47</t>
  </si>
  <si>
    <t>$G$47=$I$47</t>
  </si>
  <si>
    <t>Microsoft Excel 16.0 Sensitivity Report</t>
  </si>
  <si>
    <t>Final</t>
  </si>
  <si>
    <t>Value</t>
  </si>
  <si>
    <t>Reduced</t>
  </si>
  <si>
    <t>Gradient</t>
  </si>
  <si>
    <t>Lagrange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</si>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</sst>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2" borderId="8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0" fontId="2" fillId="0" borderId="0" xfId="0" applyFont="1" applyBorder="1" applyAlignment="1">
      <alignment horizontal="center"/>
    </xf>
    <xf numFmtId="0" fontId="0" fillId="3" borderId="8" xfId="0" applyFill="1" applyBorder="1"/>
    <xf numFmtId="0" fontId="1" fillId="0" borderId="0" xfId="0" applyFont="1"/>
    <xf numFmtId="0" fontId="0" fillId="0" borderId="15" xfId="0" applyFill="1" applyBorder="1" applyAlignment="1"/>
    <xf numFmtId="0" fontId="3" fillId="0" borderId="14" xfId="0" applyFont="1" applyFill="1" applyBorder="1" applyAlignment="1">
      <alignment horizontal="center"/>
    </xf>
    <xf numFmtId="0" fontId="0" fillId="0" borderId="16" xfId="0" applyFill="1" applyBorder="1" applyAlignment="1"/>
    <xf numFmtId="0" fontId="0" fillId="0" borderId="15" xfId="0" applyNumberFormat="1" applyFill="1" applyBorder="1" applyAlignment="1"/>
    <xf numFmtId="0" fontId="0" fillId="0" borderId="16" xfId="0" applyNumberFormat="1" applyFill="1" applyBorder="1" applyAlignment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12</xdr:row>
      <xdr:rowOff>47625</xdr:rowOff>
    </xdr:from>
    <xdr:to>
      <xdr:col>9</xdr:col>
      <xdr:colOff>247650</xdr:colOff>
      <xdr:row>14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2BA3A5-8E76-4283-ADAD-5BA22C0C1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3325" y="2371725"/>
          <a:ext cx="208597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276225</xdr:colOff>
      <xdr:row>17</xdr:row>
      <xdr:rowOff>171450</xdr:rowOff>
    </xdr:from>
    <xdr:to>
      <xdr:col>10</xdr:col>
      <xdr:colOff>142875</xdr:colOff>
      <xdr:row>20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9D6D14-BF57-48AA-8783-847C05F1A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3457575"/>
          <a:ext cx="235267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295275</xdr:colOff>
      <xdr:row>26</xdr:row>
      <xdr:rowOff>9525</xdr:rowOff>
    </xdr:from>
    <xdr:to>
      <xdr:col>10</xdr:col>
      <xdr:colOff>180975</xdr:colOff>
      <xdr:row>27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6D4870-F2CF-4459-8761-A96454266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5019675"/>
          <a:ext cx="23717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304800</xdr:colOff>
      <xdr:row>40</xdr:row>
      <xdr:rowOff>152400</xdr:rowOff>
    </xdr:from>
    <xdr:to>
      <xdr:col>9</xdr:col>
      <xdr:colOff>504825</xdr:colOff>
      <xdr:row>43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004AF5C-80D6-4194-AE7D-725BE44CE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7829550"/>
          <a:ext cx="20764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6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65" name="OpenSolver1">
          <a:extLst>
            <a:ext uri="{FF2B5EF4-FFF2-40B4-BE49-F238E27FC236}">
              <a16:creationId xmlns:a16="http://schemas.microsoft.com/office/drawing/2014/main" id="{23944FAD-2F6B-4F7B-A6C2-0E11459FCD01}"/>
            </a:ext>
          </a:extLst>
        </xdr:cNvPr>
        <xdr:cNvSpPr/>
      </xdr:nvSpPr>
      <xdr:spPr>
        <a:xfrm>
          <a:off x="4362450" y="1162050"/>
          <a:ext cx="2438400" cy="5715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66" name="OpenSolver2">
          <a:extLst>
            <a:ext uri="{FF2B5EF4-FFF2-40B4-BE49-F238E27FC236}">
              <a16:creationId xmlns:a16="http://schemas.microsoft.com/office/drawing/2014/main" id="{3E7DA5B3-5EB4-466F-A37A-F890BC24ACA3}"/>
            </a:ext>
          </a:extLst>
        </xdr:cNvPr>
        <xdr:cNvSpPr/>
      </xdr:nvSpPr>
      <xdr:spPr>
        <a:xfrm>
          <a:off x="3705225" y="2895600"/>
          <a:ext cx="657225" cy="200025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600075</xdr:colOff>
      <xdr:row>14</xdr:row>
      <xdr:rowOff>114300</xdr:rowOff>
    </xdr:from>
    <xdr:to>
      <xdr:col>6</xdr:col>
      <xdr:colOff>221564</xdr:colOff>
      <xdr:row>15</xdr:row>
      <xdr:rowOff>50800</xdr:rowOff>
    </xdr:to>
    <xdr:sp macro="" textlink="">
      <xdr:nvSpPr>
        <xdr:cNvPr id="67" name="OpenSolver3">
          <a:extLst>
            <a:ext uri="{FF2B5EF4-FFF2-40B4-BE49-F238E27FC236}">
              <a16:creationId xmlns:a16="http://schemas.microsoft.com/office/drawing/2014/main" id="{1F43E904-C516-4610-AD0E-5AF00ABCBFBE}"/>
            </a:ext>
          </a:extLst>
        </xdr:cNvPr>
        <xdr:cNvSpPr/>
      </xdr:nvSpPr>
      <xdr:spPr>
        <a:xfrm>
          <a:off x="3695700" y="28194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68" name="OpenSolver4">
          <a:extLst>
            <a:ext uri="{FF2B5EF4-FFF2-40B4-BE49-F238E27FC236}">
              <a16:creationId xmlns:a16="http://schemas.microsoft.com/office/drawing/2014/main" id="{F40F67BD-474F-421F-B440-446141316DF5}"/>
            </a:ext>
          </a:extLst>
        </xdr:cNvPr>
        <xdr:cNvSpPr/>
      </xdr:nvSpPr>
      <xdr:spPr>
        <a:xfrm>
          <a:off x="3705225" y="4067175"/>
          <a:ext cx="657225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8</xdr:col>
      <xdr:colOff>0</xdr:colOff>
      <xdr:row>21</xdr:row>
      <xdr:rowOff>0</xdr:rowOff>
    </xdr:from>
    <xdr:to>
      <xdr:col>9</xdr:col>
      <xdr:colOff>0</xdr:colOff>
      <xdr:row>22</xdr:row>
      <xdr:rowOff>0</xdr:rowOff>
    </xdr:to>
    <xdr:sp macro="" textlink="">
      <xdr:nvSpPr>
        <xdr:cNvPr id="69" name="OpenSolver5">
          <a:extLst>
            <a:ext uri="{FF2B5EF4-FFF2-40B4-BE49-F238E27FC236}">
              <a16:creationId xmlns:a16="http://schemas.microsoft.com/office/drawing/2014/main" id="{BB57CE63-E025-455F-B0AA-089D6B788668}"/>
            </a:ext>
          </a:extLst>
        </xdr:cNvPr>
        <xdr:cNvSpPr/>
      </xdr:nvSpPr>
      <xdr:spPr>
        <a:xfrm>
          <a:off x="4972050" y="4067175"/>
          <a:ext cx="6096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7</xdr:col>
      <xdr:colOff>0</xdr:colOff>
      <xdr:row>21</xdr:row>
      <xdr:rowOff>95250</xdr:rowOff>
    </xdr:from>
    <xdr:to>
      <xdr:col>8</xdr:col>
      <xdr:colOff>0</xdr:colOff>
      <xdr:row>21</xdr:row>
      <xdr:rowOff>95250</xdr:rowOff>
    </xdr:to>
    <xdr:cxnSp macro="">
      <xdr:nvCxnSpPr>
        <xdr:cNvPr id="70" name="OpenSolver6">
          <a:extLst>
            <a:ext uri="{FF2B5EF4-FFF2-40B4-BE49-F238E27FC236}">
              <a16:creationId xmlns:a16="http://schemas.microsoft.com/office/drawing/2014/main" id="{794709D1-1AE4-497C-94CC-7B79B0338E78}"/>
            </a:ext>
          </a:extLst>
        </xdr:cNvPr>
        <xdr:cNvCxnSpPr>
          <a:stCxn id="68" idx="3"/>
          <a:endCxn id="69" idx="1"/>
        </xdr:cNvCxnSpPr>
      </xdr:nvCxnSpPr>
      <xdr:spPr>
        <a:xfrm>
          <a:off x="4362450" y="4162425"/>
          <a:ext cx="6096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20</xdr:row>
      <xdr:rowOff>168275</xdr:rowOff>
    </xdr:from>
    <xdr:to>
      <xdr:col>7</xdr:col>
      <xdr:colOff>495300</xdr:colOff>
      <xdr:row>22</xdr:row>
      <xdr:rowOff>31750</xdr:rowOff>
    </xdr:to>
    <xdr:sp macro="" textlink="">
      <xdr:nvSpPr>
        <xdr:cNvPr id="71" name="OpenSolver7">
          <a:extLst>
            <a:ext uri="{FF2B5EF4-FFF2-40B4-BE49-F238E27FC236}">
              <a16:creationId xmlns:a16="http://schemas.microsoft.com/office/drawing/2014/main" id="{2DADD14A-BABD-4661-B293-53A6E127626B}"/>
            </a:ext>
          </a:extLst>
        </xdr:cNvPr>
        <xdr:cNvSpPr/>
      </xdr:nvSpPr>
      <xdr:spPr>
        <a:xfrm>
          <a:off x="4476750" y="40354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7</xdr:col>
      <xdr:colOff>0</xdr:colOff>
      <xdr:row>23</xdr:row>
      <xdr:rowOff>0</xdr:rowOff>
    </xdr:to>
    <xdr:sp macro="" textlink="">
      <xdr:nvSpPr>
        <xdr:cNvPr id="72" name="OpenSolver8">
          <a:extLst>
            <a:ext uri="{FF2B5EF4-FFF2-40B4-BE49-F238E27FC236}">
              <a16:creationId xmlns:a16="http://schemas.microsoft.com/office/drawing/2014/main" id="{B3C682B9-4F63-425D-B6AE-C0116DF80C25}"/>
            </a:ext>
          </a:extLst>
        </xdr:cNvPr>
        <xdr:cNvSpPr/>
      </xdr:nvSpPr>
      <xdr:spPr>
        <a:xfrm>
          <a:off x="3705225" y="4257675"/>
          <a:ext cx="657225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8</xdr:col>
      <xdr:colOff>0</xdr:colOff>
      <xdr:row>22</xdr:row>
      <xdr:rowOff>0</xdr:rowOff>
    </xdr:from>
    <xdr:to>
      <xdr:col>9</xdr:col>
      <xdr:colOff>0</xdr:colOff>
      <xdr:row>23</xdr:row>
      <xdr:rowOff>0</xdr:rowOff>
    </xdr:to>
    <xdr:sp macro="" textlink="">
      <xdr:nvSpPr>
        <xdr:cNvPr id="73" name="OpenSolver9">
          <a:extLst>
            <a:ext uri="{FF2B5EF4-FFF2-40B4-BE49-F238E27FC236}">
              <a16:creationId xmlns:a16="http://schemas.microsoft.com/office/drawing/2014/main" id="{123D0977-4962-40C5-A436-48E07EEA7470}"/>
            </a:ext>
          </a:extLst>
        </xdr:cNvPr>
        <xdr:cNvSpPr/>
      </xdr:nvSpPr>
      <xdr:spPr>
        <a:xfrm>
          <a:off x="4972050" y="4257675"/>
          <a:ext cx="6096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7</xdr:col>
      <xdr:colOff>0</xdr:colOff>
      <xdr:row>22</xdr:row>
      <xdr:rowOff>95250</xdr:rowOff>
    </xdr:from>
    <xdr:to>
      <xdr:col>8</xdr:col>
      <xdr:colOff>0</xdr:colOff>
      <xdr:row>22</xdr:row>
      <xdr:rowOff>95250</xdr:rowOff>
    </xdr:to>
    <xdr:cxnSp macro="">
      <xdr:nvCxnSpPr>
        <xdr:cNvPr id="74" name="OpenSolver10">
          <a:extLst>
            <a:ext uri="{FF2B5EF4-FFF2-40B4-BE49-F238E27FC236}">
              <a16:creationId xmlns:a16="http://schemas.microsoft.com/office/drawing/2014/main" id="{3C2F3764-5D63-43C9-A0D2-8C52A444CEF6}"/>
            </a:ext>
          </a:extLst>
        </xdr:cNvPr>
        <xdr:cNvCxnSpPr>
          <a:stCxn id="72" idx="3"/>
          <a:endCxn id="73" idx="1"/>
        </xdr:cNvCxnSpPr>
      </xdr:nvCxnSpPr>
      <xdr:spPr>
        <a:xfrm>
          <a:off x="4362450" y="4352925"/>
          <a:ext cx="6096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21</xdr:row>
      <xdr:rowOff>158750</xdr:rowOff>
    </xdr:from>
    <xdr:to>
      <xdr:col>7</xdr:col>
      <xdr:colOff>495300</xdr:colOff>
      <xdr:row>23</xdr:row>
      <xdr:rowOff>31750</xdr:rowOff>
    </xdr:to>
    <xdr:sp macro="" textlink="">
      <xdr:nvSpPr>
        <xdr:cNvPr id="75" name="OpenSolver11">
          <a:extLst>
            <a:ext uri="{FF2B5EF4-FFF2-40B4-BE49-F238E27FC236}">
              <a16:creationId xmlns:a16="http://schemas.microsoft.com/office/drawing/2014/main" id="{E7923A8B-1C44-4333-9F15-0625828B4FA2}"/>
            </a:ext>
          </a:extLst>
        </xdr:cNvPr>
        <xdr:cNvSpPr/>
      </xdr:nvSpPr>
      <xdr:spPr>
        <a:xfrm>
          <a:off x="4476750" y="42259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23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76" name="OpenSolver12">
          <a:extLst>
            <a:ext uri="{FF2B5EF4-FFF2-40B4-BE49-F238E27FC236}">
              <a16:creationId xmlns:a16="http://schemas.microsoft.com/office/drawing/2014/main" id="{F99769D6-7470-4F9E-9BB6-15B21095C1AD}"/>
            </a:ext>
          </a:extLst>
        </xdr:cNvPr>
        <xdr:cNvSpPr/>
      </xdr:nvSpPr>
      <xdr:spPr>
        <a:xfrm>
          <a:off x="3705225" y="4448175"/>
          <a:ext cx="657225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8</xdr:col>
      <xdr:colOff>0</xdr:colOff>
      <xdr:row>23</xdr:row>
      <xdr:rowOff>0</xdr:rowOff>
    </xdr:from>
    <xdr:to>
      <xdr:col>9</xdr:col>
      <xdr:colOff>0</xdr:colOff>
      <xdr:row>24</xdr:row>
      <xdr:rowOff>0</xdr:rowOff>
    </xdr:to>
    <xdr:sp macro="" textlink="">
      <xdr:nvSpPr>
        <xdr:cNvPr id="77" name="OpenSolver13">
          <a:extLst>
            <a:ext uri="{FF2B5EF4-FFF2-40B4-BE49-F238E27FC236}">
              <a16:creationId xmlns:a16="http://schemas.microsoft.com/office/drawing/2014/main" id="{49B7C9D4-498A-4F56-BB85-7B06D6457AA9}"/>
            </a:ext>
          </a:extLst>
        </xdr:cNvPr>
        <xdr:cNvSpPr/>
      </xdr:nvSpPr>
      <xdr:spPr>
        <a:xfrm>
          <a:off x="4972050" y="4448175"/>
          <a:ext cx="60960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7</xdr:col>
      <xdr:colOff>0</xdr:colOff>
      <xdr:row>23</xdr:row>
      <xdr:rowOff>95250</xdr:rowOff>
    </xdr:from>
    <xdr:to>
      <xdr:col>8</xdr:col>
      <xdr:colOff>0</xdr:colOff>
      <xdr:row>23</xdr:row>
      <xdr:rowOff>95250</xdr:rowOff>
    </xdr:to>
    <xdr:cxnSp macro="">
      <xdr:nvCxnSpPr>
        <xdr:cNvPr id="78" name="OpenSolver14">
          <a:extLst>
            <a:ext uri="{FF2B5EF4-FFF2-40B4-BE49-F238E27FC236}">
              <a16:creationId xmlns:a16="http://schemas.microsoft.com/office/drawing/2014/main" id="{62771E0D-DFC2-41D8-BF1B-97BE9C6A8C10}"/>
            </a:ext>
          </a:extLst>
        </xdr:cNvPr>
        <xdr:cNvCxnSpPr>
          <a:stCxn id="76" idx="3"/>
          <a:endCxn id="77" idx="1"/>
        </xdr:cNvCxnSpPr>
      </xdr:nvCxnSpPr>
      <xdr:spPr>
        <a:xfrm>
          <a:off x="4362450" y="4543425"/>
          <a:ext cx="6096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22</xdr:row>
      <xdr:rowOff>158750</xdr:rowOff>
    </xdr:from>
    <xdr:to>
      <xdr:col>7</xdr:col>
      <xdr:colOff>495300</xdr:colOff>
      <xdr:row>24</xdr:row>
      <xdr:rowOff>31750</xdr:rowOff>
    </xdr:to>
    <xdr:sp macro="" textlink="">
      <xdr:nvSpPr>
        <xdr:cNvPr id="79" name="OpenSolver15">
          <a:extLst>
            <a:ext uri="{FF2B5EF4-FFF2-40B4-BE49-F238E27FC236}">
              <a16:creationId xmlns:a16="http://schemas.microsoft.com/office/drawing/2014/main" id="{7A62AB09-F359-4D13-8CF2-1DC0DB88E502}"/>
            </a:ext>
          </a:extLst>
        </xdr:cNvPr>
        <xdr:cNvSpPr/>
      </xdr:nvSpPr>
      <xdr:spPr>
        <a:xfrm>
          <a:off x="4476750" y="44164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24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80" name="OpenSolver16">
          <a:extLst>
            <a:ext uri="{FF2B5EF4-FFF2-40B4-BE49-F238E27FC236}">
              <a16:creationId xmlns:a16="http://schemas.microsoft.com/office/drawing/2014/main" id="{06AFC013-68A1-47F3-AA2B-D848EE2FF08E}"/>
            </a:ext>
          </a:extLst>
        </xdr:cNvPr>
        <xdr:cNvSpPr/>
      </xdr:nvSpPr>
      <xdr:spPr>
        <a:xfrm>
          <a:off x="3705225" y="4638675"/>
          <a:ext cx="657225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8</xdr:col>
      <xdr:colOff>0</xdr:colOff>
      <xdr:row>24</xdr:row>
      <xdr:rowOff>0</xdr:rowOff>
    </xdr:from>
    <xdr:to>
      <xdr:col>9</xdr:col>
      <xdr:colOff>0</xdr:colOff>
      <xdr:row>25</xdr:row>
      <xdr:rowOff>0</xdr:rowOff>
    </xdr:to>
    <xdr:sp macro="" textlink="">
      <xdr:nvSpPr>
        <xdr:cNvPr id="81" name="OpenSolver17">
          <a:extLst>
            <a:ext uri="{FF2B5EF4-FFF2-40B4-BE49-F238E27FC236}">
              <a16:creationId xmlns:a16="http://schemas.microsoft.com/office/drawing/2014/main" id="{364AB473-B899-4E98-B71D-7222C4985BCF}"/>
            </a:ext>
          </a:extLst>
        </xdr:cNvPr>
        <xdr:cNvSpPr/>
      </xdr:nvSpPr>
      <xdr:spPr>
        <a:xfrm>
          <a:off x="4972050" y="4638675"/>
          <a:ext cx="6096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7</xdr:col>
      <xdr:colOff>0</xdr:colOff>
      <xdr:row>24</xdr:row>
      <xdr:rowOff>95250</xdr:rowOff>
    </xdr:from>
    <xdr:to>
      <xdr:col>8</xdr:col>
      <xdr:colOff>0</xdr:colOff>
      <xdr:row>24</xdr:row>
      <xdr:rowOff>95250</xdr:rowOff>
    </xdr:to>
    <xdr:cxnSp macro="">
      <xdr:nvCxnSpPr>
        <xdr:cNvPr id="82" name="OpenSolver18">
          <a:extLst>
            <a:ext uri="{FF2B5EF4-FFF2-40B4-BE49-F238E27FC236}">
              <a16:creationId xmlns:a16="http://schemas.microsoft.com/office/drawing/2014/main" id="{53291275-E479-4E77-8D1C-153F15365C8C}"/>
            </a:ext>
          </a:extLst>
        </xdr:cNvPr>
        <xdr:cNvCxnSpPr>
          <a:stCxn id="80" idx="3"/>
          <a:endCxn id="81" idx="1"/>
        </xdr:cNvCxnSpPr>
      </xdr:nvCxnSpPr>
      <xdr:spPr>
        <a:xfrm>
          <a:off x="4362450" y="4733925"/>
          <a:ext cx="60960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23</xdr:row>
      <xdr:rowOff>158750</xdr:rowOff>
    </xdr:from>
    <xdr:to>
      <xdr:col>7</xdr:col>
      <xdr:colOff>495300</xdr:colOff>
      <xdr:row>25</xdr:row>
      <xdr:rowOff>31750</xdr:rowOff>
    </xdr:to>
    <xdr:sp macro="" textlink="">
      <xdr:nvSpPr>
        <xdr:cNvPr id="83" name="OpenSolver19">
          <a:extLst>
            <a:ext uri="{FF2B5EF4-FFF2-40B4-BE49-F238E27FC236}">
              <a16:creationId xmlns:a16="http://schemas.microsoft.com/office/drawing/2014/main" id="{74260B76-BD33-4346-B047-B50B536150A2}"/>
            </a:ext>
          </a:extLst>
        </xdr:cNvPr>
        <xdr:cNvSpPr/>
      </xdr:nvSpPr>
      <xdr:spPr>
        <a:xfrm>
          <a:off x="4476750" y="46069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28</xdr:row>
      <xdr:rowOff>0</xdr:rowOff>
    </xdr:from>
    <xdr:to>
      <xdr:col>7</xdr:col>
      <xdr:colOff>0</xdr:colOff>
      <xdr:row>29</xdr:row>
      <xdr:rowOff>0</xdr:rowOff>
    </xdr:to>
    <xdr:sp macro="" textlink="">
      <xdr:nvSpPr>
        <xdr:cNvPr id="84" name="OpenSolver20">
          <a:extLst>
            <a:ext uri="{FF2B5EF4-FFF2-40B4-BE49-F238E27FC236}">
              <a16:creationId xmlns:a16="http://schemas.microsoft.com/office/drawing/2014/main" id="{64C2ECFB-5E5B-4E64-8036-A29DB6790DB4}"/>
            </a:ext>
          </a:extLst>
        </xdr:cNvPr>
        <xdr:cNvSpPr/>
      </xdr:nvSpPr>
      <xdr:spPr>
        <a:xfrm>
          <a:off x="3705225" y="5400675"/>
          <a:ext cx="657225" cy="190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8</xdr:col>
      <xdr:colOff>0</xdr:colOff>
      <xdr:row>28</xdr:row>
      <xdr:rowOff>0</xdr:rowOff>
    </xdr:from>
    <xdr:to>
      <xdr:col>9</xdr:col>
      <xdr:colOff>0</xdr:colOff>
      <xdr:row>29</xdr:row>
      <xdr:rowOff>0</xdr:rowOff>
    </xdr:to>
    <xdr:sp macro="" textlink="">
      <xdr:nvSpPr>
        <xdr:cNvPr id="85" name="OpenSolver21">
          <a:extLst>
            <a:ext uri="{FF2B5EF4-FFF2-40B4-BE49-F238E27FC236}">
              <a16:creationId xmlns:a16="http://schemas.microsoft.com/office/drawing/2014/main" id="{2E724F3D-D772-4CFD-8882-E7989EAFD094}"/>
            </a:ext>
          </a:extLst>
        </xdr:cNvPr>
        <xdr:cNvSpPr/>
      </xdr:nvSpPr>
      <xdr:spPr>
        <a:xfrm>
          <a:off x="4972050" y="5400675"/>
          <a:ext cx="609600" cy="190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≥</a:t>
          </a:r>
        </a:p>
      </xdr:txBody>
    </xdr:sp>
    <xdr:clientData/>
  </xdr:twoCellAnchor>
  <xdr:twoCellAnchor>
    <xdr:from>
      <xdr:col>7</xdr:col>
      <xdr:colOff>0</xdr:colOff>
      <xdr:row>28</xdr:row>
      <xdr:rowOff>95250</xdr:rowOff>
    </xdr:from>
    <xdr:to>
      <xdr:col>8</xdr:col>
      <xdr:colOff>0</xdr:colOff>
      <xdr:row>28</xdr:row>
      <xdr:rowOff>95250</xdr:rowOff>
    </xdr:to>
    <xdr:cxnSp macro="">
      <xdr:nvCxnSpPr>
        <xdr:cNvPr id="86" name="OpenSolver22">
          <a:extLst>
            <a:ext uri="{FF2B5EF4-FFF2-40B4-BE49-F238E27FC236}">
              <a16:creationId xmlns:a16="http://schemas.microsoft.com/office/drawing/2014/main" id="{5186C106-E63F-4407-A5FB-49B6606F4400}"/>
            </a:ext>
          </a:extLst>
        </xdr:cNvPr>
        <xdr:cNvCxnSpPr>
          <a:stCxn id="84" idx="3"/>
          <a:endCxn id="85" idx="1"/>
        </xdr:cNvCxnSpPr>
      </xdr:nvCxnSpPr>
      <xdr:spPr>
        <a:xfrm>
          <a:off x="4362450" y="5495925"/>
          <a:ext cx="60960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27</xdr:row>
      <xdr:rowOff>158750</xdr:rowOff>
    </xdr:from>
    <xdr:to>
      <xdr:col>7</xdr:col>
      <xdr:colOff>495300</xdr:colOff>
      <xdr:row>29</xdr:row>
      <xdr:rowOff>31750</xdr:rowOff>
    </xdr:to>
    <xdr:sp macro="" textlink="">
      <xdr:nvSpPr>
        <xdr:cNvPr id="87" name="OpenSolver23">
          <a:extLst>
            <a:ext uri="{FF2B5EF4-FFF2-40B4-BE49-F238E27FC236}">
              <a16:creationId xmlns:a16="http://schemas.microsoft.com/office/drawing/2014/main" id="{23C412D5-759F-49B7-9FC1-EB169A38DC1C}"/>
            </a:ext>
          </a:extLst>
        </xdr:cNvPr>
        <xdr:cNvSpPr/>
      </xdr:nvSpPr>
      <xdr:spPr>
        <a:xfrm>
          <a:off x="4476750" y="53689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88" name="OpenSolver24">
          <a:extLst>
            <a:ext uri="{FF2B5EF4-FFF2-40B4-BE49-F238E27FC236}">
              <a16:creationId xmlns:a16="http://schemas.microsoft.com/office/drawing/2014/main" id="{956E55EC-EB28-4968-ACE6-78B7066FD654}"/>
            </a:ext>
          </a:extLst>
        </xdr:cNvPr>
        <xdr:cNvSpPr/>
      </xdr:nvSpPr>
      <xdr:spPr>
        <a:xfrm>
          <a:off x="3705225" y="5591175"/>
          <a:ext cx="657225" cy="20955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8</xdr:col>
      <xdr:colOff>0</xdr:colOff>
      <xdr:row>29</xdr:row>
      <xdr:rowOff>0</xdr:rowOff>
    </xdr:from>
    <xdr:to>
      <xdr:col>9</xdr:col>
      <xdr:colOff>0</xdr:colOff>
      <xdr:row>40</xdr:row>
      <xdr:rowOff>0</xdr:rowOff>
    </xdr:to>
    <xdr:sp macro="" textlink="">
      <xdr:nvSpPr>
        <xdr:cNvPr id="89" name="OpenSolver25">
          <a:extLst>
            <a:ext uri="{FF2B5EF4-FFF2-40B4-BE49-F238E27FC236}">
              <a16:creationId xmlns:a16="http://schemas.microsoft.com/office/drawing/2014/main" id="{DF9D42B0-853C-4E7F-B4C6-CC0AD6438D1B}"/>
            </a:ext>
          </a:extLst>
        </xdr:cNvPr>
        <xdr:cNvSpPr/>
      </xdr:nvSpPr>
      <xdr:spPr>
        <a:xfrm>
          <a:off x="4972050" y="5591175"/>
          <a:ext cx="609600" cy="20955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≥</a:t>
          </a:r>
        </a:p>
      </xdr:txBody>
    </xdr:sp>
    <xdr:clientData/>
  </xdr:twoCellAnchor>
  <xdr:twoCellAnchor>
    <xdr:from>
      <xdr:col>7</xdr:col>
      <xdr:colOff>0</xdr:colOff>
      <xdr:row>34</xdr:row>
      <xdr:rowOff>95250</xdr:rowOff>
    </xdr:from>
    <xdr:to>
      <xdr:col>8</xdr:col>
      <xdr:colOff>0</xdr:colOff>
      <xdr:row>34</xdr:row>
      <xdr:rowOff>95250</xdr:rowOff>
    </xdr:to>
    <xdr:cxnSp macro="">
      <xdr:nvCxnSpPr>
        <xdr:cNvPr id="90" name="OpenSolver26">
          <a:extLst>
            <a:ext uri="{FF2B5EF4-FFF2-40B4-BE49-F238E27FC236}">
              <a16:creationId xmlns:a16="http://schemas.microsoft.com/office/drawing/2014/main" id="{056DF9B2-6E8B-4F25-AB02-039FC8666BA0}"/>
            </a:ext>
          </a:extLst>
        </xdr:cNvPr>
        <xdr:cNvCxnSpPr>
          <a:stCxn id="88" idx="3"/>
          <a:endCxn id="89" idx="1"/>
        </xdr:cNvCxnSpPr>
      </xdr:nvCxnSpPr>
      <xdr:spPr>
        <a:xfrm>
          <a:off x="4362450" y="6638925"/>
          <a:ext cx="60960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33</xdr:row>
      <xdr:rowOff>158750</xdr:rowOff>
    </xdr:from>
    <xdr:to>
      <xdr:col>7</xdr:col>
      <xdr:colOff>495300</xdr:colOff>
      <xdr:row>35</xdr:row>
      <xdr:rowOff>31750</xdr:rowOff>
    </xdr:to>
    <xdr:sp macro="" textlink="">
      <xdr:nvSpPr>
        <xdr:cNvPr id="91" name="OpenSolver27">
          <a:extLst>
            <a:ext uri="{FF2B5EF4-FFF2-40B4-BE49-F238E27FC236}">
              <a16:creationId xmlns:a16="http://schemas.microsoft.com/office/drawing/2014/main" id="{B4BC78D8-875A-4CF3-9AE8-B4C87B4A54C4}"/>
            </a:ext>
          </a:extLst>
        </xdr:cNvPr>
        <xdr:cNvSpPr/>
      </xdr:nvSpPr>
      <xdr:spPr>
        <a:xfrm>
          <a:off x="4476750" y="65119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44</xdr:row>
      <xdr:rowOff>0</xdr:rowOff>
    </xdr:from>
    <xdr:to>
      <xdr:col>7</xdr:col>
      <xdr:colOff>0</xdr:colOff>
      <xdr:row>47</xdr:row>
      <xdr:rowOff>0</xdr:rowOff>
    </xdr:to>
    <xdr:sp macro="" textlink="">
      <xdr:nvSpPr>
        <xdr:cNvPr id="92" name="OpenSolver28">
          <a:extLst>
            <a:ext uri="{FF2B5EF4-FFF2-40B4-BE49-F238E27FC236}">
              <a16:creationId xmlns:a16="http://schemas.microsoft.com/office/drawing/2014/main" id="{05A7F96C-B4F5-4A8D-9614-4F2CDDA77F69}"/>
            </a:ext>
          </a:extLst>
        </xdr:cNvPr>
        <xdr:cNvSpPr/>
      </xdr:nvSpPr>
      <xdr:spPr>
        <a:xfrm>
          <a:off x="3705225" y="8448675"/>
          <a:ext cx="657225" cy="581025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8</xdr:col>
      <xdr:colOff>0</xdr:colOff>
      <xdr:row>44</xdr:row>
      <xdr:rowOff>0</xdr:rowOff>
    </xdr:from>
    <xdr:to>
      <xdr:col>9</xdr:col>
      <xdr:colOff>0</xdr:colOff>
      <xdr:row>47</xdr:row>
      <xdr:rowOff>0</xdr:rowOff>
    </xdr:to>
    <xdr:sp macro="" textlink="">
      <xdr:nvSpPr>
        <xdr:cNvPr id="93" name="OpenSolver29">
          <a:extLst>
            <a:ext uri="{FF2B5EF4-FFF2-40B4-BE49-F238E27FC236}">
              <a16:creationId xmlns:a16="http://schemas.microsoft.com/office/drawing/2014/main" id="{C1AFE732-A07D-4235-963C-9421A01475DB}"/>
            </a:ext>
          </a:extLst>
        </xdr:cNvPr>
        <xdr:cNvSpPr/>
      </xdr:nvSpPr>
      <xdr:spPr>
        <a:xfrm>
          <a:off x="4972050" y="8448675"/>
          <a:ext cx="609600" cy="581025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CC0099"/>
              </a:solidFill>
            </a:rPr>
            <a:t>=</a:t>
          </a:r>
        </a:p>
      </xdr:txBody>
    </xdr:sp>
    <xdr:clientData/>
  </xdr:twoCellAnchor>
  <xdr:twoCellAnchor>
    <xdr:from>
      <xdr:col>7</xdr:col>
      <xdr:colOff>0</xdr:colOff>
      <xdr:row>45</xdr:row>
      <xdr:rowOff>100013</xdr:rowOff>
    </xdr:from>
    <xdr:to>
      <xdr:col>8</xdr:col>
      <xdr:colOff>0</xdr:colOff>
      <xdr:row>45</xdr:row>
      <xdr:rowOff>100013</xdr:rowOff>
    </xdr:to>
    <xdr:cxnSp macro="">
      <xdr:nvCxnSpPr>
        <xdr:cNvPr id="94" name="OpenSolver30">
          <a:extLst>
            <a:ext uri="{FF2B5EF4-FFF2-40B4-BE49-F238E27FC236}">
              <a16:creationId xmlns:a16="http://schemas.microsoft.com/office/drawing/2014/main" id="{E66E4839-0DDA-413E-8277-FA82E4B09D96}"/>
            </a:ext>
          </a:extLst>
        </xdr:cNvPr>
        <xdr:cNvCxnSpPr>
          <a:stCxn id="92" idx="3"/>
          <a:endCxn id="93" idx="1"/>
        </xdr:cNvCxnSpPr>
      </xdr:nvCxnSpPr>
      <xdr:spPr>
        <a:xfrm>
          <a:off x="4362450" y="8739188"/>
          <a:ext cx="60960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44</xdr:row>
      <xdr:rowOff>163513</xdr:rowOff>
    </xdr:from>
    <xdr:to>
      <xdr:col>7</xdr:col>
      <xdr:colOff>495300</xdr:colOff>
      <xdr:row>46</xdr:row>
      <xdr:rowOff>36513</xdr:rowOff>
    </xdr:to>
    <xdr:sp macro="" textlink="">
      <xdr:nvSpPr>
        <xdr:cNvPr id="95" name="OpenSolver31">
          <a:extLst>
            <a:ext uri="{FF2B5EF4-FFF2-40B4-BE49-F238E27FC236}">
              <a16:creationId xmlns:a16="http://schemas.microsoft.com/office/drawing/2014/main" id="{175C2E8B-0398-4E46-90EC-25E098E8C931}"/>
            </a:ext>
          </a:extLst>
        </xdr:cNvPr>
        <xdr:cNvSpPr/>
      </xdr:nvSpPr>
      <xdr:spPr>
        <a:xfrm>
          <a:off x="4476750" y="8612188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E86E6-BB25-4538-9AB8-EFDDCEFC83D8}">
  <dimension ref="A1:G55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65.28515625" bestFit="1" customWidth="1"/>
    <col min="4" max="4" width="13.7109375" bestFit="1" customWidth="1"/>
    <col min="5" max="5" width="12.85546875" bestFit="1" customWidth="1"/>
    <col min="6" max="6" width="11.42578125" bestFit="1" customWidth="1"/>
    <col min="7" max="7" width="5.42578125" bestFit="1" customWidth="1"/>
  </cols>
  <sheetData>
    <row r="1" spans="1:5" x14ac:dyDescent="0.25">
      <c r="A1" s="21" t="s">
        <v>40</v>
      </c>
    </row>
    <row r="2" spans="1:5" x14ac:dyDescent="0.25">
      <c r="A2" s="21" t="s">
        <v>41</v>
      </c>
    </row>
    <row r="3" spans="1:5" x14ac:dyDescent="0.25">
      <c r="A3" s="21" t="s">
        <v>42</v>
      </c>
    </row>
    <row r="4" spans="1:5" x14ac:dyDescent="0.25">
      <c r="A4" s="21" t="s">
        <v>43</v>
      </c>
    </row>
    <row r="5" spans="1:5" x14ac:dyDescent="0.25">
      <c r="A5" s="21" t="s">
        <v>44</v>
      </c>
    </row>
    <row r="6" spans="1:5" x14ac:dyDescent="0.25">
      <c r="A6" s="21"/>
      <c r="B6" t="s">
        <v>45</v>
      </c>
    </row>
    <row r="7" spans="1:5" x14ac:dyDescent="0.25">
      <c r="A7" s="21"/>
      <c r="B7" t="s">
        <v>46</v>
      </c>
    </row>
    <row r="8" spans="1:5" x14ac:dyDescent="0.25">
      <c r="A8" s="21"/>
      <c r="B8" t="s">
        <v>47</v>
      </c>
    </row>
    <row r="9" spans="1:5" x14ac:dyDescent="0.25">
      <c r="A9" s="21" t="s">
        <v>48</v>
      </c>
    </row>
    <row r="10" spans="1:5" x14ac:dyDescent="0.25">
      <c r="B10" t="s">
        <v>49</v>
      </c>
    </row>
    <row r="11" spans="1:5" x14ac:dyDescent="0.25">
      <c r="B11" t="s">
        <v>50</v>
      </c>
    </row>
    <row r="12" spans="1:5" x14ac:dyDescent="0.25">
      <c r="B12" t="s">
        <v>51</v>
      </c>
    </row>
    <row r="14" spans="1:5" ht="15.75" thickBot="1" x14ac:dyDescent="0.3">
      <c r="A14" t="s">
        <v>52</v>
      </c>
    </row>
    <row r="15" spans="1:5" ht="15.75" thickBot="1" x14ac:dyDescent="0.3">
      <c r="B15" s="23" t="s">
        <v>53</v>
      </c>
      <c r="C15" s="23" t="s">
        <v>23</v>
      </c>
      <c r="D15" s="23" t="s">
        <v>54</v>
      </c>
      <c r="E15" s="23" t="s">
        <v>24</v>
      </c>
    </row>
    <row r="16" spans="1:5" ht="15.75" thickBot="1" x14ac:dyDescent="0.3">
      <c r="B16" s="22" t="s">
        <v>61</v>
      </c>
      <c r="C16" s="22" t="s">
        <v>62</v>
      </c>
      <c r="D16" s="25">
        <v>41</v>
      </c>
      <c r="E16" s="25">
        <v>41</v>
      </c>
    </row>
    <row r="19" spans="1:6" ht="15.75" thickBot="1" x14ac:dyDescent="0.3">
      <c r="A19" t="s">
        <v>55</v>
      </c>
    </row>
    <row r="20" spans="1:6" ht="15.75" thickBot="1" x14ac:dyDescent="0.3">
      <c r="B20" s="23" t="s">
        <v>53</v>
      </c>
      <c r="C20" s="23" t="s">
        <v>23</v>
      </c>
      <c r="D20" s="23" t="s">
        <v>54</v>
      </c>
      <c r="E20" s="23" t="s">
        <v>24</v>
      </c>
      <c r="F20" s="23" t="s">
        <v>56</v>
      </c>
    </row>
    <row r="21" spans="1:6" x14ac:dyDescent="0.25">
      <c r="B21" s="24" t="s">
        <v>63</v>
      </c>
      <c r="C21" s="24" t="s">
        <v>25</v>
      </c>
      <c r="D21" s="26">
        <v>5</v>
      </c>
      <c r="E21" s="26">
        <v>5</v>
      </c>
      <c r="F21" s="24" t="s">
        <v>64</v>
      </c>
    </row>
    <row r="22" spans="1:6" x14ac:dyDescent="0.25">
      <c r="B22" s="24" t="s">
        <v>65</v>
      </c>
      <c r="C22" s="24" t="s">
        <v>26</v>
      </c>
      <c r="D22" s="26">
        <v>6</v>
      </c>
      <c r="E22" s="26">
        <v>6</v>
      </c>
      <c r="F22" s="24" t="s">
        <v>64</v>
      </c>
    </row>
    <row r="23" spans="1:6" x14ac:dyDescent="0.25">
      <c r="B23" s="24" t="s">
        <v>66</v>
      </c>
      <c r="C23" s="24" t="s">
        <v>27</v>
      </c>
      <c r="D23" s="26">
        <v>5</v>
      </c>
      <c r="E23" s="26">
        <v>5</v>
      </c>
      <c r="F23" s="24" t="s">
        <v>64</v>
      </c>
    </row>
    <row r="24" spans="1:6" x14ac:dyDescent="0.25">
      <c r="B24" s="24" t="s">
        <v>67</v>
      </c>
      <c r="C24" s="24" t="s">
        <v>28</v>
      </c>
      <c r="D24" s="26">
        <v>9</v>
      </c>
      <c r="E24" s="26">
        <v>9</v>
      </c>
      <c r="F24" s="24" t="s">
        <v>64</v>
      </c>
    </row>
    <row r="25" spans="1:6" x14ac:dyDescent="0.25">
      <c r="B25" s="24" t="s">
        <v>68</v>
      </c>
      <c r="C25" s="24" t="s">
        <v>29</v>
      </c>
      <c r="D25" s="26">
        <v>2</v>
      </c>
      <c r="E25" s="26">
        <v>2</v>
      </c>
      <c r="F25" s="24" t="s">
        <v>64</v>
      </c>
    </row>
    <row r="26" spans="1:6" x14ac:dyDescent="0.25">
      <c r="B26" s="24" t="s">
        <v>69</v>
      </c>
      <c r="C26" s="24" t="s">
        <v>30</v>
      </c>
      <c r="D26" s="26">
        <v>2</v>
      </c>
      <c r="E26" s="26">
        <v>2</v>
      </c>
      <c r="F26" s="24" t="s">
        <v>64</v>
      </c>
    </row>
    <row r="27" spans="1:6" x14ac:dyDescent="0.25">
      <c r="B27" s="24" t="s">
        <v>70</v>
      </c>
      <c r="C27" s="24" t="s">
        <v>31</v>
      </c>
      <c r="D27" s="26">
        <v>11</v>
      </c>
      <c r="E27" s="26">
        <v>11</v>
      </c>
      <c r="F27" s="24" t="s">
        <v>64</v>
      </c>
    </row>
    <row r="28" spans="1:6" x14ac:dyDescent="0.25">
      <c r="B28" s="24" t="s">
        <v>71</v>
      </c>
      <c r="C28" s="24" t="s">
        <v>32</v>
      </c>
      <c r="D28" s="26">
        <v>10</v>
      </c>
      <c r="E28" s="26">
        <v>10</v>
      </c>
      <c r="F28" s="24" t="s">
        <v>64</v>
      </c>
    </row>
    <row r="29" spans="1:6" x14ac:dyDescent="0.25">
      <c r="B29" s="24" t="s">
        <v>72</v>
      </c>
      <c r="C29" s="24" t="s">
        <v>33</v>
      </c>
      <c r="D29" s="26">
        <v>3</v>
      </c>
      <c r="E29" s="26">
        <v>3</v>
      </c>
      <c r="F29" s="24" t="s">
        <v>64</v>
      </c>
    </row>
    <row r="30" spans="1:6" x14ac:dyDescent="0.25">
      <c r="B30" s="24" t="s">
        <v>73</v>
      </c>
      <c r="C30" s="24" t="s">
        <v>34</v>
      </c>
      <c r="D30" s="26">
        <v>3</v>
      </c>
      <c r="E30" s="26">
        <v>3</v>
      </c>
      <c r="F30" s="24" t="s">
        <v>64</v>
      </c>
    </row>
    <row r="31" spans="1:6" x14ac:dyDescent="0.25">
      <c r="B31" s="24" t="s">
        <v>74</v>
      </c>
      <c r="C31" s="24" t="s">
        <v>35</v>
      </c>
      <c r="D31" s="26">
        <v>14</v>
      </c>
      <c r="E31" s="26">
        <v>14</v>
      </c>
      <c r="F31" s="24" t="s">
        <v>64</v>
      </c>
    </row>
    <row r="32" spans="1:6" ht="15.75" thickBot="1" x14ac:dyDescent="0.3">
      <c r="B32" s="22" t="s">
        <v>75</v>
      </c>
      <c r="C32" s="22" t="s">
        <v>36</v>
      </c>
      <c r="D32" s="25">
        <v>5</v>
      </c>
      <c r="E32" s="25">
        <v>5</v>
      </c>
      <c r="F32" s="22" t="s">
        <v>64</v>
      </c>
    </row>
    <row r="35" spans="1:7" ht="15.75" thickBot="1" x14ac:dyDescent="0.3">
      <c r="A35" t="s">
        <v>37</v>
      </c>
    </row>
    <row r="36" spans="1:7" ht="15.75" thickBot="1" x14ac:dyDescent="0.3">
      <c r="B36" s="23" t="s">
        <v>53</v>
      </c>
      <c r="C36" s="23" t="s">
        <v>23</v>
      </c>
      <c r="D36" s="23" t="s">
        <v>57</v>
      </c>
      <c r="E36" s="23" t="s">
        <v>58</v>
      </c>
      <c r="F36" s="23" t="s">
        <v>59</v>
      </c>
      <c r="G36" s="23" t="s">
        <v>60</v>
      </c>
    </row>
    <row r="37" spans="1:7" x14ac:dyDescent="0.25">
      <c r="B37" s="24" t="s">
        <v>76</v>
      </c>
      <c r="C37" s="24" t="s">
        <v>19</v>
      </c>
      <c r="D37" s="26">
        <v>10</v>
      </c>
      <c r="E37" s="24" t="s">
        <v>77</v>
      </c>
      <c r="F37" s="24" t="s">
        <v>78</v>
      </c>
      <c r="G37" s="24">
        <v>0</v>
      </c>
    </row>
    <row r="38" spans="1:7" x14ac:dyDescent="0.25">
      <c r="B38" s="24" t="s">
        <v>79</v>
      </c>
      <c r="C38" s="24" t="s">
        <v>19</v>
      </c>
      <c r="D38" s="26">
        <v>11</v>
      </c>
      <c r="E38" s="24" t="s">
        <v>80</v>
      </c>
      <c r="F38" s="24" t="s">
        <v>81</v>
      </c>
      <c r="G38" s="24">
        <v>4</v>
      </c>
    </row>
    <row r="39" spans="1:7" x14ac:dyDescent="0.25">
      <c r="B39" s="24" t="s">
        <v>82</v>
      </c>
      <c r="C39" s="24" t="s">
        <v>19</v>
      </c>
      <c r="D39" s="26">
        <v>30</v>
      </c>
      <c r="E39" s="24" t="s">
        <v>83</v>
      </c>
      <c r="F39" s="24" t="s">
        <v>78</v>
      </c>
      <c r="G39" s="24">
        <v>0</v>
      </c>
    </row>
    <row r="40" spans="1:7" x14ac:dyDescent="0.25">
      <c r="B40" s="24" t="s">
        <v>84</v>
      </c>
      <c r="C40" s="24" t="s">
        <v>19</v>
      </c>
      <c r="D40" s="26">
        <v>24</v>
      </c>
      <c r="E40" s="24" t="s">
        <v>85</v>
      </c>
      <c r="F40" s="24" t="s">
        <v>81</v>
      </c>
      <c r="G40" s="24">
        <v>11</v>
      </c>
    </row>
    <row r="41" spans="1:7" x14ac:dyDescent="0.25">
      <c r="B41" s="24" t="s">
        <v>86</v>
      </c>
      <c r="C41" s="24" t="s">
        <v>21</v>
      </c>
      <c r="D41" s="26">
        <v>5</v>
      </c>
      <c r="E41" s="24" t="s">
        <v>87</v>
      </c>
      <c r="F41" s="24" t="s">
        <v>78</v>
      </c>
      <c r="G41" s="26">
        <v>0</v>
      </c>
    </row>
    <row r="42" spans="1:7" x14ac:dyDescent="0.25">
      <c r="B42" s="24" t="s">
        <v>88</v>
      </c>
      <c r="C42" s="24" t="s">
        <v>21</v>
      </c>
      <c r="D42" s="26">
        <v>2</v>
      </c>
      <c r="E42" s="24" t="s">
        <v>89</v>
      </c>
      <c r="F42" s="24" t="s">
        <v>78</v>
      </c>
      <c r="G42" s="26">
        <v>0</v>
      </c>
    </row>
    <row r="43" spans="1:7" x14ac:dyDescent="0.25">
      <c r="B43" s="24" t="s">
        <v>90</v>
      </c>
      <c r="C43" s="24" t="s">
        <v>21</v>
      </c>
      <c r="D43" s="26">
        <v>3</v>
      </c>
      <c r="E43" s="24" t="s">
        <v>91</v>
      </c>
      <c r="F43" s="24" t="s">
        <v>81</v>
      </c>
      <c r="G43" s="26">
        <v>2</v>
      </c>
    </row>
    <row r="44" spans="1:7" x14ac:dyDescent="0.25">
      <c r="B44" s="24" t="s">
        <v>92</v>
      </c>
      <c r="C44" s="24" t="s">
        <v>21</v>
      </c>
      <c r="D44" s="26">
        <v>6</v>
      </c>
      <c r="E44" s="24" t="s">
        <v>93</v>
      </c>
      <c r="F44" s="24" t="s">
        <v>78</v>
      </c>
      <c r="G44" s="26">
        <v>0</v>
      </c>
    </row>
    <row r="45" spans="1:7" x14ac:dyDescent="0.25">
      <c r="B45" s="24" t="s">
        <v>94</v>
      </c>
      <c r="C45" s="24" t="s">
        <v>21</v>
      </c>
      <c r="D45" s="26">
        <v>2</v>
      </c>
      <c r="E45" s="24" t="s">
        <v>95</v>
      </c>
      <c r="F45" s="24" t="s">
        <v>78</v>
      </c>
      <c r="G45" s="26">
        <v>0</v>
      </c>
    </row>
    <row r="46" spans="1:7" x14ac:dyDescent="0.25">
      <c r="B46" s="24" t="s">
        <v>96</v>
      </c>
      <c r="C46" s="24" t="s">
        <v>21</v>
      </c>
      <c r="D46" s="26">
        <v>3</v>
      </c>
      <c r="E46" s="24" t="s">
        <v>97</v>
      </c>
      <c r="F46" s="24" t="s">
        <v>78</v>
      </c>
      <c r="G46" s="26">
        <v>0</v>
      </c>
    </row>
    <row r="47" spans="1:7" x14ac:dyDescent="0.25">
      <c r="B47" s="24" t="s">
        <v>98</v>
      </c>
      <c r="C47" s="24" t="s">
        <v>21</v>
      </c>
      <c r="D47" s="26">
        <v>5</v>
      </c>
      <c r="E47" s="24" t="s">
        <v>99</v>
      </c>
      <c r="F47" s="24" t="s">
        <v>78</v>
      </c>
      <c r="G47" s="26">
        <v>0</v>
      </c>
    </row>
    <row r="48" spans="1:7" x14ac:dyDescent="0.25">
      <c r="B48" s="24" t="s">
        <v>100</v>
      </c>
      <c r="C48" s="24" t="s">
        <v>21</v>
      </c>
      <c r="D48" s="26">
        <v>11</v>
      </c>
      <c r="E48" s="24" t="s">
        <v>101</v>
      </c>
      <c r="F48" s="24" t="s">
        <v>81</v>
      </c>
      <c r="G48" s="26">
        <v>1</v>
      </c>
    </row>
    <row r="49" spans="2:7" x14ac:dyDescent="0.25">
      <c r="B49" s="24" t="s">
        <v>102</v>
      </c>
      <c r="C49" s="24" t="s">
        <v>21</v>
      </c>
      <c r="D49" s="26">
        <v>14</v>
      </c>
      <c r="E49" s="24" t="s">
        <v>103</v>
      </c>
      <c r="F49" s="24" t="s">
        <v>81</v>
      </c>
      <c r="G49" s="26">
        <v>3</v>
      </c>
    </row>
    <row r="50" spans="2:7" x14ac:dyDescent="0.25">
      <c r="B50" s="24" t="s">
        <v>104</v>
      </c>
      <c r="C50" s="24" t="s">
        <v>21</v>
      </c>
      <c r="D50" s="26">
        <v>9</v>
      </c>
      <c r="E50" s="24" t="s">
        <v>105</v>
      </c>
      <c r="F50" s="24" t="s">
        <v>81</v>
      </c>
      <c r="G50" s="26">
        <v>9</v>
      </c>
    </row>
    <row r="51" spans="2:7" x14ac:dyDescent="0.25">
      <c r="B51" s="24" t="s">
        <v>106</v>
      </c>
      <c r="C51" s="24" t="s">
        <v>21</v>
      </c>
      <c r="D51" s="26">
        <v>10</v>
      </c>
      <c r="E51" s="24" t="s">
        <v>107</v>
      </c>
      <c r="F51" s="24" t="s">
        <v>81</v>
      </c>
      <c r="G51" s="26">
        <v>5</v>
      </c>
    </row>
    <row r="52" spans="2:7" x14ac:dyDescent="0.25">
      <c r="B52" s="24" t="s">
        <v>108</v>
      </c>
      <c r="C52" s="24" t="s">
        <v>21</v>
      </c>
      <c r="D52" s="26">
        <v>5</v>
      </c>
      <c r="E52" s="24" t="s">
        <v>109</v>
      </c>
      <c r="F52" s="24" t="s">
        <v>78</v>
      </c>
      <c r="G52" s="26">
        <v>0</v>
      </c>
    </row>
    <row r="53" spans="2:7" x14ac:dyDescent="0.25">
      <c r="B53" s="24" t="s">
        <v>110</v>
      </c>
      <c r="C53" s="24" t="s">
        <v>38</v>
      </c>
      <c r="D53" s="26">
        <v>25</v>
      </c>
      <c r="E53" s="24" t="s">
        <v>111</v>
      </c>
      <c r="F53" s="24" t="s">
        <v>78</v>
      </c>
      <c r="G53" s="24">
        <v>0</v>
      </c>
    </row>
    <row r="54" spans="2:7" x14ac:dyDescent="0.25">
      <c r="B54" s="24" t="s">
        <v>112</v>
      </c>
      <c r="C54" s="24" t="s">
        <v>38</v>
      </c>
      <c r="D54" s="26">
        <v>25</v>
      </c>
      <c r="E54" s="24" t="s">
        <v>113</v>
      </c>
      <c r="F54" s="24" t="s">
        <v>78</v>
      </c>
      <c r="G54" s="24">
        <v>0</v>
      </c>
    </row>
    <row r="55" spans="2:7" ht="15.75" thickBot="1" x14ac:dyDescent="0.3">
      <c r="B55" s="22" t="s">
        <v>114</v>
      </c>
      <c r="C55" s="22" t="s">
        <v>38</v>
      </c>
      <c r="D55" s="25">
        <v>25</v>
      </c>
      <c r="E55" s="22" t="s">
        <v>115</v>
      </c>
      <c r="F55" s="22" t="s">
        <v>78</v>
      </c>
      <c r="G55" s="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0F2E4-7CD1-468B-AB84-6FAE2B0C7354}">
  <dimension ref="A1:E43"/>
  <sheetViews>
    <sheetView showGridLines="0" topLeftCell="A49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19.7109375" bestFit="1" customWidth="1"/>
    <col min="4" max="4" width="6.140625" bestFit="1" customWidth="1"/>
    <col min="5" max="5" width="10" bestFit="1" customWidth="1"/>
  </cols>
  <sheetData>
    <row r="1" spans="1:5" x14ac:dyDescent="0.25">
      <c r="A1" s="21" t="s">
        <v>116</v>
      </c>
    </row>
    <row r="2" spans="1:5" x14ac:dyDescent="0.25">
      <c r="A2" s="21" t="s">
        <v>41</v>
      </c>
    </row>
    <row r="3" spans="1:5" x14ac:dyDescent="0.25">
      <c r="A3" s="21" t="s">
        <v>42</v>
      </c>
    </row>
    <row r="6" spans="1:5" ht="15.75" thickBot="1" x14ac:dyDescent="0.3">
      <c r="A6" t="s">
        <v>55</v>
      </c>
    </row>
    <row r="7" spans="1:5" x14ac:dyDescent="0.25">
      <c r="B7" s="27"/>
      <c r="C7" s="27"/>
      <c r="D7" s="27" t="s">
        <v>117</v>
      </c>
      <c r="E7" s="27" t="s">
        <v>119</v>
      </c>
    </row>
    <row r="8" spans="1:5" ht="15.75" thickBot="1" x14ac:dyDescent="0.3">
      <c r="B8" s="28" t="s">
        <v>53</v>
      </c>
      <c r="C8" s="28" t="s">
        <v>23</v>
      </c>
      <c r="D8" s="28" t="s">
        <v>118</v>
      </c>
      <c r="E8" s="28" t="s">
        <v>120</v>
      </c>
    </row>
    <row r="9" spans="1:5" x14ac:dyDescent="0.25">
      <c r="B9" s="24" t="s">
        <v>63</v>
      </c>
      <c r="C9" s="24" t="s">
        <v>25</v>
      </c>
      <c r="D9" s="24">
        <v>5</v>
      </c>
      <c r="E9" s="24">
        <v>0</v>
      </c>
    </row>
    <row r="10" spans="1:5" x14ac:dyDescent="0.25">
      <c r="B10" s="24" t="s">
        <v>65</v>
      </c>
      <c r="C10" s="24" t="s">
        <v>26</v>
      </c>
      <c r="D10" s="24">
        <v>6</v>
      </c>
      <c r="E10" s="24">
        <v>0</v>
      </c>
    </row>
    <row r="11" spans="1:5" x14ac:dyDescent="0.25">
      <c r="B11" s="24" t="s">
        <v>66</v>
      </c>
      <c r="C11" s="24" t="s">
        <v>27</v>
      </c>
      <c r="D11" s="24">
        <v>5</v>
      </c>
      <c r="E11" s="24">
        <v>0</v>
      </c>
    </row>
    <row r="12" spans="1:5" x14ac:dyDescent="0.25">
      <c r="B12" s="24" t="s">
        <v>67</v>
      </c>
      <c r="C12" s="24" t="s">
        <v>28</v>
      </c>
      <c r="D12" s="24">
        <v>9</v>
      </c>
      <c r="E12" s="24">
        <v>0</v>
      </c>
    </row>
    <row r="13" spans="1:5" x14ac:dyDescent="0.25">
      <c r="B13" s="24" t="s">
        <v>68</v>
      </c>
      <c r="C13" s="24" t="s">
        <v>29</v>
      </c>
      <c r="D13" s="24">
        <v>2</v>
      </c>
      <c r="E13" s="24">
        <v>0</v>
      </c>
    </row>
    <row r="14" spans="1:5" x14ac:dyDescent="0.25">
      <c r="B14" s="24" t="s">
        <v>69</v>
      </c>
      <c r="C14" s="24" t="s">
        <v>30</v>
      </c>
      <c r="D14" s="24">
        <v>2</v>
      </c>
      <c r="E14" s="24">
        <v>0</v>
      </c>
    </row>
    <row r="15" spans="1:5" x14ac:dyDescent="0.25">
      <c r="B15" s="24" t="s">
        <v>70</v>
      </c>
      <c r="C15" s="24" t="s">
        <v>31</v>
      </c>
      <c r="D15" s="24">
        <v>11</v>
      </c>
      <c r="E15" s="24">
        <v>0</v>
      </c>
    </row>
    <row r="16" spans="1:5" x14ac:dyDescent="0.25">
      <c r="B16" s="24" t="s">
        <v>71</v>
      </c>
      <c r="C16" s="24" t="s">
        <v>32</v>
      </c>
      <c r="D16" s="24">
        <v>10</v>
      </c>
      <c r="E16" s="24">
        <v>0</v>
      </c>
    </row>
    <row r="17" spans="1:5" x14ac:dyDescent="0.25">
      <c r="B17" s="24" t="s">
        <v>72</v>
      </c>
      <c r="C17" s="24" t="s">
        <v>33</v>
      </c>
      <c r="D17" s="24">
        <v>3</v>
      </c>
      <c r="E17" s="24">
        <v>0</v>
      </c>
    </row>
    <row r="18" spans="1:5" x14ac:dyDescent="0.25">
      <c r="B18" s="24" t="s">
        <v>73</v>
      </c>
      <c r="C18" s="24" t="s">
        <v>34</v>
      </c>
      <c r="D18" s="24">
        <v>3</v>
      </c>
      <c r="E18" s="24">
        <v>0</v>
      </c>
    </row>
    <row r="19" spans="1:5" x14ac:dyDescent="0.25">
      <c r="B19" s="24" t="s">
        <v>74</v>
      </c>
      <c r="C19" s="24" t="s">
        <v>35</v>
      </c>
      <c r="D19" s="24">
        <v>14</v>
      </c>
      <c r="E19" s="24">
        <v>0</v>
      </c>
    </row>
    <row r="20" spans="1:5" ht="15.75" thickBot="1" x14ac:dyDescent="0.3">
      <c r="B20" s="22" t="s">
        <v>75</v>
      </c>
      <c r="C20" s="22" t="s">
        <v>36</v>
      </c>
      <c r="D20" s="22">
        <v>5</v>
      </c>
      <c r="E20" s="22">
        <v>0</v>
      </c>
    </row>
    <row r="22" spans="1:5" ht="15.75" thickBot="1" x14ac:dyDescent="0.3">
      <c r="A22" t="s">
        <v>37</v>
      </c>
    </row>
    <row r="23" spans="1:5" x14ac:dyDescent="0.25">
      <c r="B23" s="27"/>
      <c r="C23" s="27"/>
      <c r="D23" s="27" t="s">
        <v>117</v>
      </c>
      <c r="E23" s="27" t="s">
        <v>121</v>
      </c>
    </row>
    <row r="24" spans="1:5" ht="15.75" thickBot="1" x14ac:dyDescent="0.3">
      <c r="B24" s="28" t="s">
        <v>53</v>
      </c>
      <c r="C24" s="28" t="s">
        <v>23</v>
      </c>
      <c r="D24" s="28" t="s">
        <v>118</v>
      </c>
      <c r="E24" s="28" t="s">
        <v>122</v>
      </c>
    </row>
    <row r="25" spans="1:5" x14ac:dyDescent="0.25">
      <c r="B25" s="24" t="s">
        <v>76</v>
      </c>
      <c r="C25" s="24" t="s">
        <v>19</v>
      </c>
      <c r="D25" s="24">
        <v>10</v>
      </c>
      <c r="E25" s="24">
        <v>-3</v>
      </c>
    </row>
    <row r="26" spans="1:5" x14ac:dyDescent="0.25">
      <c r="B26" s="24" t="s">
        <v>79</v>
      </c>
      <c r="C26" s="24" t="s">
        <v>19</v>
      </c>
      <c r="D26" s="24">
        <v>11</v>
      </c>
      <c r="E26" s="24">
        <v>0</v>
      </c>
    </row>
    <row r="27" spans="1:5" x14ac:dyDescent="0.25">
      <c r="B27" s="24" t="s">
        <v>82</v>
      </c>
      <c r="C27" s="24" t="s">
        <v>19</v>
      </c>
      <c r="D27" s="24">
        <v>30</v>
      </c>
      <c r="E27" s="24">
        <v>-2</v>
      </c>
    </row>
    <row r="28" spans="1:5" x14ac:dyDescent="0.25">
      <c r="B28" s="24" t="s">
        <v>84</v>
      </c>
      <c r="C28" s="24" t="s">
        <v>19</v>
      </c>
      <c r="D28" s="24">
        <v>24</v>
      </c>
      <c r="E28" s="24">
        <v>0</v>
      </c>
    </row>
    <row r="29" spans="1:5" x14ac:dyDescent="0.25">
      <c r="B29" s="24" t="s">
        <v>86</v>
      </c>
      <c r="C29" s="24" t="s">
        <v>21</v>
      </c>
      <c r="D29" s="24">
        <v>5</v>
      </c>
      <c r="E29" s="24">
        <v>0</v>
      </c>
    </row>
    <row r="30" spans="1:5" x14ac:dyDescent="0.25">
      <c r="B30" s="24" t="s">
        <v>88</v>
      </c>
      <c r="C30" s="24" t="s">
        <v>21</v>
      </c>
      <c r="D30" s="24">
        <v>2</v>
      </c>
      <c r="E30" s="24">
        <v>0</v>
      </c>
    </row>
    <row r="31" spans="1:5" x14ac:dyDescent="0.25">
      <c r="B31" s="24" t="s">
        <v>90</v>
      </c>
      <c r="C31" s="24" t="s">
        <v>21</v>
      </c>
      <c r="D31" s="24">
        <v>3</v>
      </c>
      <c r="E31" s="24">
        <v>0</v>
      </c>
    </row>
    <row r="32" spans="1:5" x14ac:dyDescent="0.25">
      <c r="B32" s="24" t="s">
        <v>92</v>
      </c>
      <c r="C32" s="24" t="s">
        <v>21</v>
      </c>
      <c r="D32" s="24">
        <v>6</v>
      </c>
      <c r="E32" s="24">
        <v>1</v>
      </c>
    </row>
    <row r="33" spans="2:5" x14ac:dyDescent="0.25">
      <c r="B33" s="24" t="s">
        <v>94</v>
      </c>
      <c r="C33" s="24" t="s">
        <v>21</v>
      </c>
      <c r="D33" s="24">
        <v>2</v>
      </c>
      <c r="E33" s="24">
        <v>1</v>
      </c>
    </row>
    <row r="34" spans="2:5" x14ac:dyDescent="0.25">
      <c r="B34" s="24" t="s">
        <v>96</v>
      </c>
      <c r="C34" s="24" t="s">
        <v>21</v>
      </c>
      <c r="D34" s="24">
        <v>3</v>
      </c>
      <c r="E34" s="24">
        <v>1</v>
      </c>
    </row>
    <row r="35" spans="2:5" x14ac:dyDescent="0.25">
      <c r="B35" s="24" t="s">
        <v>98</v>
      </c>
      <c r="C35" s="24" t="s">
        <v>21</v>
      </c>
      <c r="D35" s="24">
        <v>5</v>
      </c>
      <c r="E35" s="24">
        <v>0</v>
      </c>
    </row>
    <row r="36" spans="2:5" x14ac:dyDescent="0.25">
      <c r="B36" s="24" t="s">
        <v>100</v>
      </c>
      <c r="C36" s="24" t="s">
        <v>21</v>
      </c>
      <c r="D36" s="24">
        <v>11</v>
      </c>
      <c r="E36" s="24">
        <v>0</v>
      </c>
    </row>
    <row r="37" spans="2:5" x14ac:dyDescent="0.25">
      <c r="B37" s="24" t="s">
        <v>102</v>
      </c>
      <c r="C37" s="24" t="s">
        <v>21</v>
      </c>
      <c r="D37" s="24">
        <v>14</v>
      </c>
      <c r="E37" s="24">
        <v>0</v>
      </c>
    </row>
    <row r="38" spans="2:5" x14ac:dyDescent="0.25">
      <c r="B38" s="24" t="s">
        <v>104</v>
      </c>
      <c r="C38" s="24" t="s">
        <v>21</v>
      </c>
      <c r="D38" s="24">
        <v>9</v>
      </c>
      <c r="E38" s="24">
        <v>0</v>
      </c>
    </row>
    <row r="39" spans="2:5" x14ac:dyDescent="0.25">
      <c r="B39" s="24" t="s">
        <v>106</v>
      </c>
      <c r="C39" s="24" t="s">
        <v>21</v>
      </c>
      <c r="D39" s="24">
        <v>10</v>
      </c>
      <c r="E39" s="24">
        <v>0</v>
      </c>
    </row>
    <row r="40" spans="2:5" x14ac:dyDescent="0.25">
      <c r="B40" s="24" t="s">
        <v>108</v>
      </c>
      <c r="C40" s="24" t="s">
        <v>21</v>
      </c>
      <c r="D40" s="24">
        <v>5</v>
      </c>
      <c r="E40" s="24">
        <v>0</v>
      </c>
    </row>
    <row r="41" spans="2:5" x14ac:dyDescent="0.25">
      <c r="B41" s="24" t="s">
        <v>110</v>
      </c>
      <c r="C41" s="24" t="s">
        <v>38</v>
      </c>
      <c r="D41" s="24">
        <v>25</v>
      </c>
      <c r="E41" s="24">
        <v>-3</v>
      </c>
    </row>
    <row r="42" spans="2:5" x14ac:dyDescent="0.25">
      <c r="B42" s="24" t="s">
        <v>112</v>
      </c>
      <c r="C42" s="24" t="s">
        <v>38</v>
      </c>
      <c r="D42" s="24">
        <v>25</v>
      </c>
      <c r="E42" s="24">
        <v>-3</v>
      </c>
    </row>
    <row r="43" spans="2:5" ht="15.75" thickBot="1" x14ac:dyDescent="0.3">
      <c r="B43" s="22" t="s">
        <v>114</v>
      </c>
      <c r="C43" s="22" t="s">
        <v>38</v>
      </c>
      <c r="D43" s="22">
        <v>25</v>
      </c>
      <c r="E43" s="22">
        <v>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75FC-1177-4A69-9A30-634A9D3D79AE}">
  <dimension ref="A1:L47"/>
  <sheetViews>
    <sheetView tabSelected="1" topLeftCell="A22" workbookViewId="0">
      <selection activeCell="N41" sqref="N41"/>
    </sheetView>
  </sheetViews>
  <sheetFormatPr defaultRowHeight="15" x14ac:dyDescent="0.25"/>
  <cols>
    <col min="1" max="1" width="9.85546875" customWidth="1"/>
    <col min="7" max="7" width="9.85546875" customWidth="1"/>
  </cols>
  <sheetData>
    <row r="1" spans="1:12" ht="15.75" thickBot="1" x14ac:dyDescent="0.3"/>
    <row r="2" spans="1:12" ht="14.25" customHeight="1" x14ac:dyDescent="0.25">
      <c r="A2" s="2" t="s">
        <v>2</v>
      </c>
      <c r="B2" s="3"/>
      <c r="C2" s="4"/>
      <c r="G2" s="2" t="s">
        <v>15</v>
      </c>
      <c r="H2" s="3"/>
      <c r="I2" s="3"/>
      <c r="J2" s="3"/>
      <c r="K2" s="3"/>
      <c r="L2" s="4"/>
    </row>
    <row r="3" spans="1:12" x14ac:dyDescent="0.25">
      <c r="A3" s="5" t="s">
        <v>0</v>
      </c>
      <c r="B3" s="6"/>
      <c r="C3" s="7"/>
      <c r="G3" s="5"/>
      <c r="H3" s="6"/>
      <c r="I3" s="6"/>
      <c r="J3" s="6"/>
      <c r="K3" s="6"/>
      <c r="L3" s="7"/>
    </row>
    <row r="4" spans="1:12" ht="15.75" thickBot="1" x14ac:dyDescent="0.3">
      <c r="A4" s="8" t="s">
        <v>1</v>
      </c>
      <c r="B4" s="9"/>
      <c r="C4" s="10"/>
      <c r="G4" s="5" t="s">
        <v>16</v>
      </c>
      <c r="H4" s="6"/>
      <c r="I4" s="6"/>
      <c r="J4" s="6"/>
      <c r="K4" s="6"/>
      <c r="L4" s="7"/>
    </row>
    <row r="5" spans="1:12" ht="15.75" thickBot="1" x14ac:dyDescent="0.3">
      <c r="G5" s="5"/>
      <c r="H5" s="6"/>
      <c r="I5" s="6"/>
      <c r="J5" s="6"/>
      <c r="K5" s="6"/>
      <c r="L5" s="7"/>
    </row>
    <row r="6" spans="1:12" x14ac:dyDescent="0.25">
      <c r="A6" s="2" t="s">
        <v>3</v>
      </c>
      <c r="B6" s="3"/>
      <c r="C6" s="3"/>
      <c r="D6" s="3"/>
      <c r="E6" s="4"/>
      <c r="G6" s="12" t="s">
        <v>11</v>
      </c>
      <c r="H6" s="1" t="s">
        <v>4</v>
      </c>
      <c r="I6" s="1" t="s">
        <v>5</v>
      </c>
      <c r="J6" s="1" t="s">
        <v>6</v>
      </c>
      <c r="K6" s="1" t="s">
        <v>7</v>
      </c>
      <c r="L6" s="7"/>
    </row>
    <row r="7" spans="1:12" x14ac:dyDescent="0.25">
      <c r="A7" s="5"/>
      <c r="B7" s="6"/>
      <c r="C7" s="6"/>
      <c r="D7" s="6"/>
      <c r="E7" s="7"/>
      <c r="G7" s="12" t="s">
        <v>12</v>
      </c>
      <c r="H7" s="1">
        <v>5</v>
      </c>
      <c r="I7" s="1">
        <v>6</v>
      </c>
      <c r="J7" s="1">
        <v>5</v>
      </c>
      <c r="K7" s="1">
        <v>9</v>
      </c>
      <c r="L7" s="7"/>
    </row>
    <row r="8" spans="1:12" x14ac:dyDescent="0.25">
      <c r="A8" s="5" t="s">
        <v>8</v>
      </c>
      <c r="B8" s="6"/>
      <c r="C8" s="6"/>
      <c r="D8" s="6"/>
      <c r="E8" s="7"/>
      <c r="G8" s="12" t="s">
        <v>13</v>
      </c>
      <c r="H8" s="1">
        <v>2</v>
      </c>
      <c r="I8" s="1">
        <v>2</v>
      </c>
      <c r="J8" s="1">
        <v>11</v>
      </c>
      <c r="K8" s="1">
        <v>10</v>
      </c>
      <c r="L8" s="7"/>
    </row>
    <row r="9" spans="1:12" x14ac:dyDescent="0.25">
      <c r="A9" s="5"/>
      <c r="B9" s="1" t="s">
        <v>4</v>
      </c>
      <c r="C9" s="1" t="s">
        <v>5</v>
      </c>
      <c r="D9" s="1" t="s">
        <v>6</v>
      </c>
      <c r="E9" s="11" t="s">
        <v>7</v>
      </c>
      <c r="G9" s="12" t="s">
        <v>14</v>
      </c>
      <c r="H9" s="1">
        <v>3</v>
      </c>
      <c r="I9" s="1">
        <v>3</v>
      </c>
      <c r="J9" s="1">
        <v>14</v>
      </c>
      <c r="K9" s="1">
        <v>5</v>
      </c>
      <c r="L9" s="7"/>
    </row>
    <row r="10" spans="1:12" ht="15.75" thickBot="1" x14ac:dyDescent="0.3">
      <c r="A10" s="5"/>
      <c r="B10" s="1">
        <v>10</v>
      </c>
      <c r="C10" s="1">
        <v>15</v>
      </c>
      <c r="D10" s="1">
        <v>30</v>
      </c>
      <c r="E10" s="11">
        <v>35</v>
      </c>
      <c r="G10" s="8"/>
      <c r="H10" s="9"/>
      <c r="I10" s="9"/>
      <c r="J10" s="9"/>
      <c r="K10" s="9"/>
      <c r="L10" s="10"/>
    </row>
    <row r="11" spans="1:12" ht="15.75" thickBot="1" x14ac:dyDescent="0.3">
      <c r="A11" s="5"/>
      <c r="B11" s="6"/>
      <c r="C11" s="6"/>
      <c r="D11" s="6"/>
      <c r="E11" s="7"/>
    </row>
    <row r="12" spans="1:12" x14ac:dyDescent="0.25">
      <c r="A12" s="5" t="s">
        <v>9</v>
      </c>
      <c r="B12" s="6"/>
      <c r="C12" s="6"/>
      <c r="D12" s="6"/>
      <c r="E12" s="7"/>
      <c r="G12" s="14" t="s">
        <v>17</v>
      </c>
      <c r="H12" s="15"/>
      <c r="I12" s="3"/>
      <c r="J12" s="4"/>
    </row>
    <row r="13" spans="1:12" x14ac:dyDescent="0.25">
      <c r="A13" s="5"/>
      <c r="B13" s="1" t="s">
        <v>4</v>
      </c>
      <c r="C13" s="1" t="s">
        <v>5</v>
      </c>
      <c r="D13" s="1" t="s">
        <v>6</v>
      </c>
      <c r="E13" s="11" t="s">
        <v>7</v>
      </c>
      <c r="G13" s="5"/>
      <c r="H13" s="6"/>
      <c r="I13" s="6"/>
      <c r="J13" s="7"/>
    </row>
    <row r="14" spans="1:12" x14ac:dyDescent="0.25">
      <c r="A14" s="5"/>
      <c r="B14" s="1">
        <v>6</v>
      </c>
      <c r="C14" s="1">
        <v>2</v>
      </c>
      <c r="D14" s="1">
        <v>5</v>
      </c>
      <c r="E14" s="11">
        <v>3</v>
      </c>
      <c r="G14" s="5"/>
      <c r="H14" s="6"/>
      <c r="I14" s="6"/>
      <c r="J14" s="7"/>
    </row>
    <row r="15" spans="1:12" x14ac:dyDescent="0.25">
      <c r="A15" s="5"/>
      <c r="B15" s="6"/>
      <c r="C15" s="6"/>
      <c r="D15" s="6"/>
      <c r="E15" s="7"/>
      <c r="G15" s="5"/>
      <c r="H15" s="6"/>
      <c r="I15" s="6"/>
      <c r="J15" s="7"/>
    </row>
    <row r="16" spans="1:12" ht="15.75" thickBot="1" x14ac:dyDescent="0.3">
      <c r="A16" s="5" t="s">
        <v>10</v>
      </c>
      <c r="B16" s="6"/>
      <c r="C16" s="6"/>
      <c r="D16" s="6"/>
      <c r="E16" s="7"/>
      <c r="G16" s="13">
        <f>SUM(B14*(B10-SUM(H7:H9)),C14*(C10-SUM(I7:I9)),D14*(D10-SUM(J7:J9)),E14*(E10-SUM(K7:K9)))</f>
        <v>41</v>
      </c>
      <c r="H16" s="9"/>
      <c r="I16" s="9"/>
      <c r="J16" s="10"/>
    </row>
    <row r="17" spans="1:11" ht="15.75" thickBot="1" x14ac:dyDescent="0.3">
      <c r="A17" s="12" t="s">
        <v>11</v>
      </c>
      <c r="B17" s="1" t="s">
        <v>4</v>
      </c>
      <c r="C17" s="1" t="s">
        <v>5</v>
      </c>
      <c r="D17" s="1" t="s">
        <v>6</v>
      </c>
      <c r="E17" s="11" t="s">
        <v>7</v>
      </c>
    </row>
    <row r="18" spans="1:11" x14ac:dyDescent="0.25">
      <c r="A18" s="12" t="s">
        <v>12</v>
      </c>
      <c r="B18" s="1">
        <v>5</v>
      </c>
      <c r="C18" s="1">
        <v>6</v>
      </c>
      <c r="D18" s="1">
        <v>5</v>
      </c>
      <c r="E18" s="11">
        <v>0</v>
      </c>
      <c r="G18" s="16" t="s">
        <v>18</v>
      </c>
      <c r="H18" s="17"/>
      <c r="I18" s="3"/>
      <c r="J18" s="3"/>
      <c r="K18" s="4"/>
    </row>
    <row r="19" spans="1:11" x14ac:dyDescent="0.25">
      <c r="A19" s="12" t="s">
        <v>13</v>
      </c>
      <c r="B19" s="1">
        <v>2</v>
      </c>
      <c r="C19" s="1">
        <v>2</v>
      </c>
      <c r="D19" s="1">
        <v>10</v>
      </c>
      <c r="E19" s="11">
        <v>5</v>
      </c>
      <c r="G19" s="5" t="s">
        <v>19</v>
      </c>
      <c r="H19" s="6"/>
      <c r="I19" s="6"/>
      <c r="J19" s="6"/>
      <c r="K19" s="7"/>
    </row>
    <row r="20" spans="1:11" x14ac:dyDescent="0.25">
      <c r="A20" s="12" t="s">
        <v>14</v>
      </c>
      <c r="B20" s="1">
        <v>1</v>
      </c>
      <c r="C20" s="1">
        <v>3</v>
      </c>
      <c r="D20" s="1">
        <v>11</v>
      </c>
      <c r="E20" s="11">
        <v>5</v>
      </c>
      <c r="G20" s="5"/>
      <c r="H20" s="6"/>
      <c r="I20" s="6"/>
      <c r="J20" s="6"/>
      <c r="K20" s="7"/>
    </row>
    <row r="21" spans="1:11" ht="15.75" thickBot="1" x14ac:dyDescent="0.3">
      <c r="A21" s="8"/>
      <c r="B21" s="9"/>
      <c r="C21" s="9"/>
      <c r="D21" s="9"/>
      <c r="E21" s="10"/>
      <c r="G21" s="5"/>
      <c r="H21" s="6"/>
      <c r="I21" s="6"/>
      <c r="J21" s="6"/>
      <c r="K21" s="7"/>
    </row>
    <row r="22" spans="1:11" x14ac:dyDescent="0.25">
      <c r="G22" s="18">
        <f>SUM(H7:H9)</f>
        <v>10</v>
      </c>
      <c r="H22" s="19" t="s">
        <v>20</v>
      </c>
      <c r="I22" s="6">
        <f>B10</f>
        <v>10</v>
      </c>
      <c r="J22" s="6"/>
      <c r="K22" s="7"/>
    </row>
    <row r="23" spans="1:11" x14ac:dyDescent="0.25">
      <c r="G23" s="18">
        <f>SUM(I7:I9)</f>
        <v>11</v>
      </c>
      <c r="H23" s="19" t="s">
        <v>20</v>
      </c>
      <c r="I23" s="6">
        <f>C10</f>
        <v>15</v>
      </c>
      <c r="J23" s="6"/>
      <c r="K23" s="7"/>
    </row>
    <row r="24" spans="1:11" x14ac:dyDescent="0.25">
      <c r="G24" s="18">
        <f>SUM(J7:J9)</f>
        <v>30</v>
      </c>
      <c r="H24" s="19" t="s">
        <v>20</v>
      </c>
      <c r="I24" s="6">
        <f>D10</f>
        <v>30</v>
      </c>
      <c r="J24" s="6"/>
      <c r="K24" s="7"/>
    </row>
    <row r="25" spans="1:11" x14ac:dyDescent="0.25">
      <c r="G25" s="18">
        <f>SUM(K7:K9)</f>
        <v>24</v>
      </c>
      <c r="H25" s="19" t="s">
        <v>20</v>
      </c>
      <c r="I25" s="6">
        <f>E10</f>
        <v>35</v>
      </c>
      <c r="J25" s="6"/>
      <c r="K25" s="7"/>
    </row>
    <row r="26" spans="1:11" x14ac:dyDescent="0.25">
      <c r="G26" s="5"/>
      <c r="H26" s="6"/>
      <c r="I26" s="6"/>
      <c r="J26" s="6"/>
      <c r="K26" s="7"/>
    </row>
    <row r="27" spans="1:11" x14ac:dyDescent="0.25">
      <c r="G27" s="5" t="s">
        <v>21</v>
      </c>
      <c r="H27" s="6"/>
      <c r="I27" s="6"/>
      <c r="J27" s="6"/>
      <c r="K27" s="7"/>
    </row>
    <row r="28" spans="1:11" x14ac:dyDescent="0.25">
      <c r="G28" s="5"/>
      <c r="H28" s="6"/>
      <c r="I28" s="6"/>
      <c r="J28" s="6"/>
      <c r="K28" s="7"/>
    </row>
    <row r="29" spans="1:11" x14ac:dyDescent="0.25">
      <c r="G29" s="18">
        <f>H7</f>
        <v>5</v>
      </c>
      <c r="H29" s="19" t="s">
        <v>22</v>
      </c>
      <c r="I29" s="6">
        <f>B18</f>
        <v>5</v>
      </c>
      <c r="J29" s="6"/>
      <c r="K29" s="7"/>
    </row>
    <row r="30" spans="1:11" x14ac:dyDescent="0.25">
      <c r="G30" s="18">
        <f t="shared" ref="G30:G31" si="0">H8</f>
        <v>2</v>
      </c>
      <c r="H30" s="19" t="s">
        <v>22</v>
      </c>
      <c r="I30" s="6">
        <f t="shared" ref="I30:I31" si="1">B19</f>
        <v>2</v>
      </c>
      <c r="J30" s="6"/>
      <c r="K30" s="7"/>
    </row>
    <row r="31" spans="1:11" x14ac:dyDescent="0.25">
      <c r="G31" s="18">
        <f t="shared" si="0"/>
        <v>3</v>
      </c>
      <c r="H31" s="19" t="s">
        <v>22</v>
      </c>
      <c r="I31" s="6">
        <f t="shared" si="1"/>
        <v>1</v>
      </c>
      <c r="J31" s="6"/>
      <c r="K31" s="7"/>
    </row>
    <row r="32" spans="1:11" x14ac:dyDescent="0.25">
      <c r="G32" s="18">
        <f>I7</f>
        <v>6</v>
      </c>
      <c r="H32" s="19" t="s">
        <v>22</v>
      </c>
      <c r="I32" s="6">
        <f>C18</f>
        <v>6</v>
      </c>
      <c r="J32" s="6"/>
      <c r="K32" s="7"/>
    </row>
    <row r="33" spans="7:11" x14ac:dyDescent="0.25">
      <c r="G33" s="18">
        <f>I8</f>
        <v>2</v>
      </c>
      <c r="H33" s="19" t="s">
        <v>22</v>
      </c>
      <c r="I33" s="6">
        <f t="shared" ref="I33:I34" si="2">C19</f>
        <v>2</v>
      </c>
      <c r="J33" s="6"/>
      <c r="K33" s="7"/>
    </row>
    <row r="34" spans="7:11" x14ac:dyDescent="0.25">
      <c r="G34" s="18">
        <f>I9</f>
        <v>3</v>
      </c>
      <c r="H34" s="19" t="s">
        <v>22</v>
      </c>
      <c r="I34" s="6">
        <f t="shared" si="2"/>
        <v>3</v>
      </c>
      <c r="J34" s="6"/>
      <c r="K34" s="7"/>
    </row>
    <row r="35" spans="7:11" x14ac:dyDescent="0.25">
      <c r="G35" s="18">
        <f>J7</f>
        <v>5</v>
      </c>
      <c r="H35" s="19" t="s">
        <v>22</v>
      </c>
      <c r="I35" s="6">
        <f>D18</f>
        <v>5</v>
      </c>
      <c r="J35" s="6"/>
      <c r="K35" s="7"/>
    </row>
    <row r="36" spans="7:11" x14ac:dyDescent="0.25">
      <c r="G36" s="18">
        <f t="shared" ref="G36:G37" si="3">J8</f>
        <v>11</v>
      </c>
      <c r="H36" s="19" t="s">
        <v>22</v>
      </c>
      <c r="I36" s="6">
        <f t="shared" ref="I36:I37" si="4">D19</f>
        <v>10</v>
      </c>
      <c r="J36" s="6"/>
      <c r="K36" s="7"/>
    </row>
    <row r="37" spans="7:11" x14ac:dyDescent="0.25">
      <c r="G37" s="18">
        <f t="shared" si="3"/>
        <v>14</v>
      </c>
      <c r="H37" s="19" t="s">
        <v>22</v>
      </c>
      <c r="I37" s="6">
        <f t="shared" si="4"/>
        <v>11</v>
      </c>
      <c r="J37" s="6"/>
      <c r="K37" s="7"/>
    </row>
    <row r="38" spans="7:11" x14ac:dyDescent="0.25">
      <c r="G38" s="18">
        <f>K7</f>
        <v>9</v>
      </c>
      <c r="H38" s="19" t="s">
        <v>22</v>
      </c>
      <c r="I38" s="6">
        <f>E18</f>
        <v>0</v>
      </c>
      <c r="J38" s="6"/>
      <c r="K38" s="7"/>
    </row>
    <row r="39" spans="7:11" x14ac:dyDescent="0.25">
      <c r="G39" s="18">
        <f t="shared" ref="G39:G40" si="5">K8</f>
        <v>10</v>
      </c>
      <c r="H39" s="19" t="s">
        <v>22</v>
      </c>
      <c r="I39" s="6">
        <f t="shared" ref="I39:I40" si="6">E19</f>
        <v>5</v>
      </c>
      <c r="J39" s="6"/>
      <c r="K39" s="7"/>
    </row>
    <row r="40" spans="7:11" x14ac:dyDescent="0.25">
      <c r="G40" s="18">
        <f t="shared" si="5"/>
        <v>5</v>
      </c>
      <c r="H40" s="19" t="s">
        <v>22</v>
      </c>
      <c r="I40" s="6">
        <f t="shared" si="6"/>
        <v>5</v>
      </c>
      <c r="J40" s="6"/>
      <c r="K40" s="7"/>
    </row>
    <row r="41" spans="7:11" x14ac:dyDescent="0.25">
      <c r="G41" s="5"/>
      <c r="H41" s="6"/>
      <c r="I41" s="6"/>
      <c r="J41" s="6"/>
      <c r="K41" s="7"/>
    </row>
    <row r="42" spans="7:11" x14ac:dyDescent="0.25">
      <c r="G42" s="5" t="s">
        <v>38</v>
      </c>
      <c r="H42" s="6"/>
      <c r="I42" s="6"/>
      <c r="J42" s="6"/>
      <c r="K42" s="7"/>
    </row>
    <row r="43" spans="7:11" x14ac:dyDescent="0.25">
      <c r="G43" s="5"/>
      <c r="H43" s="6"/>
      <c r="I43" s="6"/>
      <c r="J43" s="6"/>
      <c r="K43" s="7"/>
    </row>
    <row r="44" spans="7:11" x14ac:dyDescent="0.25">
      <c r="G44" s="5"/>
      <c r="H44" s="6"/>
      <c r="I44" s="6"/>
      <c r="J44" s="6"/>
      <c r="K44" s="7"/>
    </row>
    <row r="45" spans="7:11" x14ac:dyDescent="0.25">
      <c r="G45" s="18">
        <f>SUM(H7:K7)</f>
        <v>25</v>
      </c>
      <c r="H45" s="6" t="s">
        <v>39</v>
      </c>
      <c r="I45" s="6">
        <v>25</v>
      </c>
      <c r="J45" s="6"/>
      <c r="K45" s="7"/>
    </row>
    <row r="46" spans="7:11" x14ac:dyDescent="0.25">
      <c r="G46" s="18">
        <f t="shared" ref="G46:G47" si="7">SUM(H8:K8)</f>
        <v>25</v>
      </c>
      <c r="H46" s="6" t="s">
        <v>39</v>
      </c>
      <c r="I46" s="6">
        <v>25</v>
      </c>
      <c r="J46" s="6"/>
      <c r="K46" s="7"/>
    </row>
    <row r="47" spans="7:11" ht="15.75" thickBot="1" x14ac:dyDescent="0.3">
      <c r="G47" s="20">
        <f t="shared" si="7"/>
        <v>25</v>
      </c>
      <c r="H47" s="9" t="s">
        <v>39</v>
      </c>
      <c r="I47" s="9">
        <v>25</v>
      </c>
      <c r="J47" s="9"/>
      <c r="K47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Company>METU Industrial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Gunsu Dagistanli</dc:creator>
  <cp:lastModifiedBy>Gunsu Dagistanli</cp:lastModifiedBy>
  <dcterms:created xsi:type="dcterms:W3CDTF">2019-07-10T08:42:39Z</dcterms:created>
  <dcterms:modified xsi:type="dcterms:W3CDTF">2019-10-09T10:55:28Z</dcterms:modified>
</cp:coreProperties>
</file>