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Emre\GitHub\semester5\IE407\Homework 3\"/>
    </mc:Choice>
  </mc:AlternateContent>
  <xr:revisionPtr revIDLastSave="0" documentId="13_ncr:1_{CCD3B3A3-1E1C-422E-82FA-CAE0D6FBCAFE}" xr6:coauthVersionLast="47" xr6:coauthVersionMax="47" xr10:uidLastSave="{00000000-0000-0000-0000-000000000000}"/>
  <bookViews>
    <workbookView xWindow="-108" yWindow="-108" windowWidth="23256" windowHeight="13176" firstSheet="3" activeTab="7" xr2:uid="{00000000-000D-0000-FFFF-FFFF00000000}"/>
  </bookViews>
  <sheets>
    <sheet name="Answer Report 1" sheetId="2" r:id="rId1"/>
    <sheet name="Sensitivity Report 1" sheetId="3" r:id="rId2"/>
    <sheet name="Answer Report 2" sheetId="4" r:id="rId3"/>
    <sheet name="Sensitivity Report 2" sheetId="5" r:id="rId4"/>
    <sheet name="Answer Report 3" sheetId="6" r:id="rId5"/>
    <sheet name="Sensitivity Report 3" sheetId="7" r:id="rId6"/>
    <sheet name="Sensitivity Report 4" sheetId="8" r:id="rId7"/>
    <sheet name="Sensitivity Report 5" sheetId="9" r:id="rId8"/>
    <sheet name="Sheet1" sheetId="1" r:id="rId9"/>
  </sheets>
  <definedNames>
    <definedName name="solver_adj" localSheetId="8" hidden="1">Sheet1!$B$1:$B$2</definedName>
    <definedName name="solver_cvg" localSheetId="8" hidden="1">0.0001</definedName>
    <definedName name="solver_drv" localSheetId="8" hidden="1">1</definedName>
    <definedName name="solver_eng" localSheetId="8" hidden="1">2</definedName>
    <definedName name="solver_est" localSheetId="8" hidden="1">1</definedName>
    <definedName name="solver_itr" localSheetId="8" hidden="1">2147483647</definedName>
    <definedName name="solver_lhs1" localSheetId="8" hidden="1">Sheet1!$B$3</definedName>
    <definedName name="solver_lhs2" localSheetId="8" hidden="1">Sheet1!$B$4</definedName>
    <definedName name="solver_lhs3" localSheetId="8" hidden="1">Sheet1!$B$5</definedName>
    <definedName name="solver_lhs4" localSheetId="8" hidden="1">Sheet1!$B$6</definedName>
    <definedName name="solver_lhs5" localSheetId="8" hidden="1">Sheet1!$B$7</definedName>
    <definedName name="solver_mip" localSheetId="8" hidden="1">2147483647</definedName>
    <definedName name="solver_mni" localSheetId="8" hidden="1">30</definedName>
    <definedName name="solver_mrt" localSheetId="8" hidden="1">0.075</definedName>
    <definedName name="solver_msl" localSheetId="8" hidden="1">2</definedName>
    <definedName name="solver_neg" localSheetId="8" hidden="1">1</definedName>
    <definedName name="solver_nod" localSheetId="8" hidden="1">2147483647</definedName>
    <definedName name="solver_num" localSheetId="8" hidden="1">5</definedName>
    <definedName name="solver_nwt" localSheetId="8" hidden="1">1</definedName>
    <definedName name="solver_opt" localSheetId="8" hidden="1">Sheet1!$B$8</definedName>
    <definedName name="solver_pre" localSheetId="8" hidden="1">0.000001</definedName>
    <definedName name="solver_rbv" localSheetId="8" hidden="1">1</definedName>
    <definedName name="solver_rel1" localSheetId="8" hidden="1">2</definedName>
    <definedName name="solver_rel2" localSheetId="8" hidden="1">1</definedName>
    <definedName name="solver_rel3" localSheetId="8" hidden="1">1</definedName>
    <definedName name="solver_rel4" localSheetId="8" hidden="1">3</definedName>
    <definedName name="solver_rel5" localSheetId="8" hidden="1">1</definedName>
    <definedName name="solver_rhs1" localSheetId="8" hidden="1">Sheet1!$D$3</definedName>
    <definedName name="solver_rhs2" localSheetId="8" hidden="1">Sheet1!$D$4</definedName>
    <definedName name="solver_rhs3" localSheetId="8" hidden="1">Sheet1!$D$5</definedName>
    <definedName name="solver_rhs4" localSheetId="8" hidden="1">Sheet1!$D$6</definedName>
    <definedName name="solver_rhs5" localSheetId="8" hidden="1">Sheet1!$D$7</definedName>
    <definedName name="solver_rlx" localSheetId="8" hidden="1">2</definedName>
    <definedName name="solver_rsd" localSheetId="8" hidden="1">0</definedName>
    <definedName name="solver_scl" localSheetId="8" hidden="1">1</definedName>
    <definedName name="solver_sho" localSheetId="8" hidden="1">2</definedName>
    <definedName name="solver_ssz" localSheetId="8" hidden="1">100</definedName>
    <definedName name="solver_tim" localSheetId="8" hidden="1">2147483647</definedName>
    <definedName name="solver_tol" localSheetId="8" hidden="1">0.01</definedName>
    <definedName name="solver_typ" localSheetId="8" hidden="1">2</definedName>
    <definedName name="solver_val" localSheetId="8" hidden="1">0</definedName>
    <definedName name="solver_ver" localSheetId="8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8" i="1"/>
  <c r="B7" i="1"/>
  <c r="B5" i="1"/>
  <c r="B4" i="1"/>
  <c r="B3" i="1"/>
</calcChain>
</file>

<file path=xl/sharedStrings.xml><?xml version="1.0" encoding="utf-8"?>
<sst xmlns="http://schemas.openxmlformats.org/spreadsheetml/2006/main" count="390" uniqueCount="71">
  <si>
    <t>s:</t>
  </si>
  <si>
    <t>b:</t>
  </si>
  <si>
    <t>s+b:</t>
  </si>
  <si>
    <t>b-s</t>
  </si>
  <si>
    <t>s-b</t>
  </si>
  <si>
    <t>1.5*s+3.5*b:</t>
  </si>
  <si>
    <t>&gt;=</t>
  </si>
  <si>
    <t>&lt;=</t>
  </si>
  <si>
    <t>=</t>
  </si>
  <si>
    <t>z:</t>
  </si>
  <si>
    <t>(minimize)</t>
  </si>
  <si>
    <t>Microsoft Excel 16.0 Answer Report</t>
  </si>
  <si>
    <t>Worksheet: [solution.xlsx]Sheet1</t>
  </si>
  <si>
    <t>Report Created: 03/01/2023 16:30:58</t>
  </si>
  <si>
    <t>Result: Solver found a solution.  All Constraints and optimality conditions are satisfied.</t>
  </si>
  <si>
    <t>Solver Engine</t>
  </si>
  <si>
    <t>Engine: Simplex LP</t>
  </si>
  <si>
    <t>Solution Time: 0.031 Seconds.</t>
  </si>
  <si>
    <t>Iterations: 4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</si>
  <si>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</si>
  <si>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</si>
  <si>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</si>
  <si>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</si>
  <si>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</si>
  <si>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</si>
  <si>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</si>
  <si>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</si>
  <si>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</si>
  <si>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</si>
  <si>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</si>
  <si>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</si>
  <si>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</si>
  <si>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</si>
  <si>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</si>
  <si>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$B$7</t>
  </si>
  <si>
    <t>$B$1</t>
  </si>
  <si>
    <t>Contin</t>
  </si>
  <si>
    <t>$B$2</t>
  </si>
  <si>
    <t>$B$3</t>
  </si>
  <si>
    <t>$B$3=$D$3</t>
  </si>
  <si>
    <t>Binding</t>
  </si>
  <si>
    <t>$B$4</t>
  </si>
  <si>
    <t>$B$4&lt;=$D$4</t>
  </si>
  <si>
    <t>$B$5</t>
  </si>
  <si>
    <t>$B$5&lt;=$D$5</t>
  </si>
  <si>
    <t>Not Binding</t>
  </si>
  <si>
    <t>$B$6</t>
  </si>
  <si>
    <t>$B$6&gt;=$D$6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</si>
  <si>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</si>
  <si>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</si>
  <si>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</si>
  <si>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</si>
  <si>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</si>
  <si>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</si>
  <si>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</si>
  <si>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</si>
  <si>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</si>
  <si>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</si>
  <si>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</si>
  <si>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</si>
  <si>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</si>
  <si>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</si>
  <si>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4*s+6*b</t>
  </si>
  <si>
    <t>Report Created: 03/01/2023 16:32:42</t>
  </si>
  <si>
    <t>Solution Time: 0.016 Seconds.</t>
  </si>
  <si>
    <t>Iterations: 3 Subproblems: 0</t>
  </si>
  <si>
    <t>$B$8</t>
  </si>
  <si>
    <t>Report Created: 03/01/2023 16:41:04</t>
  </si>
  <si>
    <t>$B$7&lt;=$D$7</t>
  </si>
  <si>
    <t>Report Created: 03/01/2023 16:41:33</t>
  </si>
  <si>
    <t>Report Created: 03/01/2023 16:42:20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</si>
</sst>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4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129540</xdr:colOff>
      <xdr:row>7</xdr:row>
      <xdr:rowOff>53340</xdr:rowOff>
    </xdr:from>
    <xdr:to>
      <xdr:col>10</xdr:col>
      <xdr:colOff>190500</xdr:colOff>
      <xdr:row>15</xdr:row>
      <xdr:rowOff>68580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04FCE5-7FCC-0961-96EF-F53C18816E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7140" y="1333500"/>
          <a:ext cx="2499360" cy="1478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236220</xdr:colOff>
      <xdr:row>12</xdr:row>
      <xdr:rowOff>60960</xdr:rowOff>
    </xdr:from>
    <xdr:to>
      <xdr:col>19</xdr:col>
      <xdr:colOff>297180</xdr:colOff>
      <xdr:row>20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1E42C6-04EB-C2B0-B4C3-9FA3351540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80220" y="2255520"/>
          <a:ext cx="2499360" cy="1478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446CA-52FF-4725-A054-C6FDEF912078}">
  <dimension ref="A1:G30"/>
  <sheetViews>
    <sheetView showGridLines="0" workbookViewId="0"/>
  </sheetViews>
  <sheetFormatPr defaultRowHeight="14.4" x14ac:dyDescent="0.3"/>
  <cols>
    <col min="1" max="1" width="2.33203125" customWidth="1"/>
    <col min="2" max="2" width="5.109375" bestFit="1" customWidth="1"/>
    <col min="3" max="3" width="11.44140625" bestFit="1" customWidth="1"/>
    <col min="4" max="4" width="12.6640625" bestFit="1" customWidth="1"/>
    <col min="5" max="5" width="11.33203125" bestFit="1" customWidth="1"/>
    <col min="6" max="6" width="10.44140625" bestFit="1" customWidth="1"/>
    <col min="7" max="7" width="5.33203125" bestFit="1" customWidth="1"/>
  </cols>
  <sheetData>
    <row r="1" spans="1:5" x14ac:dyDescent="0.3">
      <c r="A1" s="1" t="s">
        <v>11</v>
      </c>
    </row>
    <row r="2" spans="1:5" x14ac:dyDescent="0.3">
      <c r="A2" s="1" t="s">
        <v>12</v>
      </c>
    </row>
    <row r="3" spans="1:5" x14ac:dyDescent="0.3">
      <c r="A3" s="1" t="s">
        <v>13</v>
      </c>
    </row>
    <row r="4" spans="1:5" x14ac:dyDescent="0.3">
      <c r="A4" s="1" t="s">
        <v>14</v>
      </c>
    </row>
    <row r="5" spans="1:5" x14ac:dyDescent="0.3">
      <c r="A5" s="1" t="s">
        <v>15</v>
      </c>
    </row>
    <row r="6" spans="1:5" x14ac:dyDescent="0.3">
      <c r="A6" s="1"/>
      <c r="B6" t="s">
        <v>16</v>
      </c>
    </row>
    <row r="7" spans="1:5" x14ac:dyDescent="0.3">
      <c r="A7" s="1"/>
      <c r="B7" t="s">
        <v>17</v>
      </c>
    </row>
    <row r="8" spans="1:5" x14ac:dyDescent="0.3">
      <c r="A8" s="1"/>
      <c r="B8" t="s">
        <v>18</v>
      </c>
    </row>
    <row r="9" spans="1:5" x14ac:dyDescent="0.3">
      <c r="A9" s="1" t="s">
        <v>19</v>
      </c>
    </row>
    <row r="10" spans="1:5" x14ac:dyDescent="0.3">
      <c r="B10" t="s">
        <v>20</v>
      </c>
    </row>
    <row r="11" spans="1:5" x14ac:dyDescent="0.3">
      <c r="B11" t="s">
        <v>21</v>
      </c>
    </row>
    <row r="14" spans="1:5" ht="15" thickBot="1" x14ac:dyDescent="0.35">
      <c r="A14" t="s">
        <v>22</v>
      </c>
    </row>
    <row r="15" spans="1:5" ht="15" thickBot="1" x14ac:dyDescent="0.35">
      <c r="B15" s="3" t="s">
        <v>23</v>
      </c>
      <c r="C15" s="3" t="s">
        <v>24</v>
      </c>
      <c r="D15" s="3" t="s">
        <v>25</v>
      </c>
      <c r="E15" s="3" t="s">
        <v>26</v>
      </c>
    </row>
    <row r="16" spans="1:5" ht="15" thickBot="1" x14ac:dyDescent="0.35">
      <c r="B16" s="2" t="s">
        <v>34</v>
      </c>
      <c r="C16" s="2" t="s">
        <v>9</v>
      </c>
      <c r="D16" s="5">
        <v>0</v>
      </c>
      <c r="E16" s="5">
        <v>-63.5</v>
      </c>
    </row>
    <row r="19" spans="1:7" ht="15" thickBot="1" x14ac:dyDescent="0.35">
      <c r="A19" t="s">
        <v>27</v>
      </c>
    </row>
    <row r="20" spans="1:7" ht="15" thickBot="1" x14ac:dyDescent="0.35">
      <c r="B20" s="3" t="s">
        <v>23</v>
      </c>
      <c r="C20" s="3" t="s">
        <v>24</v>
      </c>
      <c r="D20" s="3" t="s">
        <v>25</v>
      </c>
      <c r="E20" s="3" t="s">
        <v>26</v>
      </c>
      <c r="F20" s="3" t="s">
        <v>28</v>
      </c>
    </row>
    <row r="21" spans="1:7" x14ac:dyDescent="0.3">
      <c r="B21" s="4" t="s">
        <v>35</v>
      </c>
      <c r="C21" s="4" t="s">
        <v>0</v>
      </c>
      <c r="D21" s="6">
        <v>0</v>
      </c>
      <c r="E21" s="6">
        <v>32.5</v>
      </c>
      <c r="F21" s="4" t="s">
        <v>36</v>
      </c>
    </row>
    <row r="22" spans="1:7" ht="15" thickBot="1" x14ac:dyDescent="0.35">
      <c r="B22" s="2" t="s">
        <v>37</v>
      </c>
      <c r="C22" s="2" t="s">
        <v>1</v>
      </c>
      <c r="D22" s="5">
        <v>0</v>
      </c>
      <c r="E22" s="5">
        <v>67.5</v>
      </c>
      <c r="F22" s="2" t="s">
        <v>36</v>
      </c>
    </row>
    <row r="25" spans="1:7" ht="15" thickBot="1" x14ac:dyDescent="0.35">
      <c r="A25" t="s">
        <v>29</v>
      </c>
    </row>
    <row r="26" spans="1:7" ht="15" thickBot="1" x14ac:dyDescent="0.35">
      <c r="B26" s="3" t="s">
        <v>23</v>
      </c>
      <c r="C26" s="3" t="s">
        <v>24</v>
      </c>
      <c r="D26" s="3" t="s">
        <v>30</v>
      </c>
      <c r="E26" s="3" t="s">
        <v>31</v>
      </c>
      <c r="F26" s="3" t="s">
        <v>32</v>
      </c>
      <c r="G26" s="3" t="s">
        <v>33</v>
      </c>
    </row>
    <row r="27" spans="1:7" x14ac:dyDescent="0.3">
      <c r="B27" s="4" t="s">
        <v>38</v>
      </c>
      <c r="C27" s="4" t="s">
        <v>2</v>
      </c>
      <c r="D27" s="6">
        <v>100</v>
      </c>
      <c r="E27" s="4" t="s">
        <v>39</v>
      </c>
      <c r="F27" s="4" t="s">
        <v>40</v>
      </c>
      <c r="G27" s="4">
        <v>0</v>
      </c>
    </row>
    <row r="28" spans="1:7" x14ac:dyDescent="0.3">
      <c r="B28" s="4" t="s">
        <v>41</v>
      </c>
      <c r="C28" s="4" t="s">
        <v>3</v>
      </c>
      <c r="D28" s="6">
        <v>35</v>
      </c>
      <c r="E28" s="4" t="s">
        <v>42</v>
      </c>
      <c r="F28" s="4" t="s">
        <v>40</v>
      </c>
      <c r="G28" s="4">
        <v>0</v>
      </c>
    </row>
    <row r="29" spans="1:7" x14ac:dyDescent="0.3">
      <c r="B29" s="4" t="s">
        <v>43</v>
      </c>
      <c r="C29" s="4" t="s">
        <v>4</v>
      </c>
      <c r="D29" s="6">
        <v>-35</v>
      </c>
      <c r="E29" s="4" t="s">
        <v>44</v>
      </c>
      <c r="F29" s="4" t="s">
        <v>45</v>
      </c>
      <c r="G29" s="4">
        <v>70</v>
      </c>
    </row>
    <row r="30" spans="1:7" ht="15" thickBot="1" x14ac:dyDescent="0.35">
      <c r="B30" s="2" t="s">
        <v>46</v>
      </c>
      <c r="C30" s="2" t="s">
        <v>5</v>
      </c>
      <c r="D30" s="5">
        <v>285</v>
      </c>
      <c r="E30" s="2" t="s">
        <v>47</v>
      </c>
      <c r="F30" s="2" t="s">
        <v>45</v>
      </c>
      <c r="G30" s="5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A8028-DAF1-4C31-A49E-A434BE3FCA27}">
  <dimension ref="A1:H18"/>
  <sheetViews>
    <sheetView showGridLines="0" workbookViewId="0"/>
  </sheetViews>
  <sheetFormatPr defaultRowHeight="14.4" x14ac:dyDescent="0.3"/>
  <cols>
    <col min="1" max="1" width="2.33203125" customWidth="1"/>
    <col min="2" max="2" width="5.109375" bestFit="1" customWidth="1"/>
    <col min="3" max="3" width="11.44140625" bestFit="1" customWidth="1"/>
    <col min="4" max="4" width="5.77734375" bestFit="1" customWidth="1"/>
    <col min="5" max="5" width="8.33203125" bestFit="1" customWidth="1"/>
    <col min="6" max="6" width="10.109375" bestFit="1" customWidth="1"/>
    <col min="7" max="8" width="9.21875" bestFit="1" customWidth="1"/>
  </cols>
  <sheetData>
    <row r="1" spans="1:8" x14ac:dyDescent="0.3">
      <c r="A1" s="1" t="s">
        <v>48</v>
      </c>
    </row>
    <row r="2" spans="1:8" x14ac:dyDescent="0.3">
      <c r="A2" s="1" t="s">
        <v>12</v>
      </c>
    </row>
    <row r="3" spans="1:8" x14ac:dyDescent="0.3">
      <c r="A3" s="1" t="s">
        <v>13</v>
      </c>
    </row>
    <row r="6" spans="1:8" ht="15" thickBot="1" x14ac:dyDescent="0.35">
      <c r="A6" t="s">
        <v>27</v>
      </c>
    </row>
    <row r="7" spans="1:8" x14ac:dyDescent="0.3">
      <c r="B7" s="7"/>
      <c r="C7" s="7"/>
      <c r="D7" s="7" t="s">
        <v>49</v>
      </c>
      <c r="E7" s="7" t="s">
        <v>51</v>
      </c>
      <c r="F7" s="7" t="s">
        <v>53</v>
      </c>
      <c r="G7" s="7" t="s">
        <v>55</v>
      </c>
      <c r="H7" s="7" t="s">
        <v>55</v>
      </c>
    </row>
    <row r="8" spans="1:8" ht="15" thickBot="1" x14ac:dyDescent="0.35">
      <c r="B8" s="8" t="s">
        <v>23</v>
      </c>
      <c r="C8" s="8" t="s">
        <v>24</v>
      </c>
      <c r="D8" s="8" t="s">
        <v>50</v>
      </c>
      <c r="E8" s="8" t="s">
        <v>52</v>
      </c>
      <c r="F8" s="8" t="s">
        <v>54</v>
      </c>
      <c r="G8" s="8" t="s">
        <v>56</v>
      </c>
      <c r="H8" s="8" t="s">
        <v>57</v>
      </c>
    </row>
    <row r="9" spans="1:8" x14ac:dyDescent="0.3">
      <c r="B9" s="4" t="s">
        <v>35</v>
      </c>
      <c r="C9" s="4" t="s">
        <v>0</v>
      </c>
      <c r="D9" s="4">
        <v>32.5</v>
      </c>
      <c r="E9" s="4">
        <v>0</v>
      </c>
      <c r="F9" s="4">
        <v>-0.5</v>
      </c>
      <c r="G9" s="4">
        <v>1E+30</v>
      </c>
      <c r="H9" s="4">
        <v>0.19999999999999993</v>
      </c>
    </row>
    <row r="10" spans="1:8" ht="15" thickBot="1" x14ac:dyDescent="0.35">
      <c r="B10" s="2" t="s">
        <v>37</v>
      </c>
      <c r="C10" s="2" t="s">
        <v>1</v>
      </c>
      <c r="D10" s="2">
        <v>67.5</v>
      </c>
      <c r="E10" s="2">
        <v>0</v>
      </c>
      <c r="F10" s="2">
        <v>-0.7</v>
      </c>
      <c r="G10" s="2">
        <v>0.19999999999999993</v>
      </c>
      <c r="H10" s="2">
        <v>1E+30</v>
      </c>
    </row>
    <row r="12" spans="1:8" ht="15" thickBot="1" x14ac:dyDescent="0.35">
      <c r="A12" t="s">
        <v>29</v>
      </c>
    </row>
    <row r="13" spans="1:8" x14ac:dyDescent="0.3">
      <c r="B13" s="7"/>
      <c r="C13" s="7"/>
      <c r="D13" s="7" t="s">
        <v>49</v>
      </c>
      <c r="E13" s="7" t="s">
        <v>58</v>
      </c>
      <c r="F13" s="7" t="s">
        <v>60</v>
      </c>
      <c r="G13" s="7" t="s">
        <v>55</v>
      </c>
      <c r="H13" s="7" t="s">
        <v>55</v>
      </c>
    </row>
    <row r="14" spans="1:8" ht="15" thickBot="1" x14ac:dyDescent="0.35">
      <c r="B14" s="8" t="s">
        <v>23</v>
      </c>
      <c r="C14" s="8" t="s">
        <v>24</v>
      </c>
      <c r="D14" s="8" t="s">
        <v>50</v>
      </c>
      <c r="E14" s="8" t="s">
        <v>59</v>
      </c>
      <c r="F14" s="8" t="s">
        <v>61</v>
      </c>
      <c r="G14" s="8" t="s">
        <v>56</v>
      </c>
      <c r="H14" s="8" t="s">
        <v>57</v>
      </c>
    </row>
    <row r="15" spans="1:8" x14ac:dyDescent="0.3">
      <c r="B15" s="4" t="s">
        <v>38</v>
      </c>
      <c r="C15" s="4" t="s">
        <v>2</v>
      </c>
      <c r="D15" s="4">
        <v>100</v>
      </c>
      <c r="E15" s="4">
        <v>-0.6</v>
      </c>
      <c r="F15" s="4">
        <v>100</v>
      </c>
      <c r="G15" s="4">
        <v>1E+30</v>
      </c>
      <c r="H15" s="4">
        <v>14</v>
      </c>
    </row>
    <row r="16" spans="1:8" x14ac:dyDescent="0.3">
      <c r="B16" s="4" t="s">
        <v>41</v>
      </c>
      <c r="C16" s="4" t="s">
        <v>3</v>
      </c>
      <c r="D16" s="4">
        <v>35</v>
      </c>
      <c r="E16" s="4">
        <v>-9.9999999999999964E-2</v>
      </c>
      <c r="F16" s="4">
        <v>35</v>
      </c>
      <c r="G16" s="4">
        <v>65</v>
      </c>
      <c r="H16" s="4">
        <v>34.999999999999986</v>
      </c>
    </row>
    <row r="17" spans="2:8" x14ac:dyDescent="0.3">
      <c r="B17" s="4" t="s">
        <v>43</v>
      </c>
      <c r="C17" s="4" t="s">
        <v>4</v>
      </c>
      <c r="D17" s="4">
        <v>-35</v>
      </c>
      <c r="E17" s="4">
        <v>0</v>
      </c>
      <c r="F17" s="4">
        <v>35</v>
      </c>
      <c r="G17" s="4">
        <v>1E+30</v>
      </c>
      <c r="H17" s="4">
        <v>70</v>
      </c>
    </row>
    <row r="18" spans="2:8" ht="15" thickBot="1" x14ac:dyDescent="0.35">
      <c r="B18" s="2" t="s">
        <v>46</v>
      </c>
      <c r="C18" s="2" t="s">
        <v>5</v>
      </c>
      <c r="D18" s="2">
        <v>285</v>
      </c>
      <c r="E18" s="2">
        <v>0</v>
      </c>
      <c r="F18" s="2">
        <v>250</v>
      </c>
      <c r="G18" s="2">
        <v>35</v>
      </c>
      <c r="H18" s="2">
        <v>1E+30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9B814-DA8B-4ED4-BAB7-273C792EBF3F}">
  <dimension ref="A1:G30"/>
  <sheetViews>
    <sheetView showGridLines="0" workbookViewId="0"/>
  </sheetViews>
  <sheetFormatPr defaultRowHeight="14.4" x14ac:dyDescent="0.3"/>
  <cols>
    <col min="1" max="1" width="2.33203125" customWidth="1"/>
    <col min="2" max="2" width="5.109375" bestFit="1" customWidth="1"/>
    <col min="3" max="3" width="11.44140625" bestFit="1" customWidth="1"/>
    <col min="4" max="4" width="12.6640625" bestFit="1" customWidth="1"/>
    <col min="5" max="5" width="11.33203125" bestFit="1" customWidth="1"/>
    <col min="6" max="6" width="10.44140625" bestFit="1" customWidth="1"/>
    <col min="7" max="7" width="5.33203125" bestFit="1" customWidth="1"/>
  </cols>
  <sheetData>
    <row r="1" spans="1:5" x14ac:dyDescent="0.3">
      <c r="A1" s="1" t="s">
        <v>11</v>
      </c>
    </row>
    <row r="2" spans="1:5" x14ac:dyDescent="0.3">
      <c r="A2" s="1" t="s">
        <v>12</v>
      </c>
    </row>
    <row r="3" spans="1:5" x14ac:dyDescent="0.3">
      <c r="A3" s="1" t="s">
        <v>63</v>
      </c>
    </row>
    <row r="4" spans="1:5" x14ac:dyDescent="0.3">
      <c r="A4" s="1" t="s">
        <v>14</v>
      </c>
    </row>
    <row r="5" spans="1:5" x14ac:dyDescent="0.3">
      <c r="A5" s="1" t="s">
        <v>15</v>
      </c>
    </row>
    <row r="6" spans="1:5" x14ac:dyDescent="0.3">
      <c r="A6" s="1"/>
      <c r="B6" t="s">
        <v>16</v>
      </c>
    </row>
    <row r="7" spans="1:5" x14ac:dyDescent="0.3">
      <c r="A7" s="1"/>
      <c r="B7" t="s">
        <v>64</v>
      </c>
    </row>
    <row r="8" spans="1:5" x14ac:dyDescent="0.3">
      <c r="A8" s="1"/>
      <c r="B8" t="s">
        <v>65</v>
      </c>
    </row>
    <row r="9" spans="1:5" x14ac:dyDescent="0.3">
      <c r="A9" s="1" t="s">
        <v>19</v>
      </c>
    </row>
    <row r="10" spans="1:5" x14ac:dyDescent="0.3">
      <c r="B10" t="s">
        <v>20</v>
      </c>
    </row>
    <row r="11" spans="1:5" x14ac:dyDescent="0.3">
      <c r="B11" t="s">
        <v>21</v>
      </c>
    </row>
    <row r="14" spans="1:5" ht="15" thickBot="1" x14ac:dyDescent="0.35">
      <c r="A14" t="s">
        <v>22</v>
      </c>
    </row>
    <row r="15" spans="1:5" ht="15" thickBot="1" x14ac:dyDescent="0.35">
      <c r="B15" s="3" t="s">
        <v>23</v>
      </c>
      <c r="C15" s="3" t="s">
        <v>24</v>
      </c>
      <c r="D15" s="3" t="s">
        <v>25</v>
      </c>
      <c r="E15" s="3" t="s">
        <v>26</v>
      </c>
    </row>
    <row r="16" spans="1:5" ht="15" thickBot="1" x14ac:dyDescent="0.35">
      <c r="B16" s="2" t="s">
        <v>66</v>
      </c>
      <c r="C16" s="2" t="s">
        <v>9</v>
      </c>
      <c r="D16" s="5">
        <v>63.5</v>
      </c>
      <c r="E16" s="5">
        <v>60</v>
      </c>
    </row>
    <row r="19" spans="1:7" ht="15" thickBot="1" x14ac:dyDescent="0.35">
      <c r="A19" t="s">
        <v>27</v>
      </c>
    </row>
    <row r="20" spans="1:7" ht="15" thickBot="1" x14ac:dyDescent="0.35">
      <c r="B20" s="3" t="s">
        <v>23</v>
      </c>
      <c r="C20" s="3" t="s">
        <v>24</v>
      </c>
      <c r="D20" s="3" t="s">
        <v>25</v>
      </c>
      <c r="E20" s="3" t="s">
        <v>26</v>
      </c>
      <c r="F20" s="3" t="s">
        <v>28</v>
      </c>
    </row>
    <row r="21" spans="1:7" x14ac:dyDescent="0.3">
      <c r="B21" s="4" t="s">
        <v>35</v>
      </c>
      <c r="C21" s="4" t="s">
        <v>0</v>
      </c>
      <c r="D21" s="6">
        <v>32.5</v>
      </c>
      <c r="E21" s="6">
        <v>49.999999999999993</v>
      </c>
      <c r="F21" s="4" t="s">
        <v>36</v>
      </c>
    </row>
    <row r="22" spans="1:7" ht="15" thickBot="1" x14ac:dyDescent="0.35">
      <c r="B22" s="2" t="s">
        <v>37</v>
      </c>
      <c r="C22" s="2" t="s">
        <v>1</v>
      </c>
      <c r="D22" s="5">
        <v>67.5</v>
      </c>
      <c r="E22" s="5">
        <v>50.000000000000007</v>
      </c>
      <c r="F22" s="2" t="s">
        <v>36</v>
      </c>
    </row>
    <row r="25" spans="1:7" ht="15" thickBot="1" x14ac:dyDescent="0.35">
      <c r="A25" t="s">
        <v>29</v>
      </c>
    </row>
    <row r="26" spans="1:7" ht="15" thickBot="1" x14ac:dyDescent="0.35">
      <c r="B26" s="3" t="s">
        <v>23</v>
      </c>
      <c r="C26" s="3" t="s">
        <v>24</v>
      </c>
      <c r="D26" s="3" t="s">
        <v>30</v>
      </c>
      <c r="E26" s="3" t="s">
        <v>31</v>
      </c>
      <c r="F26" s="3" t="s">
        <v>32</v>
      </c>
      <c r="G26" s="3" t="s">
        <v>33</v>
      </c>
    </row>
    <row r="27" spans="1:7" x14ac:dyDescent="0.3">
      <c r="B27" s="4" t="s">
        <v>38</v>
      </c>
      <c r="C27" s="4" t="s">
        <v>2</v>
      </c>
      <c r="D27" s="6">
        <v>100</v>
      </c>
      <c r="E27" s="4" t="s">
        <v>39</v>
      </c>
      <c r="F27" s="4" t="s">
        <v>40</v>
      </c>
      <c r="G27" s="4">
        <v>0</v>
      </c>
    </row>
    <row r="28" spans="1:7" x14ac:dyDescent="0.3">
      <c r="B28" s="4" t="s">
        <v>41</v>
      </c>
      <c r="C28" s="4" t="s">
        <v>3</v>
      </c>
      <c r="D28" s="6">
        <v>0</v>
      </c>
      <c r="E28" s="4" t="s">
        <v>42</v>
      </c>
      <c r="F28" s="4" t="s">
        <v>45</v>
      </c>
      <c r="G28" s="4">
        <v>35</v>
      </c>
    </row>
    <row r="29" spans="1:7" x14ac:dyDescent="0.3">
      <c r="B29" s="4" t="s">
        <v>43</v>
      </c>
      <c r="C29" s="4" t="s">
        <v>4</v>
      </c>
      <c r="D29" s="6">
        <v>0</v>
      </c>
      <c r="E29" s="4" t="s">
        <v>44</v>
      </c>
      <c r="F29" s="4" t="s">
        <v>45</v>
      </c>
      <c r="G29" s="4">
        <v>35</v>
      </c>
    </row>
    <row r="30" spans="1:7" ht="15" thickBot="1" x14ac:dyDescent="0.35">
      <c r="B30" s="2" t="s">
        <v>46</v>
      </c>
      <c r="C30" s="2" t="s">
        <v>5</v>
      </c>
      <c r="D30" s="5">
        <v>250</v>
      </c>
      <c r="E30" s="2" t="s">
        <v>47</v>
      </c>
      <c r="F30" s="2" t="s">
        <v>40</v>
      </c>
      <c r="G30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F3F71-8D2A-4DC4-B3F3-7636CF909A18}">
  <dimension ref="A1:H18"/>
  <sheetViews>
    <sheetView showGridLines="0" workbookViewId="0">
      <selection activeCell="E18" sqref="E18"/>
    </sheetView>
  </sheetViews>
  <sheetFormatPr defaultRowHeight="14.4" x14ac:dyDescent="0.3"/>
  <cols>
    <col min="1" max="1" width="2.33203125" customWidth="1"/>
    <col min="2" max="2" width="5.109375" bestFit="1" customWidth="1"/>
    <col min="3" max="3" width="11.44140625" bestFit="1" customWidth="1"/>
    <col min="4" max="4" width="5.77734375" bestFit="1" customWidth="1"/>
    <col min="5" max="5" width="8.33203125" bestFit="1" customWidth="1"/>
    <col min="6" max="6" width="10.109375" bestFit="1" customWidth="1"/>
    <col min="7" max="8" width="9.21875" bestFit="1" customWidth="1"/>
  </cols>
  <sheetData>
    <row r="1" spans="1:8" x14ac:dyDescent="0.3">
      <c r="A1" s="1" t="s">
        <v>48</v>
      </c>
    </row>
    <row r="2" spans="1:8" x14ac:dyDescent="0.3">
      <c r="A2" s="1" t="s">
        <v>12</v>
      </c>
    </row>
    <row r="3" spans="1:8" x14ac:dyDescent="0.3">
      <c r="A3" s="1" t="s">
        <v>63</v>
      </c>
    </row>
    <row r="6" spans="1:8" ht="15" thickBot="1" x14ac:dyDescent="0.35">
      <c r="A6" t="s">
        <v>27</v>
      </c>
    </row>
    <row r="7" spans="1:8" x14ac:dyDescent="0.3">
      <c r="B7" s="7"/>
      <c r="C7" s="7"/>
      <c r="D7" s="7" t="s">
        <v>49</v>
      </c>
      <c r="E7" s="7" t="s">
        <v>51</v>
      </c>
      <c r="F7" s="7" t="s">
        <v>53</v>
      </c>
      <c r="G7" s="7" t="s">
        <v>55</v>
      </c>
      <c r="H7" s="7" t="s">
        <v>55</v>
      </c>
    </row>
    <row r="8" spans="1:8" ht="15" thickBot="1" x14ac:dyDescent="0.35">
      <c r="B8" s="8" t="s">
        <v>23</v>
      </c>
      <c r="C8" s="8" t="s">
        <v>24</v>
      </c>
      <c r="D8" s="8" t="s">
        <v>50</v>
      </c>
      <c r="E8" s="8" t="s">
        <v>52</v>
      </c>
      <c r="F8" s="8" t="s">
        <v>54</v>
      </c>
      <c r="G8" s="8" t="s">
        <v>56</v>
      </c>
      <c r="H8" s="8" t="s">
        <v>57</v>
      </c>
    </row>
    <row r="9" spans="1:8" x14ac:dyDescent="0.3">
      <c r="B9" s="4" t="s">
        <v>35</v>
      </c>
      <c r="C9" s="4" t="s">
        <v>0</v>
      </c>
      <c r="D9" s="4">
        <v>49.999999999999993</v>
      </c>
      <c r="E9" s="4">
        <v>0</v>
      </c>
      <c r="F9" s="4">
        <v>0.5</v>
      </c>
      <c r="G9" s="4">
        <v>0.1999999999999999</v>
      </c>
      <c r="H9" s="4">
        <v>1E+30</v>
      </c>
    </row>
    <row r="10" spans="1:8" ht="15" thickBot="1" x14ac:dyDescent="0.35">
      <c r="B10" s="2" t="s">
        <v>37</v>
      </c>
      <c r="C10" s="2" t="s">
        <v>1</v>
      </c>
      <c r="D10" s="2">
        <v>50.000000000000007</v>
      </c>
      <c r="E10" s="2">
        <v>0</v>
      </c>
      <c r="F10" s="2">
        <v>0.7</v>
      </c>
      <c r="G10" s="2">
        <v>1E+30</v>
      </c>
      <c r="H10" s="2">
        <v>0.1999999999999999</v>
      </c>
    </row>
    <row r="12" spans="1:8" ht="15" thickBot="1" x14ac:dyDescent="0.35">
      <c r="A12" t="s">
        <v>29</v>
      </c>
    </row>
    <row r="13" spans="1:8" x14ac:dyDescent="0.3">
      <c r="B13" s="7"/>
      <c r="C13" s="7"/>
      <c r="D13" s="7" t="s">
        <v>49</v>
      </c>
      <c r="E13" s="7" t="s">
        <v>58</v>
      </c>
      <c r="F13" s="7" t="s">
        <v>60</v>
      </c>
      <c r="G13" s="7" t="s">
        <v>55</v>
      </c>
      <c r="H13" s="7" t="s">
        <v>55</v>
      </c>
    </row>
    <row r="14" spans="1:8" ht="15" thickBot="1" x14ac:dyDescent="0.35">
      <c r="B14" s="8" t="s">
        <v>23</v>
      </c>
      <c r="C14" s="8" t="s">
        <v>24</v>
      </c>
      <c r="D14" s="8" t="s">
        <v>50</v>
      </c>
      <c r="E14" s="8" t="s">
        <v>59</v>
      </c>
      <c r="F14" s="8" t="s">
        <v>61</v>
      </c>
      <c r="G14" s="8" t="s">
        <v>56</v>
      </c>
      <c r="H14" s="8" t="s">
        <v>57</v>
      </c>
    </row>
    <row r="15" spans="1:8" x14ac:dyDescent="0.3">
      <c r="B15" s="4" t="s">
        <v>38</v>
      </c>
      <c r="C15" s="4" t="s">
        <v>2</v>
      </c>
      <c r="D15" s="4">
        <v>100</v>
      </c>
      <c r="E15" s="4">
        <v>0.3500000000000002</v>
      </c>
      <c r="F15" s="4">
        <v>100</v>
      </c>
      <c r="G15" s="4">
        <v>14.000000000000011</v>
      </c>
      <c r="H15" s="4">
        <v>14</v>
      </c>
    </row>
    <row r="16" spans="1:8" x14ac:dyDescent="0.3">
      <c r="B16" s="4" t="s">
        <v>41</v>
      </c>
      <c r="C16" s="4" t="s">
        <v>3</v>
      </c>
      <c r="D16" s="4">
        <v>0</v>
      </c>
      <c r="E16" s="4">
        <v>0</v>
      </c>
      <c r="F16" s="4">
        <v>35</v>
      </c>
      <c r="G16" s="4">
        <v>1E+30</v>
      </c>
      <c r="H16" s="4">
        <v>34.999999999999986</v>
      </c>
    </row>
    <row r="17" spans="2:8" x14ac:dyDescent="0.3">
      <c r="B17" s="4" t="s">
        <v>43</v>
      </c>
      <c r="C17" s="4" t="s">
        <v>4</v>
      </c>
      <c r="D17" s="4">
        <v>0</v>
      </c>
      <c r="E17" s="4">
        <v>0</v>
      </c>
      <c r="F17" s="4">
        <v>35</v>
      </c>
      <c r="G17" s="4">
        <v>1E+30</v>
      </c>
      <c r="H17" s="4">
        <v>35.000000000000014</v>
      </c>
    </row>
    <row r="18" spans="2:8" ht="15" thickBot="1" x14ac:dyDescent="0.35">
      <c r="B18" s="2" t="s">
        <v>46</v>
      </c>
      <c r="C18" s="2" t="s">
        <v>5</v>
      </c>
      <c r="D18" s="2">
        <v>250</v>
      </c>
      <c r="E18" s="2">
        <v>9.9999999999999922E-2</v>
      </c>
      <c r="F18" s="2">
        <v>250</v>
      </c>
      <c r="G18" s="2">
        <v>35</v>
      </c>
      <c r="H18" s="2">
        <v>35.000000000000028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A1A38-9DC5-4FE4-A730-FFABD7ADDB83}">
  <dimension ref="A1:G31"/>
  <sheetViews>
    <sheetView showGridLines="0" workbookViewId="0"/>
  </sheetViews>
  <sheetFormatPr defaultRowHeight="14.4" x14ac:dyDescent="0.3"/>
  <cols>
    <col min="1" max="1" width="2.33203125" customWidth="1"/>
    <col min="2" max="2" width="5.109375" bestFit="1" customWidth="1"/>
    <col min="3" max="3" width="11.44140625" bestFit="1" customWidth="1"/>
    <col min="4" max="4" width="12.6640625" bestFit="1" customWidth="1"/>
    <col min="5" max="5" width="11.33203125" bestFit="1" customWidth="1"/>
    <col min="6" max="6" width="10.44140625" bestFit="1" customWidth="1"/>
    <col min="7" max="7" width="5.33203125" bestFit="1" customWidth="1"/>
  </cols>
  <sheetData>
    <row r="1" spans="1:5" x14ac:dyDescent="0.3">
      <c r="A1" s="1" t="s">
        <v>11</v>
      </c>
    </row>
    <row r="2" spans="1:5" x14ac:dyDescent="0.3">
      <c r="A2" s="1" t="s">
        <v>12</v>
      </c>
    </row>
    <row r="3" spans="1:5" x14ac:dyDescent="0.3">
      <c r="A3" s="1" t="s">
        <v>67</v>
      </c>
    </row>
    <row r="4" spans="1:5" x14ac:dyDescent="0.3">
      <c r="A4" s="1" t="s">
        <v>14</v>
      </c>
    </row>
    <row r="5" spans="1:5" x14ac:dyDescent="0.3">
      <c r="A5" s="1" t="s">
        <v>15</v>
      </c>
    </row>
    <row r="6" spans="1:5" x14ac:dyDescent="0.3">
      <c r="A6" s="1"/>
      <c r="B6" t="s">
        <v>16</v>
      </c>
    </row>
    <row r="7" spans="1:5" x14ac:dyDescent="0.3">
      <c r="A7" s="1"/>
      <c r="B7" t="s">
        <v>64</v>
      </c>
    </row>
    <row r="8" spans="1:5" x14ac:dyDescent="0.3">
      <c r="A8" s="1"/>
      <c r="B8" t="s">
        <v>65</v>
      </c>
    </row>
    <row r="9" spans="1:5" x14ac:dyDescent="0.3">
      <c r="A9" s="1" t="s">
        <v>19</v>
      </c>
    </row>
    <row r="10" spans="1:5" x14ac:dyDescent="0.3">
      <c r="B10" t="s">
        <v>20</v>
      </c>
    </row>
    <row r="11" spans="1:5" x14ac:dyDescent="0.3">
      <c r="B11" t="s">
        <v>21</v>
      </c>
    </row>
    <row r="14" spans="1:5" ht="15" thickBot="1" x14ac:dyDescent="0.35">
      <c r="A14" t="s">
        <v>22</v>
      </c>
    </row>
    <row r="15" spans="1:5" ht="15" thickBot="1" x14ac:dyDescent="0.35">
      <c r="B15" s="3" t="s">
        <v>23</v>
      </c>
      <c r="C15" s="3" t="s">
        <v>24</v>
      </c>
      <c r="D15" s="3" t="s">
        <v>25</v>
      </c>
      <c r="E15" s="3" t="s">
        <v>26</v>
      </c>
    </row>
    <row r="16" spans="1:5" ht="15" thickBot="1" x14ac:dyDescent="0.35">
      <c r="B16" s="2" t="s">
        <v>66</v>
      </c>
      <c r="C16" s="2" t="s">
        <v>9</v>
      </c>
      <c r="D16" s="5">
        <v>62.5</v>
      </c>
      <c r="E16" s="5">
        <v>62.5</v>
      </c>
    </row>
    <row r="19" spans="1:7" ht="15" thickBot="1" x14ac:dyDescent="0.35">
      <c r="A19" t="s">
        <v>27</v>
      </c>
    </row>
    <row r="20" spans="1:7" ht="15" thickBot="1" x14ac:dyDescent="0.35">
      <c r="B20" s="3" t="s">
        <v>23</v>
      </c>
      <c r="C20" s="3" t="s">
        <v>24</v>
      </c>
      <c r="D20" s="3" t="s">
        <v>25</v>
      </c>
      <c r="E20" s="3" t="s">
        <v>26</v>
      </c>
      <c r="F20" s="3" t="s">
        <v>28</v>
      </c>
    </row>
    <row r="21" spans="1:7" x14ac:dyDescent="0.3">
      <c r="B21" s="4" t="s">
        <v>35</v>
      </c>
      <c r="C21" s="4" t="s">
        <v>0</v>
      </c>
      <c r="D21" s="6">
        <v>37.5</v>
      </c>
      <c r="E21" s="6">
        <v>37.5</v>
      </c>
      <c r="F21" s="4" t="s">
        <v>36</v>
      </c>
    </row>
    <row r="22" spans="1:7" ht="15" thickBot="1" x14ac:dyDescent="0.35">
      <c r="B22" s="2" t="s">
        <v>37</v>
      </c>
      <c r="C22" s="2" t="s">
        <v>1</v>
      </c>
      <c r="D22" s="5">
        <v>62.5</v>
      </c>
      <c r="E22" s="5">
        <v>62.5</v>
      </c>
      <c r="F22" s="2" t="s">
        <v>36</v>
      </c>
    </row>
    <row r="25" spans="1:7" ht="15" thickBot="1" x14ac:dyDescent="0.35">
      <c r="A25" t="s">
        <v>29</v>
      </c>
    </row>
    <row r="26" spans="1:7" ht="15" thickBot="1" x14ac:dyDescent="0.35">
      <c r="B26" s="3" t="s">
        <v>23</v>
      </c>
      <c r="C26" s="3" t="s">
        <v>24</v>
      </c>
      <c r="D26" s="3" t="s">
        <v>30</v>
      </c>
      <c r="E26" s="3" t="s">
        <v>31</v>
      </c>
      <c r="F26" s="3" t="s">
        <v>32</v>
      </c>
      <c r="G26" s="3" t="s">
        <v>33</v>
      </c>
    </row>
    <row r="27" spans="1:7" x14ac:dyDescent="0.3">
      <c r="B27" s="4" t="s">
        <v>38</v>
      </c>
      <c r="C27" s="4" t="s">
        <v>2</v>
      </c>
      <c r="D27" s="6">
        <v>100</v>
      </c>
      <c r="E27" s="4" t="s">
        <v>39</v>
      </c>
      <c r="F27" s="4" t="s">
        <v>40</v>
      </c>
      <c r="G27" s="4">
        <v>0</v>
      </c>
    </row>
    <row r="28" spans="1:7" x14ac:dyDescent="0.3">
      <c r="B28" s="4" t="s">
        <v>41</v>
      </c>
      <c r="C28" s="4" t="s">
        <v>3</v>
      </c>
      <c r="D28" s="6">
        <v>25</v>
      </c>
      <c r="E28" s="4" t="s">
        <v>42</v>
      </c>
      <c r="F28" s="4" t="s">
        <v>45</v>
      </c>
      <c r="G28" s="4">
        <v>10</v>
      </c>
    </row>
    <row r="29" spans="1:7" x14ac:dyDescent="0.3">
      <c r="B29" s="4" t="s">
        <v>43</v>
      </c>
      <c r="C29" s="4" t="s">
        <v>4</v>
      </c>
      <c r="D29" s="6">
        <v>-25</v>
      </c>
      <c r="E29" s="4" t="s">
        <v>44</v>
      </c>
      <c r="F29" s="4" t="s">
        <v>45</v>
      </c>
      <c r="G29" s="4">
        <v>60</v>
      </c>
    </row>
    <row r="30" spans="1:7" x14ac:dyDescent="0.3">
      <c r="B30" s="4" t="s">
        <v>46</v>
      </c>
      <c r="C30" s="4" t="s">
        <v>5</v>
      </c>
      <c r="D30" s="6">
        <v>275</v>
      </c>
      <c r="E30" s="4" t="s">
        <v>47</v>
      </c>
      <c r="F30" s="4" t="s">
        <v>40</v>
      </c>
      <c r="G30" s="6">
        <v>0</v>
      </c>
    </row>
    <row r="31" spans="1:7" ht="15" thickBot="1" x14ac:dyDescent="0.35">
      <c r="B31" s="2" t="s">
        <v>34</v>
      </c>
      <c r="C31" s="2" t="s">
        <v>62</v>
      </c>
      <c r="D31" s="5">
        <v>525</v>
      </c>
      <c r="E31" s="2" t="s">
        <v>68</v>
      </c>
      <c r="F31" s="2" t="s">
        <v>45</v>
      </c>
      <c r="G31" s="2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314D8-84E3-445E-876D-F1BED11083F4}">
  <dimension ref="A1:H19"/>
  <sheetViews>
    <sheetView showGridLines="0" workbookViewId="0"/>
  </sheetViews>
  <sheetFormatPr defaultRowHeight="14.4" x14ac:dyDescent="0.3"/>
  <cols>
    <col min="1" max="1" width="2.33203125" customWidth="1"/>
    <col min="2" max="2" width="5.109375" bestFit="1" customWidth="1"/>
    <col min="3" max="3" width="11.44140625" bestFit="1" customWidth="1"/>
    <col min="4" max="4" width="5.77734375" bestFit="1" customWidth="1"/>
    <col min="5" max="5" width="8.33203125" bestFit="1" customWidth="1"/>
    <col min="6" max="6" width="10.109375" bestFit="1" customWidth="1"/>
    <col min="7" max="8" width="9.21875" bestFit="1" customWidth="1"/>
  </cols>
  <sheetData>
    <row r="1" spans="1:8" x14ac:dyDescent="0.3">
      <c r="A1" s="1" t="s">
        <v>48</v>
      </c>
    </row>
    <row r="2" spans="1:8" x14ac:dyDescent="0.3">
      <c r="A2" s="1" t="s">
        <v>12</v>
      </c>
    </row>
    <row r="3" spans="1:8" x14ac:dyDescent="0.3">
      <c r="A3" s="1" t="s">
        <v>67</v>
      </c>
    </row>
    <row r="6" spans="1:8" ht="15" thickBot="1" x14ac:dyDescent="0.35">
      <c r="A6" t="s">
        <v>27</v>
      </c>
    </row>
    <row r="7" spans="1:8" x14ac:dyDescent="0.3">
      <c r="B7" s="7"/>
      <c r="C7" s="7"/>
      <c r="D7" s="7" t="s">
        <v>49</v>
      </c>
      <c r="E7" s="7" t="s">
        <v>51</v>
      </c>
      <c r="F7" s="7" t="s">
        <v>53</v>
      </c>
      <c r="G7" s="7" t="s">
        <v>55</v>
      </c>
      <c r="H7" s="7" t="s">
        <v>55</v>
      </c>
    </row>
    <row r="8" spans="1:8" ht="15" thickBot="1" x14ac:dyDescent="0.35">
      <c r="B8" s="8" t="s">
        <v>23</v>
      </c>
      <c r="C8" s="8" t="s">
        <v>24</v>
      </c>
      <c r="D8" s="8" t="s">
        <v>50</v>
      </c>
      <c r="E8" s="8" t="s">
        <v>52</v>
      </c>
      <c r="F8" s="8" t="s">
        <v>54</v>
      </c>
      <c r="G8" s="8" t="s">
        <v>56</v>
      </c>
      <c r="H8" s="8" t="s">
        <v>57</v>
      </c>
    </row>
    <row r="9" spans="1:8" x14ac:dyDescent="0.3">
      <c r="B9" s="4" t="s">
        <v>35</v>
      </c>
      <c r="C9" s="4" t="s">
        <v>0</v>
      </c>
      <c r="D9" s="4">
        <v>37.5</v>
      </c>
      <c r="E9" s="4">
        <v>0</v>
      </c>
      <c r="F9" s="4">
        <v>0.5</v>
      </c>
      <c r="G9" s="4">
        <v>0.1999999999999999</v>
      </c>
      <c r="H9" s="4">
        <v>1E+30</v>
      </c>
    </row>
    <row r="10" spans="1:8" ht="15" thickBot="1" x14ac:dyDescent="0.35">
      <c r="B10" s="2" t="s">
        <v>37</v>
      </c>
      <c r="C10" s="2" t="s">
        <v>1</v>
      </c>
      <c r="D10" s="2">
        <v>62.5</v>
      </c>
      <c r="E10" s="2">
        <v>0</v>
      </c>
      <c r="F10" s="2">
        <v>0.7</v>
      </c>
      <c r="G10" s="2">
        <v>1E+30</v>
      </c>
      <c r="H10" s="2">
        <v>0.1999999999999999</v>
      </c>
    </row>
    <row r="12" spans="1:8" ht="15" thickBot="1" x14ac:dyDescent="0.35">
      <c r="A12" t="s">
        <v>29</v>
      </c>
    </row>
    <row r="13" spans="1:8" x14ac:dyDescent="0.3">
      <c r="B13" s="7"/>
      <c r="C13" s="7"/>
      <c r="D13" s="7" t="s">
        <v>49</v>
      </c>
      <c r="E13" s="7" t="s">
        <v>58</v>
      </c>
      <c r="F13" s="7" t="s">
        <v>60</v>
      </c>
      <c r="G13" s="7" t="s">
        <v>55</v>
      </c>
      <c r="H13" s="7" t="s">
        <v>55</v>
      </c>
    </row>
    <row r="14" spans="1:8" ht="15" thickBot="1" x14ac:dyDescent="0.35">
      <c r="B14" s="8" t="s">
        <v>23</v>
      </c>
      <c r="C14" s="8" t="s">
        <v>24</v>
      </c>
      <c r="D14" s="8" t="s">
        <v>50</v>
      </c>
      <c r="E14" s="8" t="s">
        <v>59</v>
      </c>
      <c r="F14" s="8" t="s">
        <v>61</v>
      </c>
      <c r="G14" s="8" t="s">
        <v>56</v>
      </c>
      <c r="H14" s="8" t="s">
        <v>57</v>
      </c>
    </row>
    <row r="15" spans="1:8" x14ac:dyDescent="0.3">
      <c r="B15" s="4" t="s">
        <v>38</v>
      </c>
      <c r="C15" s="4" t="s">
        <v>2</v>
      </c>
      <c r="D15" s="4">
        <v>100</v>
      </c>
      <c r="E15" s="4">
        <v>0.3500000000000002</v>
      </c>
      <c r="F15" s="4">
        <v>100</v>
      </c>
      <c r="G15" s="4">
        <v>9.9999999999999911</v>
      </c>
      <c r="H15" s="4">
        <v>4</v>
      </c>
    </row>
    <row r="16" spans="1:8" x14ac:dyDescent="0.3">
      <c r="B16" s="4" t="s">
        <v>41</v>
      </c>
      <c r="C16" s="4" t="s">
        <v>3</v>
      </c>
      <c r="D16" s="4">
        <v>25</v>
      </c>
      <c r="E16" s="4">
        <v>0</v>
      </c>
      <c r="F16" s="4">
        <v>35</v>
      </c>
      <c r="G16" s="4">
        <v>1E+30</v>
      </c>
      <c r="H16" s="4">
        <v>9.9999999999999964</v>
      </c>
    </row>
    <row r="17" spans="2:8" x14ac:dyDescent="0.3">
      <c r="B17" s="4" t="s">
        <v>43</v>
      </c>
      <c r="C17" s="4" t="s">
        <v>4</v>
      </c>
      <c r="D17" s="4">
        <v>-25</v>
      </c>
      <c r="E17" s="4">
        <v>0</v>
      </c>
      <c r="F17" s="4">
        <v>35</v>
      </c>
      <c r="G17" s="4">
        <v>1E+30</v>
      </c>
      <c r="H17" s="4">
        <v>60</v>
      </c>
    </row>
    <row r="18" spans="2:8" x14ac:dyDescent="0.3">
      <c r="B18" s="4" t="s">
        <v>46</v>
      </c>
      <c r="C18" s="4" t="s">
        <v>5</v>
      </c>
      <c r="D18" s="4">
        <v>275</v>
      </c>
      <c r="E18" s="4">
        <v>9.9999999999999922E-2</v>
      </c>
      <c r="F18" s="4">
        <v>275</v>
      </c>
      <c r="G18" s="4">
        <v>10</v>
      </c>
      <c r="H18" s="4">
        <v>60.000000000000021</v>
      </c>
    </row>
    <row r="19" spans="2:8" ht="15" thickBot="1" x14ac:dyDescent="0.35">
      <c r="B19" s="2" t="s">
        <v>34</v>
      </c>
      <c r="C19" s="2" t="s">
        <v>62</v>
      </c>
      <c r="D19" s="2">
        <v>525</v>
      </c>
      <c r="E19" s="2">
        <v>0</v>
      </c>
      <c r="F19" s="2">
        <v>550</v>
      </c>
      <c r="G19" s="2">
        <v>1E+30</v>
      </c>
      <c r="H19" s="2">
        <v>24.999999999999993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B6D4-6F50-40F9-9633-F168496803B0}">
  <dimension ref="A1:H19"/>
  <sheetViews>
    <sheetView showGridLines="0" workbookViewId="0">
      <selection activeCell="E18" sqref="E18"/>
    </sheetView>
  </sheetViews>
  <sheetFormatPr defaultRowHeight="14.4" x14ac:dyDescent="0.3"/>
  <cols>
    <col min="1" max="1" width="2.33203125" customWidth="1"/>
    <col min="2" max="2" width="5.109375" bestFit="1" customWidth="1"/>
    <col min="3" max="3" width="11.44140625" bestFit="1" customWidth="1"/>
    <col min="4" max="4" width="5.77734375" bestFit="1" customWidth="1"/>
    <col min="5" max="5" width="8.33203125" bestFit="1" customWidth="1"/>
    <col min="6" max="6" width="10.109375" bestFit="1" customWidth="1"/>
    <col min="7" max="8" width="9.21875" bestFit="1" customWidth="1"/>
  </cols>
  <sheetData>
    <row r="1" spans="1:8" x14ac:dyDescent="0.3">
      <c r="A1" s="1" t="s">
        <v>48</v>
      </c>
    </row>
    <row r="2" spans="1:8" x14ac:dyDescent="0.3">
      <c r="A2" s="1" t="s">
        <v>12</v>
      </c>
    </row>
    <row r="3" spans="1:8" x14ac:dyDescent="0.3">
      <c r="A3" s="1" t="s">
        <v>69</v>
      </c>
    </row>
    <row r="6" spans="1:8" ht="15" thickBot="1" x14ac:dyDescent="0.35">
      <c r="A6" t="s">
        <v>27</v>
      </c>
    </row>
    <row r="7" spans="1:8" x14ac:dyDescent="0.3">
      <c r="B7" s="7"/>
      <c r="C7" s="7"/>
      <c r="D7" s="7" t="s">
        <v>49</v>
      </c>
      <c r="E7" s="7" t="s">
        <v>51</v>
      </c>
      <c r="F7" s="7" t="s">
        <v>53</v>
      </c>
      <c r="G7" s="7" t="s">
        <v>55</v>
      </c>
      <c r="H7" s="7" t="s">
        <v>55</v>
      </c>
    </row>
    <row r="8" spans="1:8" ht="15" thickBot="1" x14ac:dyDescent="0.35">
      <c r="B8" s="8" t="s">
        <v>23</v>
      </c>
      <c r="C8" s="8" t="s">
        <v>24</v>
      </c>
      <c r="D8" s="8" t="s">
        <v>50</v>
      </c>
      <c r="E8" s="8" t="s">
        <v>52</v>
      </c>
      <c r="F8" s="8" t="s">
        <v>54</v>
      </c>
      <c r="G8" s="8" t="s">
        <v>56</v>
      </c>
      <c r="H8" s="8" t="s">
        <v>57</v>
      </c>
    </row>
    <row r="9" spans="1:8" x14ac:dyDescent="0.3">
      <c r="B9" s="4" t="s">
        <v>35</v>
      </c>
      <c r="C9" s="4" t="s">
        <v>0</v>
      </c>
      <c r="D9" s="4">
        <v>49.999999999999993</v>
      </c>
      <c r="E9" s="4">
        <v>0</v>
      </c>
      <c r="F9" s="4">
        <v>0.5</v>
      </c>
      <c r="G9" s="4">
        <v>0.1999999999999999</v>
      </c>
      <c r="H9" s="4">
        <v>1E+30</v>
      </c>
    </row>
    <row r="10" spans="1:8" ht="15" thickBot="1" x14ac:dyDescent="0.35">
      <c r="B10" s="2" t="s">
        <v>37</v>
      </c>
      <c r="C10" s="2" t="s">
        <v>1</v>
      </c>
      <c r="D10" s="2">
        <v>50.000000000000007</v>
      </c>
      <c r="E10" s="2">
        <v>0</v>
      </c>
      <c r="F10" s="2">
        <v>0.7</v>
      </c>
      <c r="G10" s="2">
        <v>1E+30</v>
      </c>
      <c r="H10" s="2">
        <v>0.1999999999999999</v>
      </c>
    </row>
    <row r="12" spans="1:8" ht="15" thickBot="1" x14ac:dyDescent="0.35">
      <c r="A12" t="s">
        <v>29</v>
      </c>
    </row>
    <row r="13" spans="1:8" x14ac:dyDescent="0.3">
      <c r="B13" s="7"/>
      <c r="C13" s="7"/>
      <c r="D13" s="7" t="s">
        <v>49</v>
      </c>
      <c r="E13" s="7" t="s">
        <v>58</v>
      </c>
      <c r="F13" s="7" t="s">
        <v>60</v>
      </c>
      <c r="G13" s="7" t="s">
        <v>55</v>
      </c>
      <c r="H13" s="7" t="s">
        <v>55</v>
      </c>
    </row>
    <row r="14" spans="1:8" ht="15" thickBot="1" x14ac:dyDescent="0.35">
      <c r="B14" s="8" t="s">
        <v>23</v>
      </c>
      <c r="C14" s="8" t="s">
        <v>24</v>
      </c>
      <c r="D14" s="8" t="s">
        <v>50</v>
      </c>
      <c r="E14" s="8" t="s">
        <v>59</v>
      </c>
      <c r="F14" s="8" t="s">
        <v>61</v>
      </c>
      <c r="G14" s="8" t="s">
        <v>56</v>
      </c>
      <c r="H14" s="8" t="s">
        <v>57</v>
      </c>
    </row>
    <row r="15" spans="1:8" x14ac:dyDescent="0.3">
      <c r="B15" s="4" t="s">
        <v>38</v>
      </c>
      <c r="C15" s="4" t="s">
        <v>2</v>
      </c>
      <c r="D15" s="4">
        <v>100</v>
      </c>
      <c r="E15" s="4">
        <v>0.3500000000000002</v>
      </c>
      <c r="F15" s="4">
        <v>100</v>
      </c>
      <c r="G15" s="4">
        <v>14.000000000000011</v>
      </c>
      <c r="H15" s="4">
        <v>14</v>
      </c>
    </row>
    <row r="16" spans="1:8" x14ac:dyDescent="0.3">
      <c r="B16" s="4" t="s">
        <v>41</v>
      </c>
      <c r="C16" s="4" t="s">
        <v>3</v>
      </c>
      <c r="D16" s="4">
        <v>0</v>
      </c>
      <c r="E16" s="4">
        <v>0</v>
      </c>
      <c r="F16" s="4">
        <v>35</v>
      </c>
      <c r="G16" s="4">
        <v>1E+30</v>
      </c>
      <c r="H16" s="4">
        <v>34.999999999999986</v>
      </c>
    </row>
    <row r="17" spans="2:8" x14ac:dyDescent="0.3">
      <c r="B17" s="4" t="s">
        <v>43</v>
      </c>
      <c r="C17" s="4" t="s">
        <v>4</v>
      </c>
      <c r="D17" s="4">
        <v>0</v>
      </c>
      <c r="E17" s="4">
        <v>0</v>
      </c>
      <c r="F17" s="4">
        <v>35</v>
      </c>
      <c r="G17" s="4">
        <v>1E+30</v>
      </c>
      <c r="H17" s="4">
        <v>35.000000000000014</v>
      </c>
    </row>
    <row r="18" spans="2:8" x14ac:dyDescent="0.3">
      <c r="B18" s="4" t="s">
        <v>46</v>
      </c>
      <c r="C18" s="4" t="s">
        <v>5</v>
      </c>
      <c r="D18" s="4">
        <v>250</v>
      </c>
      <c r="E18" s="4">
        <v>9.9999999999999922E-2</v>
      </c>
      <c r="F18" s="4">
        <v>250</v>
      </c>
      <c r="G18" s="4">
        <v>35</v>
      </c>
      <c r="H18" s="4">
        <v>35.000000000000028</v>
      </c>
    </row>
    <row r="19" spans="2:8" ht="15" thickBot="1" x14ac:dyDescent="0.35">
      <c r="B19" s="2" t="s">
        <v>34</v>
      </c>
      <c r="C19" s="2" t="s">
        <v>62</v>
      </c>
      <c r="D19" s="2">
        <v>500</v>
      </c>
      <c r="E19" s="2">
        <v>0</v>
      </c>
      <c r="F19" s="2">
        <v>550</v>
      </c>
      <c r="G19" s="2">
        <v>1E+30</v>
      </c>
      <c r="H19" s="2">
        <v>49.999999999999986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539E2-4B89-4A4C-A218-8F93720ED032}">
  <dimension ref="A1:H19"/>
  <sheetViews>
    <sheetView showGridLines="0" tabSelected="1" workbookViewId="0"/>
  </sheetViews>
  <sheetFormatPr defaultRowHeight="14.4" x14ac:dyDescent="0.3"/>
  <cols>
    <col min="1" max="1" width="2.33203125" customWidth="1"/>
    <col min="2" max="2" width="5.109375" bestFit="1" customWidth="1"/>
    <col min="3" max="3" width="11.44140625" bestFit="1" customWidth="1"/>
    <col min="4" max="4" width="5.77734375" bestFit="1" customWidth="1"/>
    <col min="5" max="5" width="8.33203125" bestFit="1" customWidth="1"/>
    <col min="6" max="6" width="10.109375" bestFit="1" customWidth="1"/>
    <col min="7" max="8" width="9.21875" bestFit="1" customWidth="1"/>
  </cols>
  <sheetData>
    <row r="1" spans="1:8" x14ac:dyDescent="0.3">
      <c r="A1" s="1" t="s">
        <v>48</v>
      </c>
    </row>
    <row r="2" spans="1:8" x14ac:dyDescent="0.3">
      <c r="A2" s="1" t="s">
        <v>12</v>
      </c>
    </row>
    <row r="3" spans="1:8" x14ac:dyDescent="0.3">
      <c r="A3" s="1" t="s">
        <v>70</v>
      </c>
    </row>
    <row r="6" spans="1:8" ht="15" thickBot="1" x14ac:dyDescent="0.35">
      <c r="A6" t="s">
        <v>27</v>
      </c>
    </row>
    <row r="7" spans="1:8" x14ac:dyDescent="0.3">
      <c r="B7" s="7"/>
      <c r="C7" s="7"/>
      <c r="D7" s="7" t="s">
        <v>49</v>
      </c>
      <c r="E7" s="7" t="s">
        <v>51</v>
      </c>
      <c r="F7" s="7" t="s">
        <v>53</v>
      </c>
      <c r="G7" s="7" t="s">
        <v>55</v>
      </c>
      <c r="H7" s="7" t="s">
        <v>55</v>
      </c>
    </row>
    <row r="8" spans="1:8" ht="15" thickBot="1" x14ac:dyDescent="0.35">
      <c r="B8" s="8" t="s">
        <v>23</v>
      </c>
      <c r="C8" s="8" t="s">
        <v>24</v>
      </c>
      <c r="D8" s="8" t="s">
        <v>50</v>
      </c>
      <c r="E8" s="8" t="s">
        <v>52</v>
      </c>
      <c r="F8" s="8" t="s">
        <v>54</v>
      </c>
      <c r="G8" s="8" t="s">
        <v>56</v>
      </c>
      <c r="H8" s="8" t="s">
        <v>57</v>
      </c>
    </row>
    <row r="9" spans="1:8" x14ac:dyDescent="0.3">
      <c r="B9" s="4" t="s">
        <v>35</v>
      </c>
      <c r="C9" s="4" t="s">
        <v>0</v>
      </c>
      <c r="D9" s="4">
        <v>49.999999999999993</v>
      </c>
      <c r="E9" s="4">
        <v>0</v>
      </c>
      <c r="F9" s="4">
        <v>0.5</v>
      </c>
      <c r="G9" s="4">
        <v>0.19999999999999996</v>
      </c>
      <c r="H9" s="4">
        <v>1E+30</v>
      </c>
    </row>
    <row r="10" spans="1:8" ht="15" thickBot="1" x14ac:dyDescent="0.35">
      <c r="B10" s="2" t="s">
        <v>37</v>
      </c>
      <c r="C10" s="2" t="s">
        <v>1</v>
      </c>
      <c r="D10" s="2">
        <v>50.000000000000007</v>
      </c>
      <c r="E10" s="2">
        <v>0</v>
      </c>
      <c r="F10" s="2">
        <v>0.7</v>
      </c>
      <c r="G10" s="2">
        <v>1E+30</v>
      </c>
      <c r="H10" s="2">
        <v>0.19999999999999996</v>
      </c>
    </row>
    <row r="12" spans="1:8" ht="15" thickBot="1" x14ac:dyDescent="0.35">
      <c r="A12" t="s">
        <v>29</v>
      </c>
    </row>
    <row r="13" spans="1:8" x14ac:dyDescent="0.3">
      <c r="B13" s="7"/>
      <c r="C13" s="7"/>
      <c r="D13" s="7" t="s">
        <v>49</v>
      </c>
      <c r="E13" s="7" t="s">
        <v>58</v>
      </c>
      <c r="F13" s="7" t="s">
        <v>60</v>
      </c>
      <c r="G13" s="7" t="s">
        <v>55</v>
      </c>
      <c r="H13" s="7" t="s">
        <v>55</v>
      </c>
    </row>
    <row r="14" spans="1:8" ht="15" thickBot="1" x14ac:dyDescent="0.35">
      <c r="B14" s="8" t="s">
        <v>23</v>
      </c>
      <c r="C14" s="8" t="s">
        <v>24</v>
      </c>
      <c r="D14" s="8" t="s">
        <v>50</v>
      </c>
      <c r="E14" s="8" t="s">
        <v>59</v>
      </c>
      <c r="F14" s="8" t="s">
        <v>61</v>
      </c>
      <c r="G14" s="8" t="s">
        <v>56</v>
      </c>
      <c r="H14" s="8" t="s">
        <v>57</v>
      </c>
    </row>
    <row r="15" spans="1:8" x14ac:dyDescent="0.3">
      <c r="B15" s="4" t="s">
        <v>38</v>
      </c>
      <c r="C15" s="4" t="s">
        <v>2</v>
      </c>
      <c r="D15" s="4">
        <v>100</v>
      </c>
      <c r="E15" s="4">
        <v>0.3500000000000002</v>
      </c>
      <c r="F15" s="4">
        <v>100</v>
      </c>
      <c r="G15" s="4">
        <v>14.000000000000011</v>
      </c>
      <c r="H15" s="4">
        <v>14</v>
      </c>
    </row>
    <row r="16" spans="1:8" x14ac:dyDescent="0.3">
      <c r="B16" s="4" t="s">
        <v>41</v>
      </c>
      <c r="C16" s="4" t="s">
        <v>3</v>
      </c>
      <c r="D16" s="4">
        <v>0</v>
      </c>
      <c r="E16" s="4">
        <v>0</v>
      </c>
      <c r="F16" s="4">
        <v>35</v>
      </c>
      <c r="G16" s="4">
        <v>1E+30</v>
      </c>
      <c r="H16" s="4">
        <v>34.999999999999986</v>
      </c>
    </row>
    <row r="17" spans="2:8" x14ac:dyDescent="0.3">
      <c r="B17" s="4" t="s">
        <v>43</v>
      </c>
      <c r="C17" s="4" t="s">
        <v>4</v>
      </c>
      <c r="D17" s="4">
        <v>0</v>
      </c>
      <c r="E17" s="4">
        <v>0</v>
      </c>
      <c r="F17" s="4">
        <v>35</v>
      </c>
      <c r="G17" s="4">
        <v>1E+30</v>
      </c>
      <c r="H17" s="4">
        <v>35.000000000000014</v>
      </c>
    </row>
    <row r="18" spans="2:8" x14ac:dyDescent="0.3">
      <c r="B18" s="4" t="s">
        <v>46</v>
      </c>
      <c r="C18" s="4" t="s">
        <v>5</v>
      </c>
      <c r="D18" s="4">
        <v>2.5</v>
      </c>
      <c r="E18" s="4">
        <v>9.9999999999999929</v>
      </c>
      <c r="F18" s="4">
        <v>2.5</v>
      </c>
      <c r="G18" s="4">
        <v>0.35000000000000003</v>
      </c>
      <c r="H18" s="4">
        <v>0.35000000000000031</v>
      </c>
    </row>
    <row r="19" spans="2:8" ht="15" thickBot="1" x14ac:dyDescent="0.35">
      <c r="B19" s="2" t="s">
        <v>34</v>
      </c>
      <c r="C19" s="2" t="s">
        <v>62</v>
      </c>
      <c r="D19" s="2">
        <v>500</v>
      </c>
      <c r="E19" s="2">
        <v>0</v>
      </c>
      <c r="F19" s="2">
        <v>550</v>
      </c>
      <c r="G19" s="2">
        <v>1E+30</v>
      </c>
      <c r="H19" s="2">
        <v>49.999999999999986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workbookViewId="0">
      <selection activeCell="J20" sqref="J20"/>
    </sheetView>
  </sheetViews>
  <sheetFormatPr defaultRowHeight="14.4" x14ac:dyDescent="0.3"/>
  <sheetData>
    <row r="1" spans="1:4" x14ac:dyDescent="0.3">
      <c r="A1" t="s">
        <v>0</v>
      </c>
      <c r="B1">
        <v>49.999999999999993</v>
      </c>
      <c r="C1" t="s">
        <v>6</v>
      </c>
      <c r="D1">
        <v>0</v>
      </c>
    </row>
    <row r="2" spans="1:4" x14ac:dyDescent="0.3">
      <c r="A2" t="s">
        <v>1</v>
      </c>
      <c r="B2">
        <v>50.000000000000007</v>
      </c>
      <c r="C2" t="s">
        <v>6</v>
      </c>
      <c r="D2">
        <v>0</v>
      </c>
    </row>
    <row r="3" spans="1:4" x14ac:dyDescent="0.3">
      <c r="A3" t="s">
        <v>2</v>
      </c>
      <c r="B3">
        <f>B1+B2</f>
        <v>100</v>
      </c>
      <c r="C3" t="s">
        <v>8</v>
      </c>
      <c r="D3">
        <v>100</v>
      </c>
    </row>
    <row r="4" spans="1:4" x14ac:dyDescent="0.3">
      <c r="A4" t="s">
        <v>3</v>
      </c>
      <c r="B4">
        <f>B2-B1</f>
        <v>0</v>
      </c>
      <c r="C4" t="s">
        <v>7</v>
      </c>
      <c r="D4">
        <v>35</v>
      </c>
    </row>
    <row r="5" spans="1:4" x14ac:dyDescent="0.3">
      <c r="A5" t="s">
        <v>4</v>
      </c>
      <c r="B5">
        <f>B1-B2</f>
        <v>0</v>
      </c>
      <c r="C5" t="s">
        <v>7</v>
      </c>
      <c r="D5">
        <v>35</v>
      </c>
    </row>
    <row r="6" spans="1:4" x14ac:dyDescent="0.3">
      <c r="A6" t="s">
        <v>5</v>
      </c>
      <c r="B6">
        <f>(1.5*B1+3.5*B2)/100</f>
        <v>2.5</v>
      </c>
      <c r="C6" t="s">
        <v>6</v>
      </c>
      <c r="D6">
        <v>2.5</v>
      </c>
    </row>
    <row r="7" spans="1:4" x14ac:dyDescent="0.3">
      <c r="A7" t="s">
        <v>62</v>
      </c>
      <c r="B7">
        <f>4*B1+6*B2</f>
        <v>500</v>
      </c>
      <c r="C7" t="s">
        <v>7</v>
      </c>
      <c r="D7">
        <v>550</v>
      </c>
    </row>
    <row r="8" spans="1:4" x14ac:dyDescent="0.3">
      <c r="A8" t="s">
        <v>9</v>
      </c>
      <c r="B8">
        <f>0.5*B1+0.7*B2</f>
        <v>60</v>
      </c>
      <c r="C8" t="s">
        <v>10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Answer Report 1</vt:lpstr>
      <vt:lpstr>Sensitivity Report 1</vt:lpstr>
      <vt:lpstr>Answer Report 2</vt:lpstr>
      <vt:lpstr>Sensitivity Report 2</vt:lpstr>
      <vt:lpstr>Answer Report 3</vt:lpstr>
      <vt:lpstr>Sensitivity Report 3</vt:lpstr>
      <vt:lpstr>Sensitivity Report 4</vt:lpstr>
      <vt:lpstr>Sensitivity Report 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 Geçit</dc:creator>
  <cp:lastModifiedBy>Emre Geçit</cp:lastModifiedBy>
  <dcterms:created xsi:type="dcterms:W3CDTF">2015-06-05T18:17:20Z</dcterms:created>
  <dcterms:modified xsi:type="dcterms:W3CDTF">2023-01-03T13:48:32Z</dcterms:modified>
</cp:coreProperties>
</file>