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504" documentId="8_{281B7E56-ED8A-4BFC-B33C-8ED0E2FBF4A4}" xr6:coauthVersionLast="47" xr6:coauthVersionMax="47" xr10:uidLastSave="{D72B9D1A-947C-4F30-A32C-A947D15C6903}"/>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8" i="11" l="1"/>
  <c r="F38" i="11"/>
  <c r="G39" i="11"/>
  <c r="F39" i="11"/>
  <c r="G37" i="11"/>
  <c r="F37" i="11"/>
  <c r="G30" i="11"/>
  <c r="G33" i="11"/>
  <c r="G32" i="11"/>
  <c r="F32" i="11"/>
  <c r="F35" i="11"/>
  <c r="F29" i="11" s="1"/>
  <c r="G35" i="11"/>
  <c r="F26" i="11"/>
  <c r="G24" i="11"/>
  <c r="G23" i="11"/>
  <c r="G21" i="11"/>
  <c r="G22" i="11" s="1"/>
  <c r="F22" i="11"/>
  <c r="F10" i="11"/>
  <c r="G11" i="11"/>
  <c r="F11" i="11"/>
  <c r="F9" i="11"/>
  <c r="G9" i="11"/>
  <c r="E41" i="11"/>
  <c r="F40" i="11"/>
  <c r="G40" i="11" s="1"/>
  <c r="F13" i="11"/>
  <c r="F16" i="11" s="1"/>
  <c r="G16" i="11" s="1"/>
  <c r="I7" i="11"/>
  <c r="G28" i="11" l="1"/>
  <c r="G13" i="11"/>
  <c r="G29" i="11"/>
  <c r="F17" i="11"/>
  <c r="G17" i="11" s="1"/>
  <c r="F15" i="11"/>
  <c r="G15" i="11" s="1"/>
  <c r="F14" i="11"/>
  <c r="G14" i="11" s="1"/>
  <c r="J5" i="11"/>
  <c r="J6" i="11" s="1"/>
  <c r="I41" i="11"/>
  <c r="I36" i="11"/>
  <c r="I19" i="11"/>
  <c r="I12" i="11"/>
  <c r="G34" i="11" l="1"/>
  <c r="F34" i="11"/>
  <c r="G31" i="11"/>
  <c r="F18" i="11"/>
  <c r="G18" i="11" s="1"/>
  <c r="F24" i="11"/>
  <c r="F23" i="11"/>
  <c r="I37" i="11"/>
  <c r="I13" i="11"/>
  <c r="F28" i="11" l="1"/>
  <c r="F25" i="11"/>
  <c r="G25" i="11" s="1"/>
  <c r="G26" i="11" s="1"/>
  <c r="F31" i="11" s="1"/>
  <c r="I16" i="11"/>
  <c r="I21" i="11"/>
  <c r="K5" i="11"/>
  <c r="J4" i="11"/>
  <c r="F33" i="11" l="1"/>
  <c r="L5" i="1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l="1"/>
  <c r="BN5" i="11"/>
  <c r="BO5" i="11" l="1"/>
  <c r="BN4" i="11"/>
  <c r="BN6" i="11"/>
  <c r="BP5" i="11" l="1"/>
  <c r="BO6" i="11"/>
  <c r="BQ5" i="11" l="1"/>
  <c r="BP6" i="11"/>
  <c r="BR5" i="11" l="1"/>
  <c r="BQ6" i="11"/>
  <c r="BS5" i="11" l="1"/>
  <c r="BR6" i="11"/>
  <c r="BT5" i="11" l="1"/>
  <c r="BS6" i="11"/>
  <c r="BT6" i="11" l="1"/>
  <c r="BU5" i="11"/>
  <c r="BV5" i="11" l="1"/>
  <c r="BU6" i="11"/>
  <c r="BU4" i="11"/>
  <c r="BW5" i="11" l="1"/>
  <c r="BV6" i="11"/>
  <c r="BX5" i="11" l="1"/>
  <c r="BW6" i="11"/>
  <c r="BY5" i="11" l="1"/>
  <c r="BX6" i="11"/>
  <c r="BZ5" i="11" l="1"/>
  <c r="BY6" i="11"/>
  <c r="CA5" i="11" l="1"/>
  <c r="BZ6" i="11"/>
  <c r="CB5" i="11" l="1"/>
  <c r="CA6" i="11"/>
  <c r="CB6" i="11" l="1"/>
  <c r="CB4" i="11"/>
  <c r="CC5" i="11"/>
  <c r="CD5" i="11" l="1"/>
  <c r="CC6" i="11"/>
  <c r="CE5" i="11" l="1"/>
  <c r="CD6" i="11"/>
  <c r="CF5" i="11" l="1"/>
  <c r="CE6" i="11"/>
  <c r="CG5" i="11" l="1"/>
  <c r="CF6" i="11"/>
  <c r="CH5" i="11" l="1"/>
  <c r="CG6" i="11"/>
  <c r="CI5" i="11" l="1"/>
  <c r="CH6" i="11"/>
  <c r="CJ5" i="11" l="1"/>
  <c r="CI6" i="11"/>
  <c r="CI4" i="11"/>
  <c r="CK5" i="11" l="1"/>
  <c r="CJ6" i="11"/>
  <c r="CL5" i="11" l="1"/>
  <c r="CK6" i="11"/>
  <c r="CM5" i="11" l="1"/>
  <c r="CL6" i="11"/>
  <c r="CN5" i="11" l="1"/>
  <c r="CM6" i="11"/>
  <c r="CO5" i="11" l="1"/>
  <c r="CN6" i="11"/>
  <c r="CP5" i="11" l="1"/>
  <c r="CO6" i="11"/>
  <c r="CQ5" i="11" l="1"/>
  <c r="CP4" i="11"/>
  <c r="CP6" i="11"/>
  <c r="CR5" i="11" l="1"/>
  <c r="CQ6" i="11"/>
  <c r="CS5" i="11" l="1"/>
  <c r="CR6" i="11"/>
  <c r="CT5" i="11" l="1"/>
  <c r="CS6" i="11"/>
  <c r="CU5" i="11" l="1"/>
  <c r="CT6" i="11"/>
  <c r="CV5" i="11" l="1"/>
  <c r="CU6" i="11"/>
  <c r="CW5" i="11" l="1"/>
  <c r="CV6" i="11"/>
  <c r="CX5" i="11" l="1"/>
  <c r="CW4" i="11"/>
  <c r="CW6" i="11"/>
  <c r="CY5" i="11" l="1"/>
  <c r="CX6" i="11"/>
  <c r="CZ5" i="11" l="1"/>
  <c r="CY6" i="11"/>
  <c r="DA5" i="11" l="1"/>
  <c r="CZ6" i="11"/>
  <c r="DB5" i="11" l="1"/>
  <c r="DA6" i="11"/>
  <c r="DC5" i="11" l="1"/>
  <c r="DB6" i="11"/>
  <c r="DD5" i="11" l="1"/>
  <c r="DC6" i="11"/>
  <c r="DE5" i="11" l="1"/>
  <c r="DD4" i="11"/>
  <c r="DD6" i="11"/>
  <c r="DF5" i="11" l="1"/>
  <c r="DE6" i="11"/>
  <c r="DG5" i="11" l="1"/>
  <c r="DF6" i="11"/>
  <c r="DH5" i="11" l="1"/>
  <c r="DG6" i="11"/>
  <c r="DI5" i="11" l="1"/>
  <c r="DH6" i="11"/>
  <c r="DJ5" i="11" l="1"/>
  <c r="DI6" i="11"/>
  <c r="DK5" i="11" l="1"/>
  <c r="DJ6" i="11"/>
  <c r="DK6" i="11" l="1"/>
  <c r="DK4" i="11"/>
  <c r="DL5" i="11"/>
  <c r="DM5" i="11" l="1"/>
  <c r="DL6" i="11"/>
  <c r="DN5" i="11" l="1"/>
  <c r="DM6" i="11"/>
  <c r="DO5" i="11" l="1"/>
  <c r="DN6" i="11"/>
  <c r="DP5" i="11" l="1"/>
  <c r="DO6" i="11"/>
  <c r="DQ5" i="11" l="1"/>
  <c r="DP6" i="11"/>
  <c r="DR5" i="11" l="1"/>
  <c r="DQ6" i="11"/>
  <c r="DR6" i="11" l="1"/>
  <c r="DS5" i="11"/>
  <c r="DR4" i="11"/>
  <c r="DT5" i="11" l="1"/>
  <c r="DS6" i="11"/>
  <c r="DU5" i="11" l="1"/>
  <c r="DT6" i="11"/>
  <c r="DV5" i="11" l="1"/>
  <c r="DU6" i="11"/>
  <c r="DW5" i="11" l="1"/>
  <c r="DV6" i="11"/>
  <c r="DX5" i="11" l="1"/>
  <c r="DW6" i="11"/>
  <c r="DY5" i="11" l="1"/>
  <c r="DX6" i="11"/>
  <c r="DY6" i="11" l="1"/>
  <c r="DZ5" i="11"/>
  <c r="DY4" i="11"/>
  <c r="EA5" i="11" l="1"/>
  <c r="DZ6" i="11"/>
  <c r="EB5" i="11" l="1"/>
  <c r="EA6" i="11"/>
  <c r="EC5" i="11" l="1"/>
  <c r="EB6" i="11"/>
  <c r="ED5" i="11" l="1"/>
  <c r="EC6" i="11"/>
  <c r="EE5" i="11" l="1"/>
  <c r="ED6" i="11"/>
  <c r="EF5" i="11" l="1"/>
  <c r="EE6" i="11"/>
  <c r="EF6" i="11" l="1"/>
  <c r="EF4" i="11"/>
  <c r="EG5" i="11"/>
  <c r="EH5" i="11" l="1"/>
  <c r="EG6" i="11"/>
  <c r="EI5" i="11" l="1"/>
  <c r="EH6" i="11"/>
  <c r="EJ5" i="11" l="1"/>
  <c r="EI6" i="11"/>
  <c r="EK5" i="11" l="1"/>
  <c r="EJ6" i="11"/>
  <c r="EL5" i="11" l="1"/>
  <c r="EK6" i="11"/>
  <c r="EM5" i="11" l="1"/>
  <c r="EL6" i="11"/>
  <c r="EM6" i="11" l="1"/>
  <c r="EN5" i="11"/>
  <c r="EM4" i="11"/>
  <c r="EO5" i="11" l="1"/>
  <c r="EN6" i="11"/>
  <c r="EP5" i="11" l="1"/>
  <c r="EO6" i="11"/>
  <c r="EQ5" i="11" l="1"/>
  <c r="EP6" i="11"/>
  <c r="ER5" i="11" l="1"/>
  <c r="EQ6" i="11"/>
  <c r="ES5" i="11" l="1"/>
  <c r="ER6" i="11"/>
  <c r="ES6" i="11" l="1"/>
  <c r="ET5" i="11"/>
  <c r="ET4" i="11" l="1"/>
  <c r="ET6" i="11"/>
  <c r="EU5" i="11"/>
  <c r="EV5" i="11" l="1"/>
  <c r="EU6" i="11"/>
  <c r="EW5" i="11" l="1"/>
  <c r="EV6" i="11"/>
  <c r="EX5" i="11" l="1"/>
  <c r="EW6" i="11"/>
  <c r="EY5" i="11" l="1"/>
  <c r="EX6" i="11"/>
  <c r="EZ5" i="11" l="1"/>
  <c r="EY6" i="11"/>
  <c r="FA5" i="11" l="1"/>
  <c r="EZ6" i="11"/>
  <c r="FA6" i="11" l="1"/>
  <c r="FB5" i="11"/>
  <c r="FA4" i="11"/>
  <c r="FC5" i="11" l="1"/>
  <c r="FB6" i="11"/>
  <c r="FD5" i="11" l="1"/>
  <c r="FC6" i="11"/>
  <c r="FE5" i="11" l="1"/>
  <c r="FD6" i="11"/>
  <c r="FF5" i="11" l="1"/>
  <c r="FE6" i="11"/>
  <c r="FG5" i="11" l="1"/>
  <c r="FG6" i="11" s="1"/>
  <c r="FF6" i="1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<sst xmlns="http://schemas.openxmlformats.org/spreadsheetml/2006/main" count="101" uniqueCount="77">
  <si>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</si>
  <si>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</si>
  <si>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</si>
  <si>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</si>
  <si>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</si>
  <si>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</si>
  <si>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</si>
  <si>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</si>
  <si>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</si>
  <si>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</si>
  <si>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</si>
  <si>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</si>
  <si>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</si>
  <si>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</si>
  <si>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</si>
  <si>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</si>
  <si>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</si>
  <si>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</si>
  <si>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</si>
  <si>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</si>
  <si>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</si>
  <si>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</si>
  <si>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</si>
  <si>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</si>
  <si>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</si>
  <si>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</si>
  <si>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</si>
  <si>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</si>
  <si>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</si>
  <si>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</si>
  <si>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</si>
  <si>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</si>
  <si>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</si>
  <si>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</si>
  <si>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</si>
  <si>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</si>
  <si>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</si>
  <si>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</si>
  <si>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</si>
  <si>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</si>
  <si>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</si>
  <si>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</si>
  <si>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</si>
  <si>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</si>
  <si>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</si>
  <si>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</si>
  <si>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</si>
  <si>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</si>
  <si>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</si>
  <si>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</si>
  <si>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</si>
  <si>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</si>
  <si>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</si>
  <si>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</si>
  <si>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</si>
  <si>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</si>
  <si>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</si>
  <si>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</si>
  <si>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</si>
  <si>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</si>
  <si>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</si>
  <si>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</si>
  <si>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</si>
  <si>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</si>
  <si>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</si>
  <si>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</si>
  <si>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</si>
  <si>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</si>
  <si>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</si>
  <si>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</si>
  <si>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</si>
  <si>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</si>
  <si>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Protocols</t>
  </si>
  <si>
    <t>setup project on github</t>
  </si>
  <si>
    <t>Thesis-Meetings</t>
  </si>
  <si>
    <t>Familiarize with the data</t>
  </si>
  <si>
    <t>Colloquium/Group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</si>
</sst>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G41"/>
  <sheetViews>
    <sheetView showGridLines="0" tabSelected="1" showRuler="0" zoomScaleNormal="100" zoomScalePageLayoutView="70" workbookViewId="0">
      <pane ySplit="6" topLeftCell="A8" activePane="bottomLeft" state="frozen"/>
      <selection pane="bottomLeft" activeCell="E25" sqref="E25"/>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163" width="2.59765625" customWidth="1"/>
  </cols>
  <sheetData>
    <row r="1" spans="1:163" ht="30" customHeight="1" x14ac:dyDescent="0.85">
      <c r="A1" s="35" t="s">
        <v>0</v>
      </c>
      <c r="B1" s="37" t="s">
        <v>59</v>
      </c>
      <c r="C1" s="1"/>
      <c r="D1" s="2"/>
      <c r="E1" s="67"/>
      <c r="F1" s="4"/>
      <c r="G1" s="23"/>
      <c r="I1" s="2"/>
      <c r="J1" s="50"/>
    </row>
    <row r="2" spans="1:163" ht="30" customHeight="1" x14ac:dyDescent="0.55000000000000004">
      <c r="A2" s="34" t="s">
        <v>1</v>
      </c>
      <c r="B2" s="38" t="s">
        <v>60</v>
      </c>
      <c r="J2" s="51"/>
    </row>
    <row r="3" spans="1:163" ht="30" customHeight="1" x14ac:dyDescent="0.45">
      <c r="A3" s="34" t="s">
        <v>2</v>
      </c>
      <c r="B3" s="39" t="s">
        <v>3</v>
      </c>
      <c r="C3" s="94" t="s">
        <v>4</v>
      </c>
      <c r="D3" s="95"/>
      <c r="E3" s="69"/>
      <c r="F3" s="96">
        <v>45344</v>
      </c>
      <c r="G3" s="96"/>
    </row>
    <row r="4" spans="1:163" ht="30" customHeight="1" x14ac:dyDescent="0.45">
      <c r="A4" s="35" t="s">
        <v>5</v>
      </c>
      <c r="C4" s="94" t="s">
        <v>6</v>
      </c>
      <c r="D4" s="95"/>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c r="BN4" s="91">
        <f>BN5</f>
        <v>45397</v>
      </c>
      <c r="BO4" s="92"/>
      <c r="BP4" s="92"/>
      <c r="BQ4" s="92"/>
      <c r="BR4" s="92"/>
      <c r="BS4" s="92"/>
      <c r="BT4" s="93"/>
      <c r="BU4" s="91">
        <f t="shared" ref="BU4" si="0">BU5</f>
        <v>45404</v>
      </c>
      <c r="BV4" s="92"/>
      <c r="BW4" s="92"/>
      <c r="BX4" s="92"/>
      <c r="BY4" s="92"/>
      <c r="BZ4" s="92"/>
      <c r="CA4" s="93"/>
      <c r="CB4" s="91">
        <f t="shared" ref="CB4" si="1">CB5</f>
        <v>45411</v>
      </c>
      <c r="CC4" s="92"/>
      <c r="CD4" s="92"/>
      <c r="CE4" s="92"/>
      <c r="CF4" s="92"/>
      <c r="CG4" s="92"/>
      <c r="CH4" s="93"/>
      <c r="CI4" s="91">
        <f t="shared" ref="CI4" si="2">CI5</f>
        <v>45418</v>
      </c>
      <c r="CJ4" s="92"/>
      <c r="CK4" s="92"/>
      <c r="CL4" s="92"/>
      <c r="CM4" s="92"/>
      <c r="CN4" s="92"/>
      <c r="CO4" s="93"/>
      <c r="CP4" s="91">
        <f t="shared" ref="CP4" si="3">CP5</f>
        <v>45425</v>
      </c>
      <c r="CQ4" s="92"/>
      <c r="CR4" s="92"/>
      <c r="CS4" s="92"/>
      <c r="CT4" s="92"/>
      <c r="CU4" s="92"/>
      <c r="CV4" s="93"/>
      <c r="CW4" s="91">
        <f t="shared" ref="CW4" si="4">CW5</f>
        <v>45432</v>
      </c>
      <c r="CX4" s="92"/>
      <c r="CY4" s="92"/>
      <c r="CZ4" s="92"/>
      <c r="DA4" s="92"/>
      <c r="DB4" s="92"/>
      <c r="DC4" s="93"/>
      <c r="DD4" s="91">
        <f t="shared" ref="DD4" si="5">DD5</f>
        <v>45439</v>
      </c>
      <c r="DE4" s="92"/>
      <c r="DF4" s="92"/>
      <c r="DG4" s="92"/>
      <c r="DH4" s="92"/>
      <c r="DI4" s="92"/>
      <c r="DJ4" s="93"/>
      <c r="DK4" s="91">
        <f t="shared" ref="DK4" si="6">DK5</f>
        <v>45446</v>
      </c>
      <c r="DL4" s="92"/>
      <c r="DM4" s="92"/>
      <c r="DN4" s="92"/>
      <c r="DO4" s="92"/>
      <c r="DP4" s="92"/>
      <c r="DQ4" s="93"/>
      <c r="DR4" s="91">
        <f t="shared" ref="DR4" si="7">DR5</f>
        <v>45453</v>
      </c>
      <c r="DS4" s="92"/>
      <c r="DT4" s="92"/>
      <c r="DU4" s="92"/>
      <c r="DV4" s="92"/>
      <c r="DW4" s="92"/>
      <c r="DX4" s="93"/>
      <c r="DY4" s="91">
        <f t="shared" ref="DY4" si="8">DY5</f>
        <v>45460</v>
      </c>
      <c r="DZ4" s="92"/>
      <c r="EA4" s="92"/>
      <c r="EB4" s="92"/>
      <c r="EC4" s="92"/>
      <c r="ED4" s="92"/>
      <c r="EE4" s="93"/>
      <c r="EF4" s="91">
        <f t="shared" ref="EF4" si="9">EF5</f>
        <v>45467</v>
      </c>
      <c r="EG4" s="92"/>
      <c r="EH4" s="92"/>
      <c r="EI4" s="92"/>
      <c r="EJ4" s="92"/>
      <c r="EK4" s="92"/>
      <c r="EL4" s="93"/>
      <c r="EM4" s="91">
        <f t="shared" ref="EM4" si="10">EM5</f>
        <v>45474</v>
      </c>
      <c r="EN4" s="92"/>
      <c r="EO4" s="92"/>
      <c r="EP4" s="92"/>
      <c r="EQ4" s="92"/>
      <c r="ER4" s="92"/>
      <c r="ES4" s="93"/>
      <c r="ET4" s="91">
        <f t="shared" ref="ET4" si="11">ET5</f>
        <v>45481</v>
      </c>
      <c r="EU4" s="92"/>
      <c r="EV4" s="92"/>
      <c r="EW4" s="92"/>
      <c r="EX4" s="92"/>
      <c r="EY4" s="92"/>
      <c r="EZ4" s="93"/>
      <c r="FA4" s="91">
        <f t="shared" ref="FA4" si="12">FA5</f>
        <v>45488</v>
      </c>
      <c r="FB4" s="92"/>
      <c r="FC4" s="92"/>
      <c r="FD4" s="92"/>
      <c r="FE4" s="92"/>
      <c r="FF4" s="92"/>
      <c r="FG4" s="93"/>
    </row>
    <row r="5" spans="1:163" ht="15" customHeight="1" x14ac:dyDescent="0.45">
      <c r="A5" s="35" t="s">
        <v>7</v>
      </c>
      <c r="B5" s="49"/>
      <c r="C5" s="49"/>
      <c r="D5" s="49"/>
      <c r="E5" s="70"/>
      <c r="F5" s="49"/>
      <c r="G5" s="49"/>
      <c r="H5" s="49"/>
      <c r="J5" s="63">
        <f>Projektanfang-WEEKDAY(Projektanfang,1)+2+7*(Anzeigewoche-1)</f>
        <v>45341</v>
      </c>
      <c r="K5" s="64">
        <f>J5+1</f>
        <v>45342</v>
      </c>
      <c r="L5" s="64">
        <f t="shared" ref="L5:AY5" si="13">K5+1</f>
        <v>45343</v>
      </c>
      <c r="M5" s="64">
        <f t="shared" si="13"/>
        <v>45344</v>
      </c>
      <c r="N5" s="64">
        <f t="shared" si="13"/>
        <v>45345</v>
      </c>
      <c r="O5" s="64">
        <f t="shared" si="13"/>
        <v>45346</v>
      </c>
      <c r="P5" s="65">
        <f t="shared" si="13"/>
        <v>45347</v>
      </c>
      <c r="Q5" s="63">
        <f>P5+1</f>
        <v>45348</v>
      </c>
      <c r="R5" s="64">
        <f>Q5+1</f>
        <v>45349</v>
      </c>
      <c r="S5" s="64">
        <f t="shared" si="13"/>
        <v>45350</v>
      </c>
      <c r="T5" s="64">
        <f t="shared" si="13"/>
        <v>45351</v>
      </c>
      <c r="U5" s="64">
        <f t="shared" si="13"/>
        <v>45352</v>
      </c>
      <c r="V5" s="64">
        <f t="shared" si="13"/>
        <v>45353</v>
      </c>
      <c r="W5" s="65">
        <f t="shared" si="13"/>
        <v>45354</v>
      </c>
      <c r="X5" s="63">
        <f>W5+1</f>
        <v>45355</v>
      </c>
      <c r="Y5" s="64">
        <f>X5+1</f>
        <v>45356</v>
      </c>
      <c r="Z5" s="64">
        <f t="shared" si="13"/>
        <v>45357</v>
      </c>
      <c r="AA5" s="64">
        <f t="shared" si="13"/>
        <v>45358</v>
      </c>
      <c r="AB5" s="64">
        <f t="shared" si="13"/>
        <v>45359</v>
      </c>
      <c r="AC5" s="64">
        <f t="shared" si="13"/>
        <v>45360</v>
      </c>
      <c r="AD5" s="65">
        <f t="shared" si="13"/>
        <v>45361</v>
      </c>
      <c r="AE5" s="63">
        <f>AD5+1</f>
        <v>45362</v>
      </c>
      <c r="AF5" s="64">
        <f>AE5+1</f>
        <v>45363</v>
      </c>
      <c r="AG5" s="64">
        <f t="shared" si="13"/>
        <v>45364</v>
      </c>
      <c r="AH5" s="64">
        <f t="shared" si="13"/>
        <v>45365</v>
      </c>
      <c r="AI5" s="64">
        <f t="shared" si="13"/>
        <v>45366</v>
      </c>
      <c r="AJ5" s="64">
        <f t="shared" si="13"/>
        <v>45367</v>
      </c>
      <c r="AK5" s="65">
        <f t="shared" si="13"/>
        <v>45368</v>
      </c>
      <c r="AL5" s="63">
        <f>AK5+1</f>
        <v>45369</v>
      </c>
      <c r="AM5" s="64">
        <f>AL5+1</f>
        <v>45370</v>
      </c>
      <c r="AN5" s="64">
        <f t="shared" si="13"/>
        <v>45371</v>
      </c>
      <c r="AO5" s="64">
        <f t="shared" si="13"/>
        <v>45372</v>
      </c>
      <c r="AP5" s="64">
        <f t="shared" si="13"/>
        <v>45373</v>
      </c>
      <c r="AQ5" s="64">
        <f t="shared" si="13"/>
        <v>45374</v>
      </c>
      <c r="AR5" s="65">
        <f t="shared" si="13"/>
        <v>45375</v>
      </c>
      <c r="AS5" s="63">
        <f>AR5+1</f>
        <v>45376</v>
      </c>
      <c r="AT5" s="64">
        <f>AS5+1</f>
        <v>45377</v>
      </c>
      <c r="AU5" s="64">
        <f t="shared" si="13"/>
        <v>45378</v>
      </c>
      <c r="AV5" s="64">
        <f t="shared" si="13"/>
        <v>45379</v>
      </c>
      <c r="AW5" s="64">
        <f t="shared" si="13"/>
        <v>45380</v>
      </c>
      <c r="AX5" s="64">
        <f t="shared" si="13"/>
        <v>45381</v>
      </c>
      <c r="AY5" s="65">
        <f t="shared" si="13"/>
        <v>45382</v>
      </c>
      <c r="AZ5" s="63">
        <f>AY5+1</f>
        <v>45383</v>
      </c>
      <c r="BA5" s="64">
        <f>AZ5+1</f>
        <v>45384</v>
      </c>
      <c r="BB5" s="64">
        <f t="shared" ref="BB5:BF5" si="14">BA5+1</f>
        <v>45385</v>
      </c>
      <c r="BC5" s="64">
        <f t="shared" si="14"/>
        <v>45386</v>
      </c>
      <c r="BD5" s="64">
        <f t="shared" si="14"/>
        <v>45387</v>
      </c>
      <c r="BE5" s="64">
        <f t="shared" si="14"/>
        <v>45388</v>
      </c>
      <c r="BF5" s="65">
        <f t="shared" si="14"/>
        <v>45389</v>
      </c>
      <c r="BG5" s="63">
        <f>BF5+1</f>
        <v>45390</v>
      </c>
      <c r="BH5" s="64">
        <f>BG5+1</f>
        <v>45391</v>
      </c>
      <c r="BI5" s="64">
        <f t="shared" ref="BI5:BM5" si="15">BH5+1</f>
        <v>45392</v>
      </c>
      <c r="BJ5" s="64">
        <f t="shared" si="15"/>
        <v>45393</v>
      </c>
      <c r="BK5" s="64">
        <f t="shared" si="15"/>
        <v>45394</v>
      </c>
      <c r="BL5" s="64">
        <f t="shared" si="15"/>
        <v>45395</v>
      </c>
      <c r="BM5" s="65">
        <f t="shared" si="15"/>
        <v>45396</v>
      </c>
      <c r="BN5" s="65">
        <f t="shared" ref="BN5" si="16">BM5+1</f>
        <v>45397</v>
      </c>
      <c r="BO5" s="65">
        <f t="shared" ref="BO5" si="17">BN5+1</f>
        <v>45398</v>
      </c>
      <c r="BP5" s="65">
        <f t="shared" ref="BP5" si="18">BO5+1</f>
        <v>45399</v>
      </c>
      <c r="BQ5" s="65">
        <f t="shared" ref="BQ5" si="19">BP5+1</f>
        <v>45400</v>
      </c>
      <c r="BR5" s="65">
        <f t="shared" ref="BR5" si="20">BQ5+1</f>
        <v>45401</v>
      </c>
      <c r="BS5" s="65">
        <f t="shared" ref="BS5" si="21">BR5+1</f>
        <v>45402</v>
      </c>
      <c r="BT5" s="65">
        <f t="shared" ref="BT5" si="22">BS5+1</f>
        <v>45403</v>
      </c>
      <c r="BU5" s="65">
        <f t="shared" ref="BU5" si="23">BT5+1</f>
        <v>45404</v>
      </c>
      <c r="BV5" s="65">
        <f t="shared" ref="BV5" si="24">BU5+1</f>
        <v>45405</v>
      </c>
      <c r="BW5" s="65">
        <f t="shared" ref="BW5" si="25">BV5+1</f>
        <v>45406</v>
      </c>
      <c r="BX5" s="65">
        <f t="shared" ref="BX5" si="26">BW5+1</f>
        <v>45407</v>
      </c>
      <c r="BY5" s="65">
        <f t="shared" ref="BY5" si="27">BX5+1</f>
        <v>45408</v>
      </c>
      <c r="BZ5" s="65">
        <f t="shared" ref="BZ5" si="28">BY5+1</f>
        <v>45409</v>
      </c>
      <c r="CA5" s="65">
        <f t="shared" ref="CA5" si="29">BZ5+1</f>
        <v>45410</v>
      </c>
      <c r="CB5" s="65">
        <f t="shared" ref="CB5" si="30">CA5+1</f>
        <v>45411</v>
      </c>
      <c r="CC5" s="65">
        <f t="shared" ref="CC5" si="31">CB5+1</f>
        <v>45412</v>
      </c>
      <c r="CD5" s="65">
        <f t="shared" ref="CD5" si="32">CC5+1</f>
        <v>45413</v>
      </c>
      <c r="CE5" s="65">
        <f t="shared" ref="CE5" si="33">CD5+1</f>
        <v>45414</v>
      </c>
      <c r="CF5" s="65">
        <f t="shared" ref="CF5" si="34">CE5+1</f>
        <v>45415</v>
      </c>
      <c r="CG5" s="65">
        <f t="shared" ref="CG5" si="35">CF5+1</f>
        <v>45416</v>
      </c>
      <c r="CH5" s="65">
        <f t="shared" ref="CH5" si="36">CG5+1</f>
        <v>45417</v>
      </c>
      <c r="CI5" s="65">
        <f t="shared" ref="CI5" si="37">CH5+1</f>
        <v>45418</v>
      </c>
      <c r="CJ5" s="65">
        <f t="shared" ref="CJ5" si="38">CI5+1</f>
        <v>45419</v>
      </c>
      <c r="CK5" s="65">
        <f t="shared" ref="CK5" si="39">CJ5+1</f>
        <v>45420</v>
      </c>
      <c r="CL5" s="65">
        <f t="shared" ref="CL5" si="40">CK5+1</f>
        <v>45421</v>
      </c>
      <c r="CM5" s="65">
        <f t="shared" ref="CM5" si="41">CL5+1</f>
        <v>45422</v>
      </c>
      <c r="CN5" s="65">
        <f t="shared" ref="CN5" si="42">CM5+1</f>
        <v>45423</v>
      </c>
      <c r="CO5" s="65">
        <f t="shared" ref="CO5" si="43">CN5+1</f>
        <v>45424</v>
      </c>
      <c r="CP5" s="65">
        <f t="shared" ref="CP5" si="44">CO5+1</f>
        <v>45425</v>
      </c>
      <c r="CQ5" s="65">
        <f t="shared" ref="CQ5" si="45">CP5+1</f>
        <v>45426</v>
      </c>
      <c r="CR5" s="65">
        <f t="shared" ref="CR5" si="46">CQ5+1</f>
        <v>45427</v>
      </c>
      <c r="CS5" s="65">
        <f t="shared" ref="CS5" si="47">CR5+1</f>
        <v>45428</v>
      </c>
      <c r="CT5" s="65">
        <f t="shared" ref="CT5" si="48">CS5+1</f>
        <v>45429</v>
      </c>
      <c r="CU5" s="65">
        <f t="shared" ref="CU5" si="49">CT5+1</f>
        <v>45430</v>
      </c>
      <c r="CV5" s="65">
        <f t="shared" ref="CV5" si="50">CU5+1</f>
        <v>45431</v>
      </c>
      <c r="CW5" s="65">
        <f t="shared" ref="CW5" si="51">CV5+1</f>
        <v>45432</v>
      </c>
      <c r="CX5" s="65">
        <f t="shared" ref="CX5" si="52">CW5+1</f>
        <v>45433</v>
      </c>
      <c r="CY5" s="65">
        <f t="shared" ref="CY5" si="53">CX5+1</f>
        <v>45434</v>
      </c>
      <c r="CZ5" s="65">
        <f t="shared" ref="CZ5" si="54">CY5+1</f>
        <v>45435</v>
      </c>
      <c r="DA5" s="65">
        <f t="shared" ref="DA5" si="55">CZ5+1</f>
        <v>45436</v>
      </c>
      <c r="DB5" s="65">
        <f t="shared" ref="DB5" si="56">DA5+1</f>
        <v>45437</v>
      </c>
      <c r="DC5" s="65">
        <f t="shared" ref="DC5" si="57">DB5+1</f>
        <v>45438</v>
      </c>
      <c r="DD5" s="65">
        <f t="shared" ref="DD5" si="58">DC5+1</f>
        <v>45439</v>
      </c>
      <c r="DE5" s="65">
        <f t="shared" ref="DE5" si="59">DD5+1</f>
        <v>45440</v>
      </c>
      <c r="DF5" s="65">
        <f t="shared" ref="DF5" si="60">DE5+1</f>
        <v>45441</v>
      </c>
      <c r="DG5" s="65">
        <f t="shared" ref="DG5" si="61">DF5+1</f>
        <v>45442</v>
      </c>
      <c r="DH5" s="65">
        <f t="shared" ref="DH5" si="62">DG5+1</f>
        <v>45443</v>
      </c>
      <c r="DI5" s="65">
        <f t="shared" ref="DI5" si="63">DH5+1</f>
        <v>45444</v>
      </c>
      <c r="DJ5" s="65">
        <f t="shared" ref="DJ5" si="64">DI5+1</f>
        <v>45445</v>
      </c>
      <c r="DK5" s="65">
        <f t="shared" ref="DK5" si="65">DJ5+1</f>
        <v>45446</v>
      </c>
      <c r="DL5" s="65">
        <f t="shared" ref="DL5" si="66">DK5+1</f>
        <v>45447</v>
      </c>
      <c r="DM5" s="65">
        <f t="shared" ref="DM5" si="67">DL5+1</f>
        <v>45448</v>
      </c>
      <c r="DN5" s="65">
        <f t="shared" ref="DN5" si="68">DM5+1</f>
        <v>45449</v>
      </c>
      <c r="DO5" s="65">
        <f t="shared" ref="DO5" si="69">DN5+1</f>
        <v>45450</v>
      </c>
      <c r="DP5" s="65">
        <f t="shared" ref="DP5" si="70">DO5+1</f>
        <v>45451</v>
      </c>
      <c r="DQ5" s="65">
        <f t="shared" ref="DQ5" si="71">DP5+1</f>
        <v>45452</v>
      </c>
      <c r="DR5" s="65">
        <f t="shared" ref="DR5" si="72">DQ5+1</f>
        <v>45453</v>
      </c>
      <c r="DS5" s="65">
        <f t="shared" ref="DS5" si="73">DR5+1</f>
        <v>45454</v>
      </c>
      <c r="DT5" s="65">
        <f t="shared" ref="DT5" si="74">DS5+1</f>
        <v>45455</v>
      </c>
      <c r="DU5" s="65">
        <f t="shared" ref="DU5" si="75">DT5+1</f>
        <v>45456</v>
      </c>
      <c r="DV5" s="65">
        <f t="shared" ref="DV5" si="76">DU5+1</f>
        <v>45457</v>
      </c>
      <c r="DW5" s="65">
        <f t="shared" ref="DW5" si="77">DV5+1</f>
        <v>45458</v>
      </c>
      <c r="DX5" s="65">
        <f t="shared" ref="DX5" si="78">DW5+1</f>
        <v>45459</v>
      </c>
      <c r="DY5" s="65">
        <f t="shared" ref="DY5" si="79">DX5+1</f>
        <v>45460</v>
      </c>
      <c r="DZ5" s="65">
        <f t="shared" ref="DZ5" si="80">DY5+1</f>
        <v>45461</v>
      </c>
      <c r="EA5" s="65">
        <f t="shared" ref="EA5" si="81">DZ5+1</f>
        <v>45462</v>
      </c>
      <c r="EB5" s="65">
        <f t="shared" ref="EB5" si="82">EA5+1</f>
        <v>45463</v>
      </c>
      <c r="EC5" s="65">
        <f t="shared" ref="EC5" si="83">EB5+1</f>
        <v>45464</v>
      </c>
      <c r="ED5" s="65">
        <f t="shared" ref="ED5" si="84">EC5+1</f>
        <v>45465</v>
      </c>
      <c r="EE5" s="65">
        <f t="shared" ref="EE5" si="85">ED5+1</f>
        <v>45466</v>
      </c>
      <c r="EF5" s="65">
        <f t="shared" ref="EF5" si="86">EE5+1</f>
        <v>45467</v>
      </c>
      <c r="EG5" s="65">
        <f t="shared" ref="EG5" si="87">EF5+1</f>
        <v>45468</v>
      </c>
      <c r="EH5" s="65">
        <f t="shared" ref="EH5" si="88">EG5+1</f>
        <v>45469</v>
      </c>
      <c r="EI5" s="65">
        <f t="shared" ref="EI5" si="89">EH5+1</f>
        <v>45470</v>
      </c>
      <c r="EJ5" s="65">
        <f t="shared" ref="EJ5" si="90">EI5+1</f>
        <v>45471</v>
      </c>
      <c r="EK5" s="65">
        <f t="shared" ref="EK5" si="91">EJ5+1</f>
        <v>45472</v>
      </c>
      <c r="EL5" s="65">
        <f t="shared" ref="EL5" si="92">EK5+1</f>
        <v>45473</v>
      </c>
      <c r="EM5" s="65">
        <f t="shared" ref="EM5" si="93">EL5+1</f>
        <v>45474</v>
      </c>
      <c r="EN5" s="65">
        <f t="shared" ref="EN5" si="94">EM5+1</f>
        <v>45475</v>
      </c>
      <c r="EO5" s="65">
        <f t="shared" ref="EO5" si="95">EN5+1</f>
        <v>45476</v>
      </c>
      <c r="EP5" s="65">
        <f t="shared" ref="EP5" si="96">EO5+1</f>
        <v>45477</v>
      </c>
      <c r="EQ5" s="65">
        <f t="shared" ref="EQ5" si="97">EP5+1</f>
        <v>45478</v>
      </c>
      <c r="ER5" s="65">
        <f t="shared" ref="ER5" si="98">EQ5+1</f>
        <v>45479</v>
      </c>
      <c r="ES5" s="65">
        <f t="shared" ref="ES5" si="99">ER5+1</f>
        <v>45480</v>
      </c>
      <c r="ET5" s="65">
        <f t="shared" ref="ET5" si="100">ES5+1</f>
        <v>45481</v>
      </c>
      <c r="EU5" s="65">
        <f t="shared" ref="EU5" si="101">ET5+1</f>
        <v>45482</v>
      </c>
      <c r="EV5" s="65">
        <f t="shared" ref="EV5" si="102">EU5+1</f>
        <v>45483</v>
      </c>
      <c r="EW5" s="65">
        <f t="shared" ref="EW5" si="103">EV5+1</f>
        <v>45484</v>
      </c>
      <c r="EX5" s="65">
        <f t="shared" ref="EX5" si="104">EW5+1</f>
        <v>45485</v>
      </c>
      <c r="EY5" s="65">
        <f t="shared" ref="EY5" si="105">EX5+1</f>
        <v>45486</v>
      </c>
      <c r="EZ5" s="65">
        <f t="shared" ref="EZ5" si="106">EY5+1</f>
        <v>45487</v>
      </c>
      <c r="FA5" s="65">
        <f t="shared" ref="FA5" si="107">EZ5+1</f>
        <v>45488</v>
      </c>
      <c r="FB5" s="65">
        <f t="shared" ref="FB5" si="108">FA5+1</f>
        <v>45489</v>
      </c>
      <c r="FC5" s="65">
        <f t="shared" ref="FC5" si="109">FB5+1</f>
        <v>45490</v>
      </c>
      <c r="FD5" s="65">
        <f t="shared" ref="FD5" si="110">FC5+1</f>
        <v>45491</v>
      </c>
      <c r="FE5" s="65">
        <f t="shared" ref="FE5" si="111">FD5+1</f>
        <v>45492</v>
      </c>
      <c r="FF5" s="65">
        <f t="shared" ref="FF5" si="112">FE5+1</f>
        <v>45493</v>
      </c>
      <c r="FG5" s="65">
        <f t="shared" ref="FG5" si="113">FF5+1</f>
        <v>45494</v>
      </c>
    </row>
    <row r="6" spans="1:163" ht="30" customHeight="1" thickBot="1" x14ac:dyDescent="0.5">
      <c r="A6" s="35" t="s">
        <v>8</v>
      </c>
      <c r="B6" s="7" t="s">
        <v>9</v>
      </c>
      <c r="C6" s="8" t="s">
        <v>10</v>
      </c>
      <c r="D6" s="8" t="s">
        <v>11</v>
      </c>
      <c r="E6" s="71" t="s">
        <v>39</v>
      </c>
      <c r="F6" s="8" t="s">
        <v>12</v>
      </c>
      <c r="G6" s="8" t="s">
        <v>13</v>
      </c>
      <c r="H6" s="8"/>
      <c r="I6" s="8" t="s">
        <v>14</v>
      </c>
      <c r="J6" s="9" t="str">
        <f t="shared" ref="J6:AO6" si="114">LEFT(TEXT(J5,"TTTT"),1)</f>
        <v>M</v>
      </c>
      <c r="K6" s="9" t="str">
        <f t="shared" si="114"/>
        <v>D</v>
      </c>
      <c r="L6" s="9" t="str">
        <f t="shared" si="114"/>
        <v>M</v>
      </c>
      <c r="M6" s="9" t="str">
        <f t="shared" si="114"/>
        <v>D</v>
      </c>
      <c r="N6" s="9" t="str">
        <f t="shared" si="114"/>
        <v>F</v>
      </c>
      <c r="O6" s="9" t="str">
        <f t="shared" si="114"/>
        <v>S</v>
      </c>
      <c r="P6" s="9" t="str">
        <f t="shared" si="114"/>
        <v>S</v>
      </c>
      <c r="Q6" s="9" t="str">
        <f t="shared" si="114"/>
        <v>M</v>
      </c>
      <c r="R6" s="9" t="str">
        <f t="shared" si="114"/>
        <v>D</v>
      </c>
      <c r="S6" s="9" t="str">
        <f t="shared" si="114"/>
        <v>M</v>
      </c>
      <c r="T6" s="9" t="str">
        <f t="shared" si="114"/>
        <v>D</v>
      </c>
      <c r="U6" s="9" t="str">
        <f t="shared" si="114"/>
        <v>F</v>
      </c>
      <c r="V6" s="9" t="str">
        <f t="shared" si="114"/>
        <v>S</v>
      </c>
      <c r="W6" s="9" t="str">
        <f t="shared" si="114"/>
        <v>S</v>
      </c>
      <c r="X6" s="9" t="str">
        <f t="shared" si="114"/>
        <v>M</v>
      </c>
      <c r="Y6" s="9" t="str">
        <f t="shared" si="114"/>
        <v>D</v>
      </c>
      <c r="Z6" s="9" t="str">
        <f t="shared" si="114"/>
        <v>M</v>
      </c>
      <c r="AA6" s="9" t="str">
        <f t="shared" si="114"/>
        <v>D</v>
      </c>
      <c r="AB6" s="9" t="str">
        <f t="shared" si="114"/>
        <v>F</v>
      </c>
      <c r="AC6" s="9" t="str">
        <f t="shared" si="114"/>
        <v>S</v>
      </c>
      <c r="AD6" s="9" t="str">
        <f t="shared" si="114"/>
        <v>S</v>
      </c>
      <c r="AE6" s="9" t="str">
        <f t="shared" si="114"/>
        <v>M</v>
      </c>
      <c r="AF6" s="9" t="str">
        <f t="shared" si="114"/>
        <v>D</v>
      </c>
      <c r="AG6" s="9" t="str">
        <f t="shared" si="114"/>
        <v>M</v>
      </c>
      <c r="AH6" s="9" t="str">
        <f t="shared" si="114"/>
        <v>D</v>
      </c>
      <c r="AI6" s="9" t="str">
        <f t="shared" si="114"/>
        <v>F</v>
      </c>
      <c r="AJ6" s="9" t="str">
        <f t="shared" si="114"/>
        <v>S</v>
      </c>
      <c r="AK6" s="9" t="str">
        <f t="shared" si="114"/>
        <v>S</v>
      </c>
      <c r="AL6" s="9" t="str">
        <f t="shared" si="114"/>
        <v>M</v>
      </c>
      <c r="AM6" s="9" t="str">
        <f t="shared" si="114"/>
        <v>D</v>
      </c>
      <c r="AN6" s="9" t="str">
        <f t="shared" si="114"/>
        <v>M</v>
      </c>
      <c r="AO6" s="9" t="str">
        <f t="shared" si="114"/>
        <v>D</v>
      </c>
      <c r="AP6" s="9" t="str">
        <f t="shared" ref="AP6:DA6" si="115">LEFT(TEXT(AP5,"TTTT"),1)</f>
        <v>F</v>
      </c>
      <c r="AQ6" s="9" t="str">
        <f t="shared" si="115"/>
        <v>S</v>
      </c>
      <c r="AR6" s="9" t="str">
        <f t="shared" si="115"/>
        <v>S</v>
      </c>
      <c r="AS6" s="9" t="str">
        <f t="shared" si="115"/>
        <v>M</v>
      </c>
      <c r="AT6" s="9" t="str">
        <f t="shared" si="115"/>
        <v>D</v>
      </c>
      <c r="AU6" s="9" t="str">
        <f t="shared" si="115"/>
        <v>M</v>
      </c>
      <c r="AV6" s="9" t="str">
        <f t="shared" si="115"/>
        <v>D</v>
      </c>
      <c r="AW6" s="9" t="str">
        <f t="shared" si="115"/>
        <v>F</v>
      </c>
      <c r="AX6" s="9" t="str">
        <f t="shared" si="115"/>
        <v>S</v>
      </c>
      <c r="AY6" s="9" t="str">
        <f t="shared" si="115"/>
        <v>S</v>
      </c>
      <c r="AZ6" s="9" t="str">
        <f t="shared" si="115"/>
        <v>M</v>
      </c>
      <c r="BA6" s="9" t="str">
        <f t="shared" si="115"/>
        <v>D</v>
      </c>
      <c r="BB6" s="9" t="str">
        <f t="shared" si="115"/>
        <v>M</v>
      </c>
      <c r="BC6" s="9" t="str">
        <f t="shared" si="115"/>
        <v>D</v>
      </c>
      <c r="BD6" s="9" t="str">
        <f t="shared" si="115"/>
        <v>F</v>
      </c>
      <c r="BE6" s="9" t="str">
        <f t="shared" si="115"/>
        <v>S</v>
      </c>
      <c r="BF6" s="9" t="str">
        <f t="shared" si="115"/>
        <v>S</v>
      </c>
      <c r="BG6" s="9" t="str">
        <f t="shared" si="115"/>
        <v>M</v>
      </c>
      <c r="BH6" s="9" t="str">
        <f t="shared" si="115"/>
        <v>D</v>
      </c>
      <c r="BI6" s="9" t="str">
        <f t="shared" si="115"/>
        <v>M</v>
      </c>
      <c r="BJ6" s="9" t="str">
        <f t="shared" si="115"/>
        <v>D</v>
      </c>
      <c r="BK6" s="9" t="str">
        <f t="shared" si="115"/>
        <v>F</v>
      </c>
      <c r="BL6" s="9" t="str">
        <f t="shared" si="115"/>
        <v>S</v>
      </c>
      <c r="BM6" s="9" t="str">
        <f t="shared" si="115"/>
        <v>S</v>
      </c>
      <c r="BN6" s="9" t="str">
        <f t="shared" si="115"/>
        <v>M</v>
      </c>
      <c r="BO6" s="9" t="str">
        <f t="shared" si="115"/>
        <v>D</v>
      </c>
      <c r="BP6" s="9" t="str">
        <f t="shared" si="115"/>
        <v>M</v>
      </c>
      <c r="BQ6" s="9" t="str">
        <f t="shared" si="115"/>
        <v>D</v>
      </c>
      <c r="BR6" s="9" t="str">
        <f t="shared" si="115"/>
        <v>F</v>
      </c>
      <c r="BS6" s="9" t="str">
        <f t="shared" si="115"/>
        <v>S</v>
      </c>
      <c r="BT6" s="9" t="str">
        <f t="shared" si="115"/>
        <v>S</v>
      </c>
      <c r="BU6" s="9" t="str">
        <f t="shared" si="115"/>
        <v>M</v>
      </c>
      <c r="BV6" s="9" t="str">
        <f t="shared" si="115"/>
        <v>D</v>
      </c>
      <c r="BW6" s="9" t="str">
        <f t="shared" si="115"/>
        <v>M</v>
      </c>
      <c r="BX6" s="9" t="str">
        <f t="shared" si="115"/>
        <v>D</v>
      </c>
      <c r="BY6" s="9" t="str">
        <f t="shared" si="115"/>
        <v>F</v>
      </c>
      <c r="BZ6" s="9" t="str">
        <f t="shared" si="115"/>
        <v>S</v>
      </c>
      <c r="CA6" s="9" t="str">
        <f t="shared" si="115"/>
        <v>S</v>
      </c>
      <c r="CB6" s="9" t="str">
        <f t="shared" si="115"/>
        <v>M</v>
      </c>
      <c r="CC6" s="9" t="str">
        <f t="shared" si="115"/>
        <v>D</v>
      </c>
      <c r="CD6" s="9" t="str">
        <f t="shared" si="115"/>
        <v>M</v>
      </c>
      <c r="CE6" s="9" t="str">
        <f t="shared" si="115"/>
        <v>D</v>
      </c>
      <c r="CF6" s="9" t="str">
        <f t="shared" si="115"/>
        <v>F</v>
      </c>
      <c r="CG6" s="9" t="str">
        <f t="shared" si="115"/>
        <v>S</v>
      </c>
      <c r="CH6" s="9" t="str">
        <f t="shared" si="115"/>
        <v>S</v>
      </c>
      <c r="CI6" s="9" t="str">
        <f t="shared" si="115"/>
        <v>M</v>
      </c>
      <c r="CJ6" s="9" t="str">
        <f t="shared" si="115"/>
        <v>D</v>
      </c>
      <c r="CK6" s="9" t="str">
        <f t="shared" si="115"/>
        <v>M</v>
      </c>
      <c r="CL6" s="9" t="str">
        <f t="shared" si="115"/>
        <v>D</v>
      </c>
      <c r="CM6" s="9" t="str">
        <f t="shared" si="115"/>
        <v>F</v>
      </c>
      <c r="CN6" s="9" t="str">
        <f t="shared" si="115"/>
        <v>S</v>
      </c>
      <c r="CO6" s="9" t="str">
        <f t="shared" si="115"/>
        <v>S</v>
      </c>
      <c r="CP6" s="9" t="str">
        <f t="shared" si="115"/>
        <v>M</v>
      </c>
      <c r="CQ6" s="9" t="str">
        <f t="shared" si="115"/>
        <v>D</v>
      </c>
      <c r="CR6" s="9" t="str">
        <f t="shared" si="115"/>
        <v>M</v>
      </c>
      <c r="CS6" s="9" t="str">
        <f t="shared" si="115"/>
        <v>D</v>
      </c>
      <c r="CT6" s="9" t="str">
        <f t="shared" si="115"/>
        <v>F</v>
      </c>
      <c r="CU6" s="9" t="str">
        <f t="shared" si="115"/>
        <v>S</v>
      </c>
      <c r="CV6" s="9" t="str">
        <f t="shared" si="115"/>
        <v>S</v>
      </c>
      <c r="CW6" s="9" t="str">
        <f t="shared" si="115"/>
        <v>M</v>
      </c>
      <c r="CX6" s="9" t="str">
        <f t="shared" si="115"/>
        <v>D</v>
      </c>
      <c r="CY6" s="9" t="str">
        <f t="shared" si="115"/>
        <v>M</v>
      </c>
      <c r="CZ6" s="9" t="str">
        <f t="shared" si="115"/>
        <v>D</v>
      </c>
      <c r="DA6" s="9" t="str">
        <f t="shared" si="115"/>
        <v>F</v>
      </c>
      <c r="DB6" s="9" t="str">
        <f t="shared" ref="DB6:FG6" si="116">LEFT(TEXT(DB5,"TTTT"),1)</f>
        <v>S</v>
      </c>
      <c r="DC6" s="9" t="str">
        <f t="shared" si="116"/>
        <v>S</v>
      </c>
      <c r="DD6" s="9" t="str">
        <f t="shared" si="116"/>
        <v>M</v>
      </c>
      <c r="DE6" s="9" t="str">
        <f t="shared" si="116"/>
        <v>D</v>
      </c>
      <c r="DF6" s="9" t="str">
        <f t="shared" si="116"/>
        <v>M</v>
      </c>
      <c r="DG6" s="9" t="str">
        <f t="shared" si="116"/>
        <v>D</v>
      </c>
      <c r="DH6" s="9" t="str">
        <f t="shared" si="116"/>
        <v>F</v>
      </c>
      <c r="DI6" s="9" t="str">
        <f t="shared" si="116"/>
        <v>S</v>
      </c>
      <c r="DJ6" s="9" t="str">
        <f t="shared" si="116"/>
        <v>S</v>
      </c>
      <c r="DK6" s="9" t="str">
        <f t="shared" si="116"/>
        <v>M</v>
      </c>
      <c r="DL6" s="9" t="str">
        <f t="shared" si="116"/>
        <v>D</v>
      </c>
      <c r="DM6" s="9" t="str">
        <f t="shared" si="116"/>
        <v>M</v>
      </c>
      <c r="DN6" s="9" t="str">
        <f t="shared" si="116"/>
        <v>D</v>
      </c>
      <c r="DO6" s="9" t="str">
        <f t="shared" si="116"/>
        <v>F</v>
      </c>
      <c r="DP6" s="9" t="str">
        <f t="shared" si="116"/>
        <v>S</v>
      </c>
      <c r="DQ6" s="9" t="str">
        <f t="shared" si="116"/>
        <v>S</v>
      </c>
      <c r="DR6" s="9" t="str">
        <f t="shared" si="116"/>
        <v>M</v>
      </c>
      <c r="DS6" s="9" t="str">
        <f t="shared" si="116"/>
        <v>D</v>
      </c>
      <c r="DT6" s="9" t="str">
        <f t="shared" si="116"/>
        <v>M</v>
      </c>
      <c r="DU6" s="9" t="str">
        <f t="shared" si="116"/>
        <v>D</v>
      </c>
      <c r="DV6" s="9" t="str">
        <f t="shared" si="116"/>
        <v>F</v>
      </c>
      <c r="DW6" s="9" t="str">
        <f t="shared" si="116"/>
        <v>S</v>
      </c>
      <c r="DX6" s="9" t="str">
        <f t="shared" si="116"/>
        <v>S</v>
      </c>
      <c r="DY6" s="9" t="str">
        <f t="shared" si="116"/>
        <v>M</v>
      </c>
      <c r="DZ6" s="9" t="str">
        <f t="shared" si="116"/>
        <v>D</v>
      </c>
      <c r="EA6" s="9" t="str">
        <f t="shared" si="116"/>
        <v>M</v>
      </c>
      <c r="EB6" s="9" t="str">
        <f t="shared" si="116"/>
        <v>D</v>
      </c>
      <c r="EC6" s="9" t="str">
        <f t="shared" si="116"/>
        <v>F</v>
      </c>
      <c r="ED6" s="9" t="str">
        <f t="shared" si="116"/>
        <v>S</v>
      </c>
      <c r="EE6" s="9" t="str">
        <f t="shared" si="116"/>
        <v>S</v>
      </c>
      <c r="EF6" s="9" t="str">
        <f t="shared" si="116"/>
        <v>M</v>
      </c>
      <c r="EG6" s="9" t="str">
        <f t="shared" si="116"/>
        <v>D</v>
      </c>
      <c r="EH6" s="9" t="str">
        <f t="shared" si="116"/>
        <v>M</v>
      </c>
      <c r="EI6" s="9" t="str">
        <f t="shared" si="116"/>
        <v>D</v>
      </c>
      <c r="EJ6" s="9" t="str">
        <f t="shared" si="116"/>
        <v>F</v>
      </c>
      <c r="EK6" s="9" t="str">
        <f t="shared" si="116"/>
        <v>S</v>
      </c>
      <c r="EL6" s="9" t="str">
        <f t="shared" si="116"/>
        <v>S</v>
      </c>
      <c r="EM6" s="9" t="str">
        <f t="shared" si="116"/>
        <v>M</v>
      </c>
      <c r="EN6" s="9" t="str">
        <f t="shared" si="116"/>
        <v>D</v>
      </c>
      <c r="EO6" s="9" t="str">
        <f t="shared" si="116"/>
        <v>M</v>
      </c>
      <c r="EP6" s="9" t="str">
        <f t="shared" si="116"/>
        <v>D</v>
      </c>
      <c r="EQ6" s="9" t="str">
        <f t="shared" si="116"/>
        <v>F</v>
      </c>
      <c r="ER6" s="9" t="str">
        <f t="shared" si="116"/>
        <v>S</v>
      </c>
      <c r="ES6" s="9" t="str">
        <f t="shared" si="116"/>
        <v>S</v>
      </c>
      <c r="ET6" s="9" t="str">
        <f t="shared" si="116"/>
        <v>M</v>
      </c>
      <c r="EU6" s="9" t="str">
        <f t="shared" si="116"/>
        <v>D</v>
      </c>
      <c r="EV6" s="9" t="str">
        <f t="shared" si="116"/>
        <v>M</v>
      </c>
      <c r="EW6" s="9" t="str">
        <f t="shared" si="116"/>
        <v>D</v>
      </c>
      <c r="EX6" s="9" t="str">
        <f t="shared" si="116"/>
        <v>F</v>
      </c>
      <c r="EY6" s="9" t="str">
        <f t="shared" si="116"/>
        <v>S</v>
      </c>
      <c r="EZ6" s="9" t="str">
        <f t="shared" si="116"/>
        <v>S</v>
      </c>
      <c r="FA6" s="9" t="str">
        <f t="shared" si="116"/>
        <v>M</v>
      </c>
      <c r="FB6" s="9" t="str">
        <f t="shared" si="116"/>
        <v>D</v>
      </c>
      <c r="FC6" s="9" t="str">
        <f t="shared" si="116"/>
        <v>M</v>
      </c>
      <c r="FD6" s="9" t="str">
        <f t="shared" si="116"/>
        <v>D</v>
      </c>
      <c r="FE6" s="9" t="str">
        <f t="shared" si="116"/>
        <v>F</v>
      </c>
      <c r="FF6" s="9" t="str">
        <f t="shared" si="116"/>
        <v>S</v>
      </c>
      <c r="FG6" s="9" t="str">
        <f t="shared" si="116"/>
        <v>S</v>
      </c>
    </row>
    <row r="7" spans="1:163"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163"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row>
    <row r="9" spans="1:163" ht="30" customHeight="1" thickBot="1" x14ac:dyDescent="0.5">
      <c r="B9" s="90" t="s">
        <v>74</v>
      </c>
      <c r="C9" s="81" t="s">
        <v>49</v>
      </c>
      <c r="D9" s="74">
        <v>1</v>
      </c>
      <c r="E9" s="83">
        <v>3.75</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row>
    <row r="10" spans="1:163" ht="30" customHeight="1" thickBot="1" x14ac:dyDescent="0.5">
      <c r="B10" s="90" t="s">
        <v>76</v>
      </c>
      <c r="C10" s="81" t="s">
        <v>18</v>
      </c>
      <c r="D10" s="74"/>
      <c r="E10" s="83">
        <v>6.5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row>
    <row r="11" spans="1:163" ht="30" customHeight="1" thickBot="1" x14ac:dyDescent="0.5">
      <c r="B11" s="90" t="s">
        <v>72</v>
      </c>
      <c r="C11" s="81" t="s">
        <v>18</v>
      </c>
      <c r="D11" s="74">
        <v>0.05</v>
      </c>
      <c r="E11" s="83">
        <v>5.25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row>
    <row r="12" spans="1:163" s="3" customFormat="1" ht="30" customHeight="1" thickBot="1" x14ac:dyDescent="0.5">
      <c r="A12" s="35" t="s">
        <v>16</v>
      </c>
      <c r="B12" s="12" t="s">
        <v>41</v>
      </c>
      <c r="C12" s="40"/>
      <c r="D12" s="13"/>
      <c r="E12" s="40"/>
      <c r="F12" s="53"/>
      <c r="G12" s="54"/>
      <c r="H12" s="11"/>
      <c r="I12" s="11" t="str">
        <f t="shared" ref="I12:I41" si="117">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row>
    <row r="13" spans="1:163" s="3" customFormat="1" ht="30" customHeight="1" thickBot="1" x14ac:dyDescent="0.5">
      <c r="A13" s="35" t="s">
        <v>17</v>
      </c>
      <c r="B13" s="47" t="s">
        <v>44</v>
      </c>
      <c r="C13" s="41" t="s">
        <v>18</v>
      </c>
      <c r="D13" s="14">
        <v>1</v>
      </c>
      <c r="E13" s="41">
        <v>4.5</v>
      </c>
      <c r="F13" s="55">
        <f>Projektanfang</f>
        <v>45344</v>
      </c>
      <c r="G13" s="55">
        <f>F13+19</f>
        <v>45363</v>
      </c>
      <c r="H13" s="11"/>
      <c r="I13" s="11">
        <f t="shared" si="117"/>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row>
    <row r="14" spans="1:163" s="3" customFormat="1" ht="30" customHeight="1" thickBot="1" x14ac:dyDescent="0.5">
      <c r="A14" s="35"/>
      <c r="B14" s="47" t="s">
        <v>43</v>
      </c>
      <c r="C14" s="41" t="s">
        <v>18</v>
      </c>
      <c r="D14" s="14">
        <v>1</v>
      </c>
      <c r="E14" s="41">
        <v>6</v>
      </c>
      <c r="F14" s="55">
        <f>F13</f>
        <v>45344</v>
      </c>
      <c r="G14" s="55">
        <f>F14+22</f>
        <v>45366</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row>
    <row r="15" spans="1:163"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row>
    <row r="16" spans="1:163" s="3" customFormat="1" ht="30" customHeight="1" thickBot="1" x14ac:dyDescent="0.5">
      <c r="A16" s="35" t="s">
        <v>19</v>
      </c>
      <c r="B16" s="47" t="s">
        <v>45</v>
      </c>
      <c r="C16" s="41" t="s">
        <v>18</v>
      </c>
      <c r="D16" s="14">
        <v>1</v>
      </c>
      <c r="E16" s="41">
        <v>7.5</v>
      </c>
      <c r="F16" s="55">
        <f>F13</f>
        <v>45344</v>
      </c>
      <c r="G16" s="55">
        <f>F16+22</f>
        <v>45366</v>
      </c>
      <c r="H16" s="11"/>
      <c r="I16" s="11">
        <f t="shared" si="117"/>
        <v>23</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row>
    <row r="17" spans="1:163" s="3" customFormat="1" ht="30" customHeight="1" thickBot="1" x14ac:dyDescent="0.5">
      <c r="A17" s="35"/>
      <c r="B17" s="47" t="s">
        <v>46</v>
      </c>
      <c r="C17" s="41" t="s">
        <v>18</v>
      </c>
      <c r="D17" s="14">
        <v>1</v>
      </c>
      <c r="E17" s="41">
        <v>0.25</v>
      </c>
      <c r="F17" s="55">
        <f>F13</f>
        <v>45344</v>
      </c>
      <c r="G17" s="55">
        <f t="shared" ref="G17:G18" si="118">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row>
    <row r="18" spans="1:163" s="3" customFormat="1" ht="30" customHeight="1" thickBot="1" x14ac:dyDescent="0.5">
      <c r="A18" s="35"/>
      <c r="B18" s="47" t="s">
        <v>73</v>
      </c>
      <c r="C18" s="41" t="s">
        <v>18</v>
      </c>
      <c r="D18" s="14">
        <v>1</v>
      </c>
      <c r="E18" s="41">
        <v>0.25</v>
      </c>
      <c r="F18" s="55">
        <f>F14</f>
        <v>45344</v>
      </c>
      <c r="G18" s="55">
        <f t="shared" si="118"/>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row>
    <row r="19" spans="1:163" s="3" customFormat="1" ht="30" customHeight="1" thickBot="1" x14ac:dyDescent="0.5">
      <c r="A19" s="35" t="s">
        <v>20</v>
      </c>
      <c r="B19" s="15" t="s">
        <v>48</v>
      </c>
      <c r="C19" s="42"/>
      <c r="D19" s="16"/>
      <c r="E19" s="42"/>
      <c r="F19" s="56"/>
      <c r="G19" s="57"/>
      <c r="H19" s="11"/>
      <c r="I19" s="11" t="str">
        <f t="shared" si="117"/>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row>
    <row r="20" spans="1:163"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row>
    <row r="21" spans="1:163" s="3" customFormat="1" ht="30" customHeight="1" thickBot="1" x14ac:dyDescent="0.5">
      <c r="A21" s="35"/>
      <c r="B21" s="48" t="s">
        <v>61</v>
      </c>
      <c r="C21" s="43" t="s">
        <v>18</v>
      </c>
      <c r="D21" s="17">
        <v>1</v>
      </c>
      <c r="E21" s="43">
        <v>1.75</v>
      </c>
      <c r="F21" s="58">
        <v>45366</v>
      </c>
      <c r="G21" s="58">
        <f>F21+7</f>
        <v>45373</v>
      </c>
      <c r="H21" s="11"/>
      <c r="I21" s="11">
        <f t="shared" si="117"/>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row>
    <row r="22" spans="1:163" s="3" customFormat="1" ht="30" customHeight="1" thickBot="1" x14ac:dyDescent="0.5">
      <c r="A22" s="35"/>
      <c r="B22" s="48" t="s">
        <v>75</v>
      </c>
      <c r="C22" s="43" t="s">
        <v>18</v>
      </c>
      <c r="D22" s="17">
        <v>1</v>
      </c>
      <c r="E22" s="43">
        <v>4.5</v>
      </c>
      <c r="F22" s="58">
        <f>F21</f>
        <v>45366</v>
      </c>
      <c r="G22" s="58">
        <f>G21</f>
        <v>45373</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row>
    <row r="23" spans="1:163" s="3" customFormat="1" ht="30" customHeight="1" thickBot="1" x14ac:dyDescent="0.5">
      <c r="A23" s="35"/>
      <c r="B23" s="48" t="s">
        <v>62</v>
      </c>
      <c r="C23" s="43" t="s">
        <v>18</v>
      </c>
      <c r="D23" s="17">
        <v>1</v>
      </c>
      <c r="E23" s="43">
        <v>37</v>
      </c>
      <c r="F23" s="58">
        <f>F21</f>
        <v>45366</v>
      </c>
      <c r="G23" s="58">
        <f>G21+31</f>
        <v>45404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row>
    <row r="24" spans="1:163" s="3" customFormat="1" ht="30" customHeight="1" thickBot="1" x14ac:dyDescent="0.5">
      <c r="A24" s="35"/>
      <c r="B24" s="48" t="s">
        <v>63</v>
      </c>
      <c r="C24" s="43" t="s">
        <v>18</v>
      </c>
      <c r="D24" s="17">
        <v>0</v>
      </c>
      <c r="E24" s="43">
        <v>11</v>
      </c>
      <c r="F24" s="58">
        <f>G23</f>
        <v>45404</v>
      </c>
      <c r="G24" s="58">
        <f>F24+35</f>
        <v>45439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row>
    <row r="25" spans="1:163" s="3" customFormat="1" ht="30" customHeight="1" thickBot="1" x14ac:dyDescent="0.5">
      <c r="A25" s="34"/>
      <c r="B25" s="48" t="s">
        <v>21</v>
      </c>
      <c r="C25" s="43" t="s">
        <v>18</v>
      </c>
      <c r="D25" s="17">
        <v>0</v>
      </c>
      <c r="E25" s="43">
        <v>1.25</v>
      </c>
      <c r="F25" s="58">
        <f>G24</f>
        <v>45439</v>
      </c>
      <c r="G25" s="58">
        <f>F25+14</f>
        <v>45453</v>
      </c>
      <c r="H25" s="11"/>
      <c r="I25" s="11">
        <f t="shared" si="117"/>
        <v>15</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row>
    <row r="26" spans="1:163" s="3" customFormat="1" ht="30" customHeight="1" thickBot="1" x14ac:dyDescent="0.5">
      <c r="A26" s="34"/>
      <c r="B26" s="48" t="s">
        <v>64</v>
      </c>
      <c r="C26" s="43" t="s">
        <v>18</v>
      </c>
      <c r="D26" s="17">
        <v>0</v>
      </c>
      <c r="E26" s="43"/>
      <c r="F26" s="58">
        <f>F25</f>
        <v>45439</v>
      </c>
      <c r="G26" s="58">
        <f>F26+14</f>
        <v>45453</v>
      </c>
      <c r="H26" s="11"/>
      <c r="I26" s="11">
        <f t="shared" si="117"/>
        <v>15</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row>
    <row r="27" spans="1:163"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row>
    <row r="28" spans="1:163" s="3" customFormat="1" ht="30" customHeight="1" thickBot="1" x14ac:dyDescent="0.5">
      <c r="A28" s="34"/>
      <c r="B28" s="48" t="s">
        <v>65</v>
      </c>
      <c r="C28" s="43" t="s">
        <v>18</v>
      </c>
      <c r="D28" s="17">
        <v>0</v>
      </c>
      <c r="E28" s="43">
        <v>8.25</v>
      </c>
      <c r="F28" s="58">
        <f>F24</f>
        <v>45404</v>
      </c>
      <c r="G28" s="58">
        <f>F35-1</f>
        <v>45466</v>
      </c>
      <c r="H28" s="11"/>
      <c r="I28" s="11">
        <f t="shared" si="117"/>
        <v>63</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row>
    <row r="29" spans="1:163" s="3" customFormat="1" ht="30" customHeight="1" thickBot="1" x14ac:dyDescent="0.5">
      <c r="A29" s="34"/>
      <c r="B29" s="48" t="s">
        <v>66</v>
      </c>
      <c r="C29" s="43" t="s">
        <v>18</v>
      </c>
      <c r="D29" s="17">
        <v>0</v>
      </c>
      <c r="E29" s="43"/>
      <c r="F29" s="58">
        <f>F35-7</f>
        <v>45460</v>
      </c>
      <c r="G29" s="58">
        <f>G28</f>
        <v>45466</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row>
    <row r="30" spans="1:163" s="3" customFormat="1" ht="30" customHeight="1" thickBot="1" x14ac:dyDescent="0.5">
      <c r="A30" s="34"/>
      <c r="B30" s="48" t="s">
        <v>67</v>
      </c>
      <c r="C30" s="43" t="s">
        <v>18</v>
      </c>
      <c r="D30" s="17">
        <v>0</v>
      </c>
      <c r="E30" s="43">
        <v>6.25</v>
      </c>
      <c r="F30" s="58">
        <v>45425</v>
      </c>
      <c r="G30" s="58">
        <f>F30+7</f>
        <v>45432</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row>
    <row r="31" spans="1:163" s="3" customFormat="1" ht="30" customHeight="1" thickBot="1" x14ac:dyDescent="0.5">
      <c r="A31" s="34"/>
      <c r="B31" s="48" t="s">
        <v>68</v>
      </c>
      <c r="C31" s="43" t="s">
        <v>18</v>
      </c>
      <c r="D31" s="17">
        <v>0</v>
      </c>
      <c r="E31" s="43">
        <v>2.5</v>
      </c>
      <c r="F31" s="58">
        <f t="shared" ref="F31:F33" si="119">F30</f>
        <v>45425</v>
      </c>
      <c r="G31" s="58">
        <f t="shared" ref="G31" si="120">G30</f>
        <v>45432</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row>
    <row r="32" spans="1:163" s="3" customFormat="1" ht="30" customHeight="1" thickBot="1" x14ac:dyDescent="0.5">
      <c r="A32" s="34"/>
      <c r="B32" s="48" t="s">
        <v>69</v>
      </c>
      <c r="C32" s="43" t="s">
        <v>18</v>
      </c>
      <c r="D32" s="17">
        <v>0</v>
      </c>
      <c r="E32" s="43"/>
      <c r="F32" s="58">
        <f>F29</f>
        <v>45460</v>
      </c>
      <c r="G32" s="58">
        <f>G29</f>
        <v>45466</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row>
    <row r="33" spans="1:163" s="3" customFormat="1" ht="30" customHeight="1" thickBot="1" x14ac:dyDescent="0.5">
      <c r="A33" s="34"/>
      <c r="B33" s="48" t="s">
        <v>70</v>
      </c>
      <c r="C33" s="43" t="s">
        <v>18</v>
      </c>
      <c r="D33" s="17">
        <v>0</v>
      </c>
      <c r="E33" s="43"/>
      <c r="F33" s="58">
        <f t="shared" si="119"/>
        <v>45460</v>
      </c>
      <c r="G33" s="58">
        <f>G32</f>
        <v>45466</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row>
    <row r="34" spans="1:163" s="3" customFormat="1" ht="30" customHeight="1" thickBot="1" x14ac:dyDescent="0.5">
      <c r="A34" s="34"/>
      <c r="B34" s="48" t="s">
        <v>71</v>
      </c>
      <c r="C34" s="43" t="s">
        <v>18</v>
      </c>
      <c r="D34" s="17">
        <v>0</v>
      </c>
      <c r="E34" s="43"/>
      <c r="F34" s="58">
        <f>F29</f>
        <v>45460</v>
      </c>
      <c r="G34" s="58">
        <f>G29</f>
        <v>45466</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row>
    <row r="35" spans="1:163" s="3" customFormat="1" ht="30" customHeight="1" thickBot="1" x14ac:dyDescent="0.5">
      <c r="A35" s="34"/>
      <c r="B35" s="76" t="s">
        <v>52</v>
      </c>
      <c r="C35" s="82" t="s">
        <v>18</v>
      </c>
      <c r="D35" s="78">
        <v>0</v>
      </c>
      <c r="E35" s="77"/>
      <c r="F35" s="79">
        <f>Projektanfang+123</f>
        <v>45467</v>
      </c>
      <c r="G35" s="79">
        <f>F35+4</f>
        <v>45471</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row>
    <row r="36" spans="1:163" s="3" customFormat="1" ht="30" customHeight="1" thickBot="1" x14ac:dyDescent="0.5">
      <c r="A36" s="34" t="s">
        <v>22</v>
      </c>
      <c r="B36" s="18" t="s">
        <v>47</v>
      </c>
      <c r="C36" s="44"/>
      <c r="D36" s="19"/>
      <c r="E36" s="44"/>
      <c r="F36" s="59"/>
      <c r="G36" s="60"/>
      <c r="H36" s="11"/>
      <c r="I36" s="11" t="str">
        <f t="shared" si="117"/>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row>
    <row r="37" spans="1:163" s="3" customFormat="1" ht="30" customHeight="1" thickBot="1" x14ac:dyDescent="0.5">
      <c r="A37" s="34"/>
      <c r="B37" s="66" t="s">
        <v>58</v>
      </c>
      <c r="C37" s="45" t="s">
        <v>18</v>
      </c>
      <c r="D37" s="20">
        <v>0</v>
      </c>
      <c r="E37" s="45">
        <v>0</v>
      </c>
      <c r="F37" s="61">
        <f>F35+1</f>
        <v>45468</v>
      </c>
      <c r="G37" s="61">
        <f>F37+10</f>
        <v>45478</v>
      </c>
      <c r="H37" s="11"/>
      <c r="I37" s="11">
        <f t="shared" si="117"/>
        <v>11</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row>
    <row r="38" spans="1:163" s="3" customFormat="1" ht="30" customHeight="1" thickBot="1" x14ac:dyDescent="0.5">
      <c r="A38" s="34"/>
      <c r="B38" s="66" t="s">
        <v>54</v>
      </c>
      <c r="C38" s="45" t="s">
        <v>18</v>
      </c>
      <c r="D38" s="20">
        <v>0</v>
      </c>
      <c r="E38" s="45"/>
      <c r="F38" s="61">
        <f>F37+6</f>
        <v>45474</v>
      </c>
      <c r="G38" s="61">
        <f>F38+4</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row>
    <row r="39" spans="1:163" s="3" customFormat="1" ht="30" customHeight="1" thickBot="1" x14ac:dyDescent="0.5">
      <c r="A39" s="34"/>
      <c r="B39" s="66" t="s">
        <v>56</v>
      </c>
      <c r="C39" s="80" t="s">
        <v>57</v>
      </c>
      <c r="D39" s="20">
        <v>0</v>
      </c>
      <c r="E39" s="45"/>
      <c r="F39" s="61">
        <f>F35</f>
        <v>45467</v>
      </c>
      <c r="G39" s="61">
        <f>F39+6</f>
        <v>45473</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row>
    <row r="40" spans="1:163"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row>
    <row r="41" spans="1:163" s="3" customFormat="1" ht="30" customHeight="1" thickBot="1" x14ac:dyDescent="0.5">
      <c r="A41" s="34" t="s">
        <v>23</v>
      </c>
      <c r="B41" s="72" t="s">
        <v>40</v>
      </c>
      <c r="C41" s="46"/>
      <c r="D41" s="10"/>
      <c r="E41" s="84">
        <f>SUM(E8:E40)</f>
        <v>106.75</v>
      </c>
      <c r="F41" s="62"/>
      <c r="G41" s="62"/>
      <c r="H41" s="11"/>
      <c r="I41" s="11" t="str">
        <f t="shared" si="117"/>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row>
  </sheetData>
  <mergeCells count="25">
    <mergeCell ref="DY4:EE4"/>
    <mergeCell ref="EF4:EL4"/>
    <mergeCell ref="EM4:ES4"/>
    <mergeCell ref="ET4:EZ4"/>
    <mergeCell ref="FA4:FG4"/>
    <mergeCell ref="CP4:CV4"/>
    <mergeCell ref="CW4:DC4"/>
    <mergeCell ref="DD4:DJ4"/>
    <mergeCell ref="DK4:DQ4"/>
    <mergeCell ref="DR4:DX4"/>
    <mergeCell ref="BN4:BT4"/>
    <mergeCell ref="BU4:CA4"/>
    <mergeCell ref="CB4:CH4"/>
    <mergeCell ref="CI4:CO4"/>
    <mergeCell ref="C3:D3"/>
    <mergeCell ref="C4:D4"/>
    <mergeCell ref="AL4:AR4"/>
    <mergeCell ref="AS4:AY4"/>
    <mergeCell ref="AZ4:BF4"/>
    <mergeCell ref="BG4:BM4"/>
    <mergeCell ref="F3:G3"/>
    <mergeCell ref="J4:P4"/>
    <mergeCell ref="Q4:W4"/>
    <mergeCell ref="X4:AD4"/>
    <mergeCell ref="AE4:AK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BN8:FG41 BN5:FG6">
    <cfRule type="expression" dxfId="2" priority="33">
      <formula>AND(TODAY()&gt;=J$5,TODAY()&lt;K$5)</formula>
    </cfRule>
  </conditionalFormatting>
  <conditionalFormatting sqref="J7:BM41 BN8:FG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2024-05-19T07:25:44Z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