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D:\ANDREA\DANE CENTRAL\ECG - EC\CONCRETO PREMEZCLADO\2024\Octubre\Para publicar\"/>
    </mc:Choice>
  </mc:AlternateContent>
  <xr:revisionPtr revIDLastSave="0" documentId="13_ncr:1_{3EE894D3-F61F-4146-9D19-3C564AE63AD6}" xr6:coauthVersionLast="47" xr6:coauthVersionMax="47" xr10:uidLastSave="{00000000-0000-0000-0000-000000000000}"/>
  <bookViews>
    <workbookView xWindow="-120" yWindow="-120" windowWidth="20730" windowHeight="11160" tabRatio="585" activeTab="1" xr2:uid="{00000000-000D-0000-FFFF-FFFF00000000}"/>
  </bookViews>
  <sheets>
    <sheet name="Contenido" sheetId="10" r:id="rId1"/>
    <sheet name="Anexo 1" sheetId="5" r:id="rId2"/>
    <sheet name="Anexo 2" sheetId="17" r:id="rId3"/>
    <sheet name="Anexo 3" sheetId="18" r:id="rId4"/>
    <sheet name="Anexo 4" sheetId="13" r:id="rId5"/>
    <sheet name="Anexo 5" sheetId="14" r:id="rId6"/>
  </sheets>
  <definedNames>
    <definedName name="_xlnm._FilterDatabase" localSheetId="1" hidden="1">'Anexo 1'!$A$6:$B$7</definedName>
    <definedName name="_xlnm._FilterDatabase" localSheetId="2" hidden="1">'Anexo 2'!$A$7:$BG$7</definedName>
    <definedName name="_xlnm._FilterDatabase" localSheetId="3" hidden="1">'Anexo 3'!$A$7:$AU$7</definedName>
    <definedName name="_xlnm._FilterDatabase" localSheetId="4" hidden="1">'Anexo 4'!$A$4:$H$382</definedName>
    <definedName name="_xlnm._FilterDatabase" localSheetId="5" hidden="1">'Anexo 5'!$A$7:$G$8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4" i="17" l="1"/>
  <c r="A50" i="18" l="1"/>
  <c r="P50" i="18" l="1"/>
  <c r="AT50" i="18" s="1"/>
  <c r="AE50" i="18"/>
  <c r="Q54" i="17"/>
  <c r="AW54" i="17" s="1"/>
  <c r="AG54" i="17"/>
  <c r="A23" i="14"/>
  <c r="A397" i="13"/>
</calcChain>
</file>

<file path=xl/sharedStrings.xml><?xml version="1.0" encoding="utf-8"?>
<sst xmlns="http://schemas.openxmlformats.org/spreadsheetml/2006/main" count="1323" uniqueCount="109">
  <si>
    <t>Año</t>
  </si>
  <si>
    <t>Mes</t>
  </si>
  <si>
    <t>Ene</t>
  </si>
  <si>
    <t>Feb</t>
  </si>
  <si>
    <t>Mar</t>
  </si>
  <si>
    <t>Abr</t>
  </si>
  <si>
    <t>May</t>
  </si>
  <si>
    <t>Jun</t>
  </si>
  <si>
    <t>Jul</t>
  </si>
  <si>
    <t>Ago</t>
  </si>
  <si>
    <t>Sep</t>
  </si>
  <si>
    <t>Oct</t>
  </si>
  <si>
    <t>Nov</t>
  </si>
  <si>
    <t>Dic</t>
  </si>
  <si>
    <t>Anual</t>
  </si>
  <si>
    <t>Producción</t>
  </si>
  <si>
    <t>(-) Sin información</t>
  </si>
  <si>
    <t>Total</t>
  </si>
  <si>
    <t>Antioquia</t>
  </si>
  <si>
    <t>Atlántico</t>
  </si>
  <si>
    <t>Boyacá</t>
  </si>
  <si>
    <t>Cundinamarca</t>
  </si>
  <si>
    <t>Magdalena</t>
  </si>
  <si>
    <t>Santander</t>
  </si>
  <si>
    <t>Tolima</t>
  </si>
  <si>
    <t>Otros*</t>
  </si>
  <si>
    <t>Metros cúbicos</t>
  </si>
  <si>
    <t>Doce 
meses</t>
  </si>
  <si>
    <t>Vivienda</t>
  </si>
  <si>
    <t>Obras Civiles</t>
  </si>
  <si>
    <t>Edificaciones</t>
  </si>
  <si>
    <t>VIS</t>
  </si>
  <si>
    <t>No VIS</t>
  </si>
  <si>
    <t>1 : Incluye la producción de concreto con destino a Bogotá, Soacha, Funza, Chía y Mosquera.</t>
  </si>
  <si>
    <t>Metros cúbicos 
Producción</t>
  </si>
  <si>
    <t>Bolívar</t>
  </si>
  <si>
    <t>Variación (%)  
Anual</t>
  </si>
  <si>
    <t>A1. Evolución de la producción de metros cúbicos de concreto premezclado en el país.</t>
  </si>
  <si>
    <t>A2. Evolución metros cúbicos de concreto premezclado por destino.</t>
  </si>
  <si>
    <t xml:space="preserve">A3. Evolución metros cúbicos de concreto premezclado por departamento. </t>
  </si>
  <si>
    <t xml:space="preserve">A4. Metros cúbicos de concreto premezclado - destino por departamento. </t>
  </si>
  <si>
    <t>ESTADÍSTICAS DE CONCRETO PREMEZCLADO - EC</t>
  </si>
  <si>
    <t>1.</t>
  </si>
  <si>
    <t>2.</t>
  </si>
  <si>
    <t>3.</t>
  </si>
  <si>
    <t>4.</t>
  </si>
  <si>
    <t>P: Cifra provisional.</t>
  </si>
  <si>
    <t>Valle del Cauca</t>
  </si>
  <si>
    <t>Año 
corrido</t>
  </si>
  <si>
    <t>Variación (%)  
Año corrido</t>
  </si>
  <si>
    <t xml:space="preserve">Departamento </t>
  </si>
  <si>
    <t>ESTADÍSTICAS DE CONCRETO PREMEZCLADO -  EC</t>
  </si>
  <si>
    <t>Temática de Construcción</t>
  </si>
  <si>
    <r>
      <rPr>
        <b/>
        <sz val="8"/>
        <rFont val="Segoe UI"/>
        <family val="2"/>
      </rPr>
      <t>Fuente:</t>
    </r>
    <r>
      <rPr>
        <sz val="8"/>
        <rFont val="Segoe UI"/>
        <family val="2"/>
      </rPr>
      <t xml:space="preserve"> DANE. </t>
    </r>
  </si>
  <si>
    <r>
      <rPr>
        <vertAlign val="superscript"/>
        <sz val="8"/>
        <rFont val="Segoe UI"/>
        <family val="2"/>
      </rPr>
      <t xml:space="preserve">p </t>
    </r>
    <r>
      <rPr>
        <sz val="8"/>
        <rFont val="Segoe UI"/>
        <family val="2"/>
      </rPr>
      <t>Cifra provisional</t>
    </r>
  </si>
  <si>
    <r>
      <rPr>
        <b/>
        <sz val="8"/>
        <color indexed="8"/>
        <rFont val="Segoe UI"/>
        <family val="2"/>
      </rPr>
      <t xml:space="preserve">Fuente: </t>
    </r>
    <r>
      <rPr>
        <sz val="8"/>
        <color indexed="8"/>
        <rFont val="Segoe UI"/>
        <family val="2"/>
      </rPr>
      <t>DANE.</t>
    </r>
  </si>
  <si>
    <r>
      <t>Bogotá, D.C.</t>
    </r>
    <r>
      <rPr>
        <b/>
        <vertAlign val="superscript"/>
        <sz val="9"/>
        <color indexed="8"/>
        <rFont val="Segoe UI"/>
        <family val="2"/>
      </rPr>
      <t>1</t>
    </r>
  </si>
  <si>
    <r>
      <t>Resto</t>
    </r>
    <r>
      <rPr>
        <b/>
        <vertAlign val="superscript"/>
        <sz val="9"/>
        <color indexed="8"/>
        <rFont val="Segoe UI"/>
        <family val="2"/>
      </rPr>
      <t>2</t>
    </r>
  </si>
  <si>
    <t xml:space="preserve">*Otros: Incluye la producción de concreto para la cual no es posible identificar su destino o uso final como: mayoristas, intermediarios, comercializadores, distribuidores, transformadores (prefabricados), etc. </t>
  </si>
  <si>
    <t>2 : Reserva Estadistica. En resto se encuentran agrupados los departamentos con menos de tres fuentes de información. (Amazonas, Arauca, Caldas, Caquetá, Casanare, Cauca, Cesar, Chocó, Córdoba, Guainía, Guaviare, Huila, La Guajira, Meta, N. de Santander, Nariño, Putumayo, Quindío, Risaralda, San Andrés, Sucre, Vaupés y Vichada).</t>
  </si>
  <si>
    <t>2: En resto se encuentran agrupados los departamentos con menos de tres fuentes de información. (Amazonas, Arauca, Caldas, Caquetá, Casanare, Cauca, Cesar, Chocó, Córdoba, Guainía, Guaviare, Huila, La Guajira, Meta, N. de Santander, Nariño, Putumayo, Quindío, Risaralda, San Andrés, Sucre, Vaupés y Vichada).</t>
  </si>
  <si>
    <t>1 :  Incluye la producción de concreto con destino a Bogotá, Soacha, Funza, Chía y Mosquera.</t>
  </si>
  <si>
    <r>
      <t>Resto</t>
    </r>
    <r>
      <rPr>
        <vertAlign val="superscript"/>
        <sz val="9"/>
        <color indexed="8"/>
        <rFont val="Segoe UI"/>
        <family val="2"/>
      </rPr>
      <t>2</t>
    </r>
  </si>
  <si>
    <r>
      <t>Bogotá, D.C.</t>
    </r>
    <r>
      <rPr>
        <vertAlign val="superscript"/>
        <sz val="9"/>
        <color indexed="8"/>
        <rFont val="Segoe UI"/>
        <family val="2"/>
      </rPr>
      <t>1</t>
    </r>
  </si>
  <si>
    <t xml:space="preserve">  Variación  (%)                                                             Producción</t>
  </si>
  <si>
    <t>5.</t>
  </si>
  <si>
    <t>A5. Cuadro resumen</t>
  </si>
  <si>
    <t>Nota:  La diferencia en la suma de las variables, obedece al sistema de aproximación en el nivel de dígitos trabajados en la investigación.</t>
  </si>
  <si>
    <t>Destino</t>
  </si>
  <si>
    <t>Año corrido</t>
  </si>
  <si>
    <t>Total Nacional</t>
  </si>
  <si>
    <t>Variación (%)</t>
  </si>
  <si>
    <t>Abri</t>
  </si>
  <si>
    <t>Bogotá, D.C.1</t>
  </si>
  <si>
    <r>
      <t>Bogotá, D.C.</t>
    </r>
    <r>
      <rPr>
        <vertAlign val="superscript"/>
        <sz val="9"/>
        <color indexed="8"/>
        <rFont val="Segoe UI"/>
        <family val="2"/>
      </rPr>
      <t>1</t>
    </r>
    <r>
      <rPr>
        <sz val="11"/>
        <color theme="1"/>
        <rFont val="Calibri"/>
        <family val="2"/>
        <scheme val="minor"/>
      </rPr>
      <t/>
    </r>
  </si>
  <si>
    <r>
      <t>Resto</t>
    </r>
    <r>
      <rPr>
        <vertAlign val="superscript"/>
        <sz val="9"/>
        <color indexed="8"/>
        <rFont val="Segoe UI"/>
        <family val="2"/>
      </rPr>
      <t>2</t>
    </r>
    <r>
      <rPr>
        <sz val="11"/>
        <color theme="1"/>
        <rFont val="Calibri"/>
        <family val="2"/>
        <scheme val="minor"/>
      </rPr>
      <t/>
    </r>
  </si>
  <si>
    <r>
      <rPr>
        <b/>
        <sz val="8"/>
        <color theme="1"/>
        <rFont val="Segoe UI"/>
        <family val="2"/>
      </rPr>
      <t>Grupo 530201</t>
    </r>
    <r>
      <rPr>
        <sz val="8"/>
        <color theme="1"/>
        <rFont val="Segoe UI"/>
        <family val="2"/>
      </rPr>
      <t>. Carreteras, calles, vías férreas y pistas de aterrizaje, puentes, carreteras elevadas y túneles.</t>
    </r>
  </si>
  <si>
    <r>
      <rPr>
        <b/>
        <sz val="8"/>
        <color theme="1"/>
        <rFont val="Segoe UI"/>
        <family val="2"/>
      </rPr>
      <t>Grupo 530202</t>
    </r>
    <r>
      <rPr>
        <sz val="8"/>
        <color theme="1"/>
        <rFont val="Segoe UI"/>
        <family val="2"/>
      </rPr>
      <t>. Puertos, canales, presas, sistemas de riego y otras obras hidráulicas (acueductos).</t>
    </r>
  </si>
  <si>
    <r>
      <rPr>
        <b/>
        <sz val="8"/>
        <color theme="1"/>
        <rFont val="Segoe UI"/>
        <family val="2"/>
      </rPr>
      <t>Grupo 530203</t>
    </r>
    <r>
      <rPr>
        <sz val="8"/>
        <color theme="1"/>
        <rFont val="Segoe UI"/>
        <family val="2"/>
      </rPr>
      <t>. Tuberías para la conducción de gas a larga distancia, líneas de comunicación y cables de poder; tuberías y cables locales, y obras conexas.</t>
    </r>
  </si>
  <si>
    <r>
      <rPr>
        <b/>
        <sz val="8"/>
        <color theme="1"/>
        <rFont val="Segoe UI"/>
        <family val="2"/>
      </rPr>
      <t>Grupo 530204</t>
    </r>
    <r>
      <rPr>
        <sz val="8"/>
        <color theme="1"/>
        <rFont val="Segoe UI"/>
        <family val="2"/>
      </rPr>
      <t>. Construcciones en minas y plantas industriales.</t>
    </r>
  </si>
  <si>
    <r>
      <rPr>
        <b/>
        <sz val="8"/>
        <color theme="1"/>
        <rFont val="Segoe UI"/>
        <family val="2"/>
      </rPr>
      <t>Grupo 530205</t>
    </r>
    <r>
      <rPr>
        <sz val="8"/>
        <color theme="1"/>
        <rFont val="Segoe UI"/>
        <family val="2"/>
      </rPr>
      <t>. Instalaciones al aire libre para deportes y esparcimiento; y otras obras de ingeniería civil</t>
    </r>
  </si>
  <si>
    <t>Obras Civiles (desagregación CPC versión 2.1)</t>
  </si>
  <si>
    <t>n.d</t>
  </si>
  <si>
    <t>n.d (no disponible o calculable)</t>
  </si>
  <si>
    <r>
      <rPr>
        <b/>
        <sz val="8"/>
        <color theme="1"/>
        <rFont val="Segoe UI"/>
        <family val="2"/>
      </rPr>
      <t>NOTA INFORMATIVA:</t>
    </r>
    <r>
      <rPr>
        <sz val="8"/>
        <color theme="1"/>
        <rFont val="Segoe UI"/>
        <family val="2"/>
      </rPr>
      <t xml:space="preserve">  A partir de la publicación del 10 de noviembre del 2023 se presentan los resultados de la producción de concreto premezclado en el territorio nacional desde enero de 2022 a septiembre de 2023, con ocasión de la actualización del marco estadístico de la operación estadística (para más detalles, ver nota informativa publicada en la página web).</t>
    </r>
  </si>
  <si>
    <r>
      <rPr>
        <b/>
        <sz val="8"/>
        <color theme="1"/>
        <rFont val="Segoe UI"/>
        <family val="2"/>
      </rPr>
      <t>NOTA INFORMATIVA</t>
    </r>
    <r>
      <rPr>
        <sz val="8"/>
        <color theme="1"/>
        <rFont val="Segoe UI"/>
        <family val="2"/>
      </rPr>
      <t>:  A partir de la publicación del 10 de noviembre del 2023 se presentan los resultados de la producción de concreto premezclado en el territorio nacional desde enero de 2022 a septiembre de 2023, con ocasión de la actualización del marco estadístico de la operación estadística (para más detalles, ver nota informativa publicada en la página web).</t>
    </r>
  </si>
  <si>
    <r>
      <t>'</t>
    </r>
    <r>
      <rPr>
        <b/>
        <sz val="8"/>
        <color theme="1"/>
        <rFont val="Segoe UI"/>
        <family val="2"/>
      </rPr>
      <t>NOTA INFORMATIVA</t>
    </r>
    <r>
      <rPr>
        <sz val="8"/>
        <color theme="1"/>
        <rFont val="Segoe UI"/>
        <family val="2"/>
      </rPr>
      <t>:  A partir de la publicación del 10 de noviembre del 2023 se presentan los resultados de la producción de concreto premezclado en el territorio nacional desde enero de 2022 a septiembre de 2023, con ocasión de la actualización del marco estadístico de la operación estadística (para más detalles, ver nota informativa publicada en la página web).</t>
    </r>
  </si>
  <si>
    <r>
      <rPr>
        <b/>
        <sz val="8"/>
        <color theme="1"/>
        <rFont val="Segoe UI"/>
        <family val="2"/>
      </rPr>
      <t>'NOTA INFORMATIVA</t>
    </r>
    <r>
      <rPr>
        <sz val="8"/>
        <color theme="1"/>
        <rFont val="Segoe UI"/>
        <family val="2"/>
      </rPr>
      <t>:  A partir de la publicación del 10 de noviembre del 2023 se presentan los resultados de la producción de concreto premezclado en el territorio nacional desde enero de 2022 a septiembre de 2023, con ocasión de la actualización del marco estadístico de la operación estadística (para más detalles, ver nota informativa publicada en la página web).</t>
    </r>
  </si>
  <si>
    <t>Variación (%)  
Doce meses</t>
  </si>
  <si>
    <t>Doce meses</t>
  </si>
  <si>
    <r>
      <rPr>
        <b/>
        <sz val="8"/>
        <rFont val="Segoe UI"/>
        <family val="2"/>
      </rPr>
      <t>NOTA INFORMATIVA</t>
    </r>
    <r>
      <rPr>
        <sz val="8"/>
        <rFont val="Segoe UI"/>
        <family val="2"/>
      </rPr>
      <t>:  a partir de la publicación del 10 de noviembre del 2023 se presentan los resultados de la producción de concreto premezclado en el territorio nacional desde enero de 2022 a septiembre de 2023, con ocasión de la actualización del marco estadístico de la operación estadística (para más detalles, ver nota informativa publicada en la página web).</t>
    </r>
  </si>
  <si>
    <t>Actualizado el 11 de diciembre de 2024</t>
  </si>
  <si>
    <r>
      <t>A1. Evolución de la producción de metros cúbicos de concreto premezclado en el país.</t>
    </r>
    <r>
      <rPr>
        <b/>
        <sz val="9"/>
        <rFont val="Segoe UI"/>
        <family val="2"/>
      </rPr>
      <t xml:space="preserve">
2022 (enero)</t>
    </r>
    <r>
      <rPr>
        <b/>
        <sz val="9"/>
        <color indexed="8"/>
        <rFont val="Segoe UI"/>
        <family val="2"/>
      </rPr>
      <t xml:space="preserve"> - 2024 (octubre)</t>
    </r>
    <r>
      <rPr>
        <b/>
        <vertAlign val="superscript"/>
        <sz val="9"/>
        <color indexed="8"/>
        <rFont val="Arial"/>
        <family val="2"/>
      </rPr>
      <t>p</t>
    </r>
  </si>
  <si>
    <r>
      <rPr>
        <b/>
        <sz val="8"/>
        <rFont val="Segoe UI"/>
        <family val="2"/>
      </rPr>
      <t>NOTA ACLARATORIA</t>
    </r>
    <r>
      <rPr>
        <sz val="8"/>
        <rFont val="Segoe UI"/>
        <family val="2"/>
      </rPr>
      <t xml:space="preserve">: con ocasión del no reporte de información por parte de las fuentes de información se realiza imputación de los datos para este período. Se realiza ajuste en el período septiembre 2024 debido a correcciones realizadas por las fuentes de información.  </t>
    </r>
  </si>
  <si>
    <r>
      <t>A2.1. Evolución metros cúbicos de concreto premezclado por destino.
Producción según destino
2022 (enero) - 2024 (octubre)</t>
    </r>
    <r>
      <rPr>
        <b/>
        <vertAlign val="superscript"/>
        <sz val="9"/>
        <color indexed="8"/>
        <rFont val="Segoe UI"/>
        <family val="2"/>
      </rPr>
      <t>p</t>
    </r>
  </si>
  <si>
    <r>
      <rPr>
        <b/>
        <sz val="8"/>
        <color theme="1"/>
        <rFont val="Segoe UI"/>
        <family val="2"/>
      </rPr>
      <t>NOTA ACLARATORIA</t>
    </r>
    <r>
      <rPr>
        <sz val="8"/>
        <color theme="1"/>
        <rFont val="Segoe UI"/>
        <family val="2"/>
      </rPr>
      <t xml:space="preserve">: con ocasión del no reporte de información por parte de las fuentes de información se realiza imputación de los datos para este período. Se realiza ajuste en el período septiembre 2024 debido a correcciones realizadas por las fuentes de información.  </t>
    </r>
  </si>
  <si>
    <r>
      <t>A2.2. Evolución metros cúbicos de concreto premezclado por destino.
Variación anual por destino
2022 (enero) - 2024 (octubre)</t>
    </r>
    <r>
      <rPr>
        <b/>
        <vertAlign val="superscript"/>
        <sz val="9"/>
        <color indexed="8"/>
        <rFont val="Segoe UI"/>
        <family val="2"/>
      </rPr>
      <t>p</t>
    </r>
  </si>
  <si>
    <r>
      <t>A2.3. Evolución metros cúbicos de concreto premezclado por destino.
Variación año corrido por destino
2022 (enero) - 2024 (octubre)</t>
    </r>
    <r>
      <rPr>
        <b/>
        <vertAlign val="superscript"/>
        <sz val="9"/>
        <rFont val="Segoe UI"/>
        <family val="2"/>
      </rPr>
      <t>p</t>
    </r>
  </si>
  <si>
    <r>
      <t>A2.4. Evolución metros cúbicos de concreto premezclado por destino.
Variación doce meses por destino
2022 (enero) - 2024 (octubre)</t>
    </r>
    <r>
      <rPr>
        <b/>
        <vertAlign val="superscript"/>
        <sz val="9"/>
        <rFont val="Segoe UI"/>
        <family val="2"/>
      </rPr>
      <t>p</t>
    </r>
  </si>
  <si>
    <r>
      <t>A3.1.  Evolución metros cúbicos de concreto premezclado por departamento. 
Producción según  departamento
2022 (enero) - 2024 (octubre)</t>
    </r>
    <r>
      <rPr>
        <b/>
        <vertAlign val="superscript"/>
        <sz val="9"/>
        <rFont val="Segoe UI"/>
        <family val="2"/>
      </rPr>
      <t>p</t>
    </r>
  </si>
  <si>
    <r>
      <rPr>
        <b/>
        <sz val="8"/>
        <color theme="1"/>
        <rFont val="Segoe UI"/>
        <family val="2"/>
      </rPr>
      <t>NOTA ACLARATORIA</t>
    </r>
    <r>
      <rPr>
        <sz val="8"/>
        <color theme="1"/>
        <rFont val="Segoe UI"/>
        <family val="2"/>
      </rPr>
      <t xml:space="preserve">:  con ocasión del no reporte de información por parte de las fuentes de información se realiza imputación de los datos para este período. Se realiza ajuste en el período septiembre 2024 debido a correcciones realizadas por las fuentes de información.  </t>
    </r>
  </si>
  <si>
    <r>
      <t>A3.2.  Evolución metros cúbicos de concreto premezclado por departamento.  
Variación anual por departamento
2022 (enero) - 2024 (octubre)</t>
    </r>
    <r>
      <rPr>
        <b/>
        <vertAlign val="superscript"/>
        <sz val="9"/>
        <rFont val="Segoe UI"/>
        <family val="2"/>
      </rPr>
      <t>p</t>
    </r>
  </si>
  <si>
    <r>
      <t>A3.3.  Evolución metros cúbicos de concreto premezclado por departamento.
Variación año corrido por departamento. 
2022 (enero) - 2024 (octubre)</t>
    </r>
    <r>
      <rPr>
        <b/>
        <vertAlign val="superscript"/>
        <sz val="9"/>
        <rFont val="Segoe UI"/>
        <family val="2"/>
      </rPr>
      <t>p</t>
    </r>
  </si>
  <si>
    <r>
      <t>A3.4.  Evolución metros cúbicos de concreto premezclado por departamento.
Variación doce meses por departamento. 
2022 (enero) - 2024 (octubre)</t>
    </r>
    <r>
      <rPr>
        <b/>
        <vertAlign val="superscript"/>
        <sz val="9"/>
        <rFont val="Segoe UI"/>
        <family val="2"/>
      </rPr>
      <t>p</t>
    </r>
  </si>
  <si>
    <r>
      <t>A4. Metros cúbicos de concreto premezclado - destino por departamento. 
Producción según  destino por departamento
 2022 (enero) - 2024 (octubre)</t>
    </r>
    <r>
      <rPr>
        <b/>
        <vertAlign val="superscript"/>
        <sz val="9"/>
        <color indexed="8"/>
        <rFont val="Segoe UI"/>
        <family val="2"/>
      </rPr>
      <t>p</t>
    </r>
  </si>
  <si>
    <r>
      <t>A5. Variaciones de la producción de metros cúbicos de concreto premezclado EC                                                                                                                                                                                                           Total nacional 
Octubre 2024</t>
    </r>
    <r>
      <rPr>
        <b/>
        <vertAlign val="superscript"/>
        <sz val="9"/>
        <color indexed="8"/>
        <rFont val="Segoe UI"/>
        <family val="2"/>
      </rPr>
      <t>p</t>
    </r>
    <r>
      <rPr>
        <b/>
        <sz val="9"/>
        <color indexed="8"/>
        <rFont val="Segoe UI"/>
        <family val="2"/>
      </rPr>
      <t xml:space="preserve"> </t>
    </r>
  </si>
  <si>
    <t>Oct 2024 vs Oct 2023</t>
  </si>
  <si>
    <t>Nov 2023 - oct 2024 vs Nov 2022 - oct 2023</t>
  </si>
  <si>
    <t>Ene - oct 2024 vs Ene - oct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</si>
</sst>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 #,##0.00_ ;_ * \-#,##0.00_ ;_ * &quot;-&quot;??_ ;_ @_ "/>
    <numFmt numFmtId="166" formatCode="0.0"/>
    <numFmt numFmtId="167" formatCode="#,##0.0"/>
    <numFmt numFmtId="168" formatCode="_(* #,##0_);_(* \(#,##0\);_(* &quot;-&quot;??_);_(@_)"/>
    <numFmt numFmtId="169" formatCode="_ [$€-2]\ * #,##0.00_ ;_ [$€-2]\ * \-#,##0.00_ ;_ [$€-2]\ * &quot;-&quot;??_ "/>
    <numFmt numFmtId="170" formatCode="_ * #,##0_ ;_ * \-#,##0_ ;_ * &quot;-&quot;??_ ;_ @_ "/>
    <numFmt numFmtId="171" formatCode="_ * #,##0.0_ ;_ * \-#,##0.0_ ;_ * &quot;-&quot;??_ ;_ @_ "/>
  </numFmts>
  <fonts count="51" x14ac:knownFonts="1">
    <font>
      <sz val="10"/>
      <name val="Arial"/>
    </font>
    <font>
      <sz val="11"/>
      <color theme="1"/>
      <name val="Calibri"/>
      <family val="2"/>
      <scheme val="minor"/>
    </font>
    <font>
      <sz val="10"/>
      <name val="Arial"/>
      <family val="2"/>
    </font>
    <font>
      <sz val="8"/>
      <name val="Arial"/>
      <family val="2"/>
    </font>
    <font>
      <sz val="10"/>
      <name val="Arial"/>
      <family val="2"/>
    </font>
    <font>
      <sz val="10"/>
      <name val="Arial"/>
      <family val="2"/>
    </font>
    <font>
      <u/>
      <sz val="10"/>
      <color indexed="12"/>
      <name val="Arial"/>
      <family val="2"/>
    </font>
    <font>
      <sz val="11"/>
      <color indexed="8"/>
      <name val="Calibri"/>
      <family val="2"/>
    </font>
    <font>
      <b/>
      <sz val="7.5"/>
      <name val="Arial"/>
      <family val="2"/>
    </font>
    <font>
      <sz val="7.5"/>
      <name val="Arial"/>
      <family val="2"/>
    </font>
    <font>
      <sz val="11"/>
      <name val="Arial"/>
      <family val="2"/>
    </font>
    <font>
      <b/>
      <sz val="11"/>
      <color indexed="8"/>
      <name val="Arial"/>
      <family val="2"/>
    </font>
    <font>
      <b/>
      <sz val="9"/>
      <name val="Arial"/>
      <family val="2"/>
    </font>
    <font>
      <sz val="10"/>
      <color indexed="9"/>
      <name val="Arial"/>
      <family val="2"/>
    </font>
    <font>
      <sz val="10"/>
      <color indexed="8"/>
      <name val="Arial"/>
      <family val="2"/>
    </font>
    <font>
      <sz val="10"/>
      <color indexed="10"/>
      <name val="Arial"/>
      <family val="2"/>
    </font>
    <font>
      <sz val="8"/>
      <name val="Arial"/>
      <family val="2"/>
    </font>
    <font>
      <sz val="10"/>
      <name val="Arial"/>
      <family val="2"/>
    </font>
    <font>
      <b/>
      <sz val="9"/>
      <color indexed="8"/>
      <name val="Arial"/>
      <family val="2"/>
    </font>
    <font>
      <sz val="9"/>
      <name val="Arial"/>
      <family val="2"/>
    </font>
    <font>
      <b/>
      <vertAlign val="superscript"/>
      <sz val="9"/>
      <color indexed="8"/>
      <name val="Arial"/>
      <family val="2"/>
    </font>
    <font>
      <sz val="10"/>
      <color indexed="10"/>
      <name val="Segoe UI"/>
      <family val="2"/>
    </font>
    <font>
      <sz val="10"/>
      <name val="Segoe UI"/>
      <family val="2"/>
    </font>
    <font>
      <sz val="10"/>
      <color indexed="8"/>
      <name val="Segoe UI"/>
      <family val="2"/>
    </font>
    <font>
      <sz val="10"/>
      <color indexed="9"/>
      <name val="Segoe UI"/>
      <family val="2"/>
    </font>
    <font>
      <u/>
      <sz val="10"/>
      <color indexed="12"/>
      <name val="Segoe UI"/>
      <family val="2"/>
    </font>
    <font>
      <b/>
      <sz val="9"/>
      <color indexed="8"/>
      <name val="Segoe UI"/>
      <family val="2"/>
    </font>
    <font>
      <sz val="9"/>
      <name val="Segoe UI"/>
      <family val="2"/>
    </font>
    <font>
      <sz val="8"/>
      <name val="Segoe UI"/>
      <family val="2"/>
    </font>
    <font>
      <b/>
      <sz val="8"/>
      <name val="Segoe UI"/>
      <family val="2"/>
    </font>
    <font>
      <vertAlign val="superscript"/>
      <sz val="8"/>
      <name val="Segoe UI"/>
      <family val="2"/>
    </font>
    <font>
      <b/>
      <vertAlign val="superscript"/>
      <sz val="9"/>
      <color indexed="8"/>
      <name val="Segoe UI"/>
      <family val="2"/>
    </font>
    <font>
      <sz val="8"/>
      <color indexed="8"/>
      <name val="Segoe UI"/>
      <family val="2"/>
    </font>
    <font>
      <b/>
      <sz val="8"/>
      <color indexed="8"/>
      <name val="Segoe UI"/>
      <family val="2"/>
    </font>
    <font>
      <b/>
      <sz val="9"/>
      <name val="Segoe UI"/>
      <family val="2"/>
    </font>
    <font>
      <b/>
      <vertAlign val="superscript"/>
      <sz val="9"/>
      <name val="Segoe UI"/>
      <family val="2"/>
    </font>
    <font>
      <sz val="8"/>
      <name val="Arial"/>
      <family val="2"/>
    </font>
    <font>
      <vertAlign val="superscript"/>
      <sz val="9"/>
      <color indexed="8"/>
      <name val="Segoe UI"/>
      <family val="2"/>
    </font>
    <font>
      <b/>
      <sz val="11"/>
      <name val="Segoe UI"/>
      <family val="2"/>
    </font>
    <font>
      <b/>
      <sz val="12"/>
      <name val="Segoe UI"/>
      <family val="2"/>
    </font>
    <font>
      <b/>
      <sz val="10"/>
      <name val="Segoe UI"/>
      <family val="2"/>
    </font>
    <font>
      <sz val="9"/>
      <color theme="1"/>
      <name val="Calibri"/>
      <family val="2"/>
      <scheme val="minor"/>
    </font>
    <font>
      <sz val="8"/>
      <color theme="1"/>
      <name val="Calibri"/>
      <family val="2"/>
      <scheme val="minor"/>
    </font>
    <font>
      <sz val="10"/>
      <color theme="4" tint="-0.249977111117893"/>
      <name val="Arial"/>
      <family val="2"/>
    </font>
    <font>
      <sz val="10"/>
      <color rgb="FFB6004B"/>
      <name val="Segoe UI"/>
      <family val="2"/>
    </font>
    <font>
      <b/>
      <sz val="9"/>
      <color theme="1"/>
      <name val="Segoe UI"/>
      <family val="2"/>
    </font>
    <font>
      <sz val="8"/>
      <color theme="1"/>
      <name val="Segoe UI"/>
      <family val="2"/>
    </font>
    <font>
      <sz val="9"/>
      <color theme="1"/>
      <name val="Segoe UI"/>
      <family val="2"/>
    </font>
    <font>
      <b/>
      <sz val="8"/>
      <color theme="1"/>
      <name val="Segoe UI"/>
      <family val="2"/>
    </font>
    <font>
      <b/>
      <sz val="14"/>
      <color theme="0"/>
      <name val="Segoe UI"/>
      <family val="2"/>
    </font>
    <font>
      <sz val="8"/>
      <name val="Arial"/>
      <family val="2"/>
    </font>
  </fonts>
  <fills count="7">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B6004B"/>
        <bgColor indexed="64"/>
      </patternFill>
    </fill>
  </fills>
  <borders count="1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bottom style="double">
        <color indexed="64"/>
      </bottom>
      <diagonal/>
    </border>
    <border>
      <left style="thin">
        <color indexed="64"/>
      </left>
      <right/>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6">
    <xf numFmtId="0" fontId="0" fillId="0" borderId="0"/>
    <xf numFmtId="169" fontId="2" fillId="0" borderId="0" applyFont="0" applyFill="0" applyBorder="0" applyAlignment="0" applyProtection="0"/>
    <xf numFmtId="0" fontId="6" fillId="0" borderId="0" applyNumberFormat="0" applyFill="0" applyBorder="0" applyAlignment="0" applyProtection="0">
      <alignment vertical="top"/>
      <protection locked="0"/>
    </xf>
    <xf numFmtId="165" fontId="2" fillId="0" borderId="0" applyFont="0" applyFill="0" applyBorder="0" applyAlignment="0" applyProtection="0"/>
    <xf numFmtId="164" fontId="7" fillId="0" borderId="0" applyFont="0" applyFill="0" applyBorder="0" applyAlignment="0" applyProtection="0"/>
    <xf numFmtId="0" fontId="2" fillId="0" borderId="0"/>
  </cellStyleXfs>
  <cellXfs count="389">
    <xf numFmtId="0" fontId="0" fillId="0" borderId="0" xfId="0"/>
    <xf numFmtId="0" fontId="15" fillId="0" borderId="0" xfId="0" applyFont="1"/>
    <xf numFmtId="0" fontId="14" fillId="0" borderId="0" xfId="0" applyFont="1"/>
    <xf numFmtId="0" fontId="13" fillId="0" borderId="0" xfId="0" applyFont="1"/>
    <xf numFmtId="0" fontId="11" fillId="0" borderId="0" xfId="0" applyFont="1"/>
    <xf numFmtId="168" fontId="11" fillId="0" borderId="0" xfId="0" applyNumberFormat="1" applyFont="1"/>
    <xf numFmtId="3" fontId="0" fillId="0" borderId="0" xfId="0" applyNumberFormat="1"/>
    <xf numFmtId="0" fontId="5" fillId="0" borderId="0" xfId="0" applyFont="1"/>
    <xf numFmtId="167" fontId="8" fillId="0" borderId="0" xfId="0" applyNumberFormat="1" applyFont="1"/>
    <xf numFmtId="167" fontId="9" fillId="0" borderId="0" xfId="0" applyNumberFormat="1" applyFont="1"/>
    <xf numFmtId="0" fontId="4" fillId="0" borderId="0" xfId="0" applyFont="1"/>
    <xf numFmtId="3" fontId="5" fillId="0" borderId="0" xfId="0" applyNumberFormat="1" applyFont="1"/>
    <xf numFmtId="167" fontId="0" fillId="0" borderId="0" xfId="0" applyNumberFormat="1"/>
    <xf numFmtId="3" fontId="10" fillId="0" borderId="0" xfId="0" applyNumberFormat="1" applyFont="1"/>
    <xf numFmtId="0" fontId="41" fillId="0" borderId="1" xfId="0" applyFont="1" applyBorder="1" applyAlignment="1">
      <alignment vertical="center"/>
    </xf>
    <xf numFmtId="0" fontId="42" fillId="0" borderId="1" xfId="0" quotePrefix="1" applyFont="1" applyBorder="1" applyAlignment="1">
      <alignment vertical="center" wrapText="1"/>
    </xf>
    <xf numFmtId="0" fontId="11" fillId="0" borderId="1" xfId="0" applyFont="1" applyBorder="1"/>
    <xf numFmtId="0" fontId="11" fillId="0" borderId="2" xfId="0" applyFont="1" applyBorder="1"/>
    <xf numFmtId="0" fontId="11" fillId="0" borderId="3" xfId="0" applyFont="1" applyBorder="1"/>
    <xf numFmtId="168" fontId="11" fillId="0" borderId="3" xfId="0" applyNumberFormat="1" applyFont="1" applyBorder="1"/>
    <xf numFmtId="0" fontId="11" fillId="0" borderId="4" xfId="0" applyFont="1" applyBorder="1"/>
    <xf numFmtId="0" fontId="19" fillId="0" borderId="0" xfId="0" applyFont="1"/>
    <xf numFmtId="0" fontId="18" fillId="0" borderId="0" xfId="0" applyFont="1"/>
    <xf numFmtId="0" fontId="22" fillId="0" borderId="3" xfId="0" applyFont="1" applyBorder="1"/>
    <xf numFmtId="0" fontId="24" fillId="0" borderId="0" xfId="0" applyFont="1"/>
    <xf numFmtId="0" fontId="22" fillId="0" borderId="0" xfId="0" applyFont="1"/>
    <xf numFmtId="0" fontId="43" fillId="3" borderId="5" xfId="0" applyFont="1" applyFill="1" applyBorder="1"/>
    <xf numFmtId="0" fontId="0" fillId="3" borderId="6" xfId="0" applyFill="1" applyBorder="1"/>
    <xf numFmtId="0" fontId="0" fillId="3" borderId="7" xfId="0" applyFill="1" applyBorder="1"/>
    <xf numFmtId="0" fontId="23" fillId="0" borderId="0" xfId="0" applyFont="1"/>
    <xf numFmtId="0" fontId="25" fillId="0" borderId="0" xfId="2" applyFont="1" applyFill="1" applyBorder="1" applyAlignment="1" applyProtection="1"/>
    <xf numFmtId="0" fontId="25" fillId="4" borderId="0" xfId="2" quotePrefix="1" applyFont="1" applyFill="1" applyBorder="1" applyAlignment="1" applyProtection="1">
      <alignment horizontal="left" vertical="center"/>
    </xf>
    <xf numFmtId="0" fontId="21" fillId="0" borderId="8" xfId="0" applyFont="1" applyBorder="1"/>
    <xf numFmtId="0" fontId="23" fillId="0" borderId="1" xfId="0" applyFont="1" applyBorder="1"/>
    <xf numFmtId="0" fontId="44" fillId="4" borderId="8" xfId="0" applyFont="1" applyFill="1" applyBorder="1" applyAlignment="1">
      <alignment horizontal="right" vertical="center"/>
    </xf>
    <xf numFmtId="0" fontId="25" fillId="0" borderId="1" xfId="2" applyFont="1" applyFill="1" applyBorder="1" applyAlignment="1" applyProtection="1"/>
    <xf numFmtId="0" fontId="26" fillId="3" borderId="9" xfId="0" applyFont="1" applyFill="1" applyBorder="1" applyAlignment="1">
      <alignment horizontal="center" vertical="center"/>
    </xf>
    <xf numFmtId="0" fontId="27" fillId="0" borderId="0" xfId="0" applyFont="1" applyAlignment="1">
      <alignment horizontal="center"/>
    </xf>
    <xf numFmtId="0" fontId="27" fillId="5" borderId="0" xfId="0" applyFont="1" applyFill="1" applyAlignment="1">
      <alignment horizontal="center"/>
    </xf>
    <xf numFmtId="0" fontId="28" fillId="2" borderId="8" xfId="0" applyFont="1" applyFill="1" applyBorder="1"/>
    <xf numFmtId="0" fontId="28" fillId="2" borderId="0" xfId="0" applyFont="1" applyFill="1"/>
    <xf numFmtId="0" fontId="29" fillId="2" borderId="8" xfId="0" applyFont="1" applyFill="1" applyBorder="1"/>
    <xf numFmtId="3" fontId="28" fillId="2" borderId="0" xfId="0" applyNumberFormat="1" applyFont="1" applyFill="1" applyAlignment="1">
      <alignment horizontal="center" vertical="center"/>
    </xf>
    <xf numFmtId="0" fontId="27" fillId="4" borderId="0" xfId="0" applyFont="1" applyFill="1" applyAlignment="1">
      <alignment horizontal="center"/>
    </xf>
    <xf numFmtId="0" fontId="11" fillId="4" borderId="0" xfId="0" applyFont="1" applyFill="1"/>
    <xf numFmtId="0" fontId="0" fillId="4" borderId="0" xfId="0" applyFill="1"/>
    <xf numFmtId="167" fontId="27" fillId="5" borderId="0" xfId="0" applyNumberFormat="1" applyFont="1" applyFill="1" applyAlignment="1">
      <alignment horizontal="center"/>
    </xf>
    <xf numFmtId="167" fontId="27" fillId="5" borderId="1" xfId="0" applyNumberFormat="1" applyFont="1" applyFill="1" applyBorder="1" applyAlignment="1">
      <alignment horizontal="center"/>
    </xf>
    <xf numFmtId="167" fontId="27" fillId="4" borderId="0" xfId="0" applyNumberFormat="1" applyFont="1" applyFill="1" applyAlignment="1">
      <alignment horizontal="center"/>
    </xf>
    <xf numFmtId="167" fontId="27" fillId="4" borderId="1" xfId="0" applyNumberFormat="1" applyFont="1" applyFill="1" applyBorder="1" applyAlignment="1">
      <alignment horizontal="center"/>
    </xf>
    <xf numFmtId="0" fontId="26" fillId="3" borderId="6" xfId="0" applyFont="1" applyFill="1" applyBorder="1" applyAlignment="1">
      <alignment horizontal="center" vertical="center"/>
    </xf>
    <xf numFmtId="0" fontId="26" fillId="3" borderId="10" xfId="0" applyFont="1" applyFill="1" applyBorder="1" applyAlignment="1">
      <alignment horizontal="center" vertical="center"/>
    </xf>
    <xf numFmtId="0" fontId="27" fillId="0" borderId="0" xfId="0" applyFont="1"/>
    <xf numFmtId="0" fontId="28" fillId="0" borderId="0" xfId="0" applyFont="1"/>
    <xf numFmtId="0" fontId="46" fillId="0" borderId="8" xfId="0" applyFont="1" applyBorder="1" applyAlignment="1">
      <alignment vertical="center"/>
    </xf>
    <xf numFmtId="0" fontId="46" fillId="0" borderId="0" xfId="0" applyFont="1" applyAlignment="1">
      <alignment vertical="center" wrapText="1"/>
    </xf>
    <xf numFmtId="0" fontId="46" fillId="0" borderId="1" xfId="0" applyFont="1" applyBorder="1" applyAlignment="1">
      <alignment vertical="center" wrapText="1"/>
    </xf>
    <xf numFmtId="0" fontId="28" fillId="0" borderId="1" xfId="0" applyFont="1" applyBorder="1"/>
    <xf numFmtId="166" fontId="27" fillId="0" borderId="0" xfId="0" applyNumberFormat="1" applyFont="1" applyAlignment="1">
      <alignment horizontal="center" vertical="center" wrapText="1"/>
    </xf>
    <xf numFmtId="0" fontId="45" fillId="0" borderId="0" xfId="0" applyFont="1" applyAlignment="1">
      <alignment vertical="center" wrapText="1"/>
    </xf>
    <xf numFmtId="0" fontId="45" fillId="0" borderId="0" xfId="0" applyFont="1" applyAlignment="1">
      <alignment horizontal="center" vertical="center" wrapText="1"/>
    </xf>
    <xf numFmtId="0" fontId="47" fillId="0" borderId="0" xfId="0" applyFont="1" applyAlignment="1">
      <alignment horizontal="center" vertical="center"/>
    </xf>
    <xf numFmtId="166" fontId="47" fillId="0" borderId="0" xfId="0" applyNumberFormat="1" applyFont="1" applyAlignment="1">
      <alignment horizontal="center" vertical="center"/>
    </xf>
    <xf numFmtId="166" fontId="47" fillId="0" borderId="1" xfId="0" applyNumberFormat="1" applyFont="1" applyBorder="1" applyAlignment="1">
      <alignment horizontal="center" vertical="center"/>
    </xf>
    <xf numFmtId="166" fontId="47" fillId="5" borderId="0" xfId="0" applyNumberFormat="1" applyFont="1" applyFill="1" applyAlignment="1">
      <alignment horizontal="center" vertical="center"/>
    </xf>
    <xf numFmtId="166" fontId="47" fillId="5" borderId="1" xfId="0" applyNumberFormat="1" applyFont="1" applyFill="1" applyBorder="1" applyAlignment="1">
      <alignment horizontal="center" vertical="center"/>
    </xf>
    <xf numFmtId="0" fontId="46" fillId="0" borderId="0" xfId="0" applyFont="1" applyAlignment="1">
      <alignment vertical="top"/>
    </xf>
    <xf numFmtId="0" fontId="46" fillId="0" borderId="1" xfId="0" applyFont="1" applyBorder="1" applyAlignment="1">
      <alignment vertical="top"/>
    </xf>
    <xf numFmtId="168" fontId="46" fillId="0" borderId="1" xfId="0" applyNumberFormat="1" applyFont="1" applyBorder="1" applyAlignment="1">
      <alignment horizontal="left" vertical="top" wrapText="1"/>
    </xf>
    <xf numFmtId="0" fontId="46" fillId="0" borderId="8" xfId="0" applyFont="1" applyBorder="1" applyAlignment="1">
      <alignment horizontal="left" vertical="top"/>
    </xf>
    <xf numFmtId="0" fontId="46" fillId="0" borderId="0" xfId="0" applyFont="1" applyAlignment="1">
      <alignment horizontal="left" vertical="top"/>
    </xf>
    <xf numFmtId="0" fontId="46" fillId="0" borderId="0" xfId="0" applyFont="1" applyAlignment="1">
      <alignment vertical="top" wrapText="1"/>
    </xf>
    <xf numFmtId="0" fontId="46" fillId="0" borderId="0" xfId="0" quotePrefix="1" applyFont="1" applyAlignment="1">
      <alignment vertical="top" wrapText="1"/>
    </xf>
    <xf numFmtId="0" fontId="46" fillId="0" borderId="1" xfId="0" quotePrefix="1" applyFont="1" applyBorder="1" applyAlignment="1">
      <alignment vertical="top" wrapText="1"/>
    </xf>
    <xf numFmtId="0" fontId="22" fillId="0" borderId="2" xfId="0" applyFont="1" applyBorder="1"/>
    <xf numFmtId="0" fontId="22" fillId="0" borderId="4" xfId="0" applyFont="1" applyBorder="1"/>
    <xf numFmtId="0" fontId="47" fillId="5" borderId="0" xfId="0" applyFont="1" applyFill="1" applyAlignment="1">
      <alignment horizontal="center"/>
    </xf>
    <xf numFmtId="0" fontId="47" fillId="0" borderId="0" xfId="0" applyFont="1" applyAlignment="1">
      <alignment horizontal="center"/>
    </xf>
    <xf numFmtId="0" fontId="45" fillId="3" borderId="10" xfId="0" applyFont="1" applyFill="1" applyBorder="1" applyAlignment="1">
      <alignment horizontal="center" vertical="center" wrapText="1"/>
    </xf>
    <xf numFmtId="0" fontId="45" fillId="3" borderId="7" xfId="0" applyFont="1" applyFill="1" applyBorder="1" applyAlignment="1">
      <alignment horizontal="center" vertical="center" wrapText="1"/>
    </xf>
    <xf numFmtId="0" fontId="22" fillId="4" borderId="0" xfId="0" applyFont="1" applyFill="1"/>
    <xf numFmtId="0" fontId="27" fillId="4" borderId="8" xfId="0" applyFont="1" applyFill="1" applyBorder="1" applyAlignment="1">
      <alignment horizontal="center" vertical="center"/>
    </xf>
    <xf numFmtId="0" fontId="45" fillId="3" borderId="11" xfId="0" applyFont="1" applyFill="1" applyBorder="1" applyAlignment="1">
      <alignment horizontal="center" vertical="center" wrapText="1"/>
    </xf>
    <xf numFmtId="0" fontId="45" fillId="3" borderId="9" xfId="0" applyFont="1" applyFill="1" applyBorder="1" applyAlignment="1">
      <alignment horizontal="center" vertical="center" wrapText="1"/>
    </xf>
    <xf numFmtId="0" fontId="27" fillId="4" borderId="0" xfId="0" applyFont="1" applyFill="1" applyAlignment="1">
      <alignment horizontal="center" vertical="center"/>
    </xf>
    <xf numFmtId="37" fontId="47" fillId="5" borderId="0" xfId="3" applyNumberFormat="1" applyFont="1" applyFill="1" applyBorder="1" applyAlignment="1">
      <alignment horizontal="center" vertical="center"/>
    </xf>
    <xf numFmtId="37" fontId="47" fillId="5" borderId="1" xfId="3" applyNumberFormat="1" applyFont="1" applyFill="1" applyBorder="1" applyAlignment="1">
      <alignment horizontal="center" vertical="center"/>
    </xf>
    <xf numFmtId="37" fontId="47" fillId="0" borderId="0" xfId="3" applyNumberFormat="1" applyFont="1" applyFill="1" applyBorder="1" applyAlignment="1">
      <alignment horizontal="center" vertical="center"/>
    </xf>
    <xf numFmtId="37" fontId="47" fillId="0" borderId="1" xfId="3" applyNumberFormat="1" applyFont="1" applyFill="1" applyBorder="1" applyAlignment="1">
      <alignment horizontal="center" vertical="center"/>
    </xf>
    <xf numFmtId="0" fontId="25" fillId="0" borderId="0" xfId="2" applyFont="1" applyFill="1" applyBorder="1" applyAlignment="1" applyProtection="1">
      <alignment horizontal="left" vertical="center"/>
    </xf>
    <xf numFmtId="0" fontId="25" fillId="0" borderId="1" xfId="2" applyFont="1" applyFill="1" applyBorder="1" applyAlignment="1" applyProtection="1">
      <alignment horizontal="left" vertical="center"/>
    </xf>
    <xf numFmtId="0" fontId="24" fillId="0" borderId="0" xfId="0" applyFont="1" applyAlignment="1">
      <alignment horizontal="left" vertical="center"/>
    </xf>
    <xf numFmtId="0" fontId="22" fillId="0" borderId="0" xfId="0" applyFont="1" applyAlignment="1">
      <alignment horizontal="left" vertical="center"/>
    </xf>
    <xf numFmtId="166" fontId="27" fillId="4" borderId="0" xfId="0" applyNumberFormat="1" applyFont="1" applyFill="1" applyAlignment="1">
      <alignment horizontal="center" vertical="center" wrapText="1"/>
    </xf>
    <xf numFmtId="0" fontId="47" fillId="4" borderId="0" xfId="0" applyFont="1" applyFill="1" applyAlignment="1">
      <alignment horizontal="center"/>
    </xf>
    <xf numFmtId="37" fontId="47" fillId="4" borderId="0" xfId="3" applyNumberFormat="1" applyFont="1" applyFill="1" applyBorder="1" applyAlignment="1">
      <alignment horizontal="center" vertical="center"/>
    </xf>
    <xf numFmtId="166" fontId="47" fillId="4" borderId="0" xfId="0" applyNumberFormat="1" applyFont="1" applyFill="1" applyAlignment="1">
      <alignment horizontal="center" vertical="center"/>
    </xf>
    <xf numFmtId="166" fontId="47" fillId="4" borderId="1" xfId="0" applyNumberFormat="1" applyFont="1" applyFill="1" applyBorder="1" applyAlignment="1">
      <alignment horizontal="center" vertical="center"/>
    </xf>
    <xf numFmtId="37" fontId="47" fillId="4" borderId="1" xfId="3" applyNumberFormat="1" applyFont="1" applyFill="1" applyBorder="1" applyAlignment="1">
      <alignment horizontal="center" vertical="center"/>
    </xf>
    <xf numFmtId="170" fontId="27" fillId="5" borderId="0" xfId="3" applyNumberFormat="1" applyFont="1" applyFill="1" applyBorder="1" applyAlignment="1">
      <alignment horizontal="center" vertical="center"/>
    </xf>
    <xf numFmtId="170" fontId="27" fillId="4" borderId="0" xfId="3" applyNumberFormat="1" applyFont="1" applyFill="1" applyBorder="1" applyAlignment="1">
      <alignment horizontal="center" vertical="center"/>
    </xf>
    <xf numFmtId="0" fontId="46" fillId="0" borderId="0" xfId="0" applyFont="1" applyAlignment="1">
      <alignment horizontal="left" vertical="center"/>
    </xf>
    <xf numFmtId="0" fontId="46" fillId="0" borderId="1" xfId="0" applyFont="1" applyBorder="1" applyAlignment="1">
      <alignment horizontal="left" vertical="center"/>
    </xf>
    <xf numFmtId="0" fontId="46" fillId="0" borderId="0" xfId="0" applyFont="1" applyAlignment="1">
      <alignment horizontal="left" vertical="top" wrapText="1"/>
    </xf>
    <xf numFmtId="0" fontId="46" fillId="0" borderId="1" xfId="0" applyFont="1" applyBorder="1" applyAlignment="1">
      <alignment horizontal="left" vertical="top" wrapText="1"/>
    </xf>
    <xf numFmtId="0" fontId="46" fillId="4" borderId="8" xfId="0" applyFont="1" applyFill="1" applyBorder="1" applyAlignment="1">
      <alignment vertical="center"/>
    </xf>
    <xf numFmtId="0" fontId="46" fillId="4" borderId="1" xfId="0" applyFont="1" applyFill="1" applyBorder="1" applyAlignment="1">
      <alignment horizontal="center"/>
    </xf>
    <xf numFmtId="0" fontId="46" fillId="4" borderId="8" xfId="0" applyFont="1" applyFill="1" applyBorder="1" applyAlignment="1">
      <alignment horizontal="left" vertical="top"/>
    </xf>
    <xf numFmtId="0" fontId="46" fillId="4" borderId="1" xfId="0" applyFont="1" applyFill="1" applyBorder="1" applyAlignment="1">
      <alignment horizontal="center" vertical="top" wrapText="1"/>
    </xf>
    <xf numFmtId="0" fontId="28" fillId="4" borderId="1" xfId="0" applyFont="1" applyFill="1" applyBorder="1" applyAlignment="1">
      <alignment horizontal="center"/>
    </xf>
    <xf numFmtId="0" fontId="22" fillId="4" borderId="2" xfId="0" applyFont="1" applyFill="1" applyBorder="1"/>
    <xf numFmtId="0" fontId="22" fillId="4" borderId="3" xfId="0" applyFont="1" applyFill="1" applyBorder="1"/>
    <xf numFmtId="0" fontId="22" fillId="4" borderId="3" xfId="0" applyFont="1" applyFill="1" applyBorder="1" applyAlignment="1">
      <alignment horizontal="center"/>
    </xf>
    <xf numFmtId="0" fontId="22" fillId="4" borderId="4" xfId="0" applyFont="1" applyFill="1" applyBorder="1" applyAlignment="1">
      <alignment horizontal="center"/>
    </xf>
    <xf numFmtId="3" fontId="47" fillId="0" borderId="0" xfId="3" applyNumberFormat="1" applyFont="1" applyFill="1" applyBorder="1" applyAlignment="1">
      <alignment horizontal="center" vertical="center"/>
    </xf>
    <xf numFmtId="170" fontId="22" fillId="4" borderId="8" xfId="0" applyNumberFormat="1" applyFont="1" applyFill="1" applyBorder="1"/>
    <xf numFmtId="168" fontId="46" fillId="4" borderId="0" xfId="3" applyNumberFormat="1" applyFont="1" applyFill="1" applyBorder="1" applyAlignment="1">
      <alignment horizontal="center" vertical="center"/>
    </xf>
    <xf numFmtId="0" fontId="2" fillId="0" borderId="0" xfId="0" applyFont="1" applyAlignment="1">
      <alignment horizontal="center"/>
    </xf>
    <xf numFmtId="168" fontId="17" fillId="0" borderId="0" xfId="3" applyNumberFormat="1" applyFont="1" applyFill="1" applyBorder="1" applyAlignment="1"/>
    <xf numFmtId="168" fontId="17" fillId="0" borderId="0" xfId="3" applyNumberFormat="1" applyFont="1" applyFill="1" applyBorder="1"/>
    <xf numFmtId="166" fontId="0" fillId="0" borderId="0" xfId="0" applyNumberFormat="1" applyAlignment="1">
      <alignment horizontal="center" vertical="center"/>
    </xf>
    <xf numFmtId="0" fontId="27" fillId="4" borderId="3" xfId="0" applyFont="1" applyFill="1" applyBorder="1" applyAlignment="1">
      <alignment horizontal="center" vertical="center"/>
    </xf>
    <xf numFmtId="0" fontId="48" fillId="0" borderId="8" xfId="0" applyFont="1" applyBorder="1" applyAlignment="1">
      <alignment horizontal="center" vertical="center"/>
    </xf>
    <xf numFmtId="0" fontId="46" fillId="0" borderId="0" xfId="0" applyFont="1"/>
    <xf numFmtId="0" fontId="32" fillId="4" borderId="11" xfId="0" applyFont="1" applyFill="1" applyBorder="1" applyAlignment="1">
      <alignment vertical="center"/>
    </xf>
    <xf numFmtId="0" fontId="46" fillId="4" borderId="9" xfId="0" applyFont="1" applyFill="1" applyBorder="1" applyAlignment="1">
      <alignment vertical="center"/>
    </xf>
    <xf numFmtId="0" fontId="46" fillId="4" borderId="9" xfId="0" applyFont="1" applyFill="1" applyBorder="1" applyAlignment="1">
      <alignment horizontal="center" vertical="center"/>
    </xf>
    <xf numFmtId="0" fontId="46" fillId="4" borderId="10" xfId="0" applyFont="1" applyFill="1" applyBorder="1" applyAlignment="1">
      <alignment horizontal="center" vertical="center"/>
    </xf>
    <xf numFmtId="0" fontId="27" fillId="4" borderId="2" xfId="0" applyFont="1" applyFill="1" applyBorder="1" applyAlignment="1">
      <alignment horizontal="center" vertical="center"/>
    </xf>
    <xf numFmtId="3" fontId="47" fillId="0" borderId="0" xfId="0" applyNumberFormat="1" applyFont="1" applyAlignment="1">
      <alignment horizontal="center" vertical="center" wrapText="1"/>
    </xf>
    <xf numFmtId="0" fontId="47" fillId="0" borderId="3" xfId="0" applyFont="1" applyBorder="1" applyAlignment="1">
      <alignment horizontal="center"/>
    </xf>
    <xf numFmtId="0" fontId="22" fillId="0" borderId="0" xfId="0" applyFont="1" applyAlignment="1">
      <alignment horizontal="center"/>
    </xf>
    <xf numFmtId="0" fontId="28" fillId="4" borderId="0" xfId="0" applyFont="1" applyFill="1" applyAlignment="1">
      <alignment horizontal="center"/>
    </xf>
    <xf numFmtId="0" fontId="46" fillId="4" borderId="0" xfId="0" applyFont="1" applyFill="1" applyAlignment="1">
      <alignment horizontal="center" vertical="top" wrapText="1"/>
    </xf>
    <xf numFmtId="0" fontId="46" fillId="4" borderId="0" xfId="0" applyFont="1" applyFill="1" applyAlignment="1">
      <alignment vertical="top" wrapText="1"/>
    </xf>
    <xf numFmtId="0" fontId="46" fillId="4" borderId="0" xfId="0" applyFont="1" applyFill="1" applyAlignment="1">
      <alignment horizontal="center"/>
    </xf>
    <xf numFmtId="0" fontId="46" fillId="4" borderId="0" xfId="0" applyFont="1" applyFill="1" applyAlignment="1">
      <alignment horizontal="left"/>
    </xf>
    <xf numFmtId="0" fontId="46" fillId="4" borderId="0" xfId="0" applyFont="1" applyFill="1" applyAlignment="1">
      <alignment horizontal="center" vertical="center"/>
    </xf>
    <xf numFmtId="37" fontId="22" fillId="4" borderId="0" xfId="0" applyNumberFormat="1" applyFont="1" applyFill="1"/>
    <xf numFmtId="0" fontId="19" fillId="4" borderId="0" xfId="0" applyFont="1" applyFill="1"/>
    <xf numFmtId="0" fontId="38" fillId="4" borderId="0" xfId="0" applyFont="1" applyFill="1" applyAlignment="1">
      <alignment vertical="center"/>
    </xf>
    <xf numFmtId="166" fontId="2" fillId="4" borderId="0" xfId="0" applyNumberFormat="1" applyFont="1" applyFill="1"/>
    <xf numFmtId="0" fontId="41" fillId="0" borderId="0" xfId="0" applyFont="1" applyAlignment="1">
      <alignment vertical="center"/>
    </xf>
    <xf numFmtId="0" fontId="42" fillId="0" borderId="0" xfId="0" quotePrefix="1" applyFont="1" applyAlignment="1">
      <alignment vertical="center" wrapText="1"/>
    </xf>
    <xf numFmtId="0" fontId="41" fillId="0" borderId="9" xfId="0" applyFont="1" applyBorder="1" applyAlignment="1">
      <alignment vertical="center"/>
    </xf>
    <xf numFmtId="0" fontId="11" fillId="0" borderId="9" xfId="0" applyFont="1" applyBorder="1"/>
    <xf numFmtId="0" fontId="0" fillId="0" borderId="9" xfId="0" applyBorder="1"/>
    <xf numFmtId="0" fontId="0" fillId="0" borderId="10" xfId="0" applyBorder="1"/>
    <xf numFmtId="0" fontId="0" fillId="0" borderId="1" xfId="0" applyBorder="1"/>
    <xf numFmtId="0" fontId="5" fillId="0" borderId="3" xfId="0" applyFont="1" applyBorder="1"/>
    <xf numFmtId="0" fontId="0" fillId="0" borderId="3" xfId="0" applyBorder="1"/>
    <xf numFmtId="0" fontId="0" fillId="0" borderId="4" xfId="0" applyBorder="1"/>
    <xf numFmtId="0" fontId="34" fillId="4" borderId="0" xfId="0" applyFont="1" applyFill="1" applyAlignment="1">
      <alignment horizontal="center" vertical="center" wrapText="1"/>
    </xf>
    <xf numFmtId="166" fontId="34" fillId="4" borderId="0" xfId="0" applyNumberFormat="1" applyFont="1" applyFill="1" applyAlignment="1">
      <alignment horizontal="center" vertical="center" wrapText="1"/>
    </xf>
    <xf numFmtId="2" fontId="34" fillId="4" borderId="0" xfId="0" applyNumberFormat="1" applyFont="1" applyFill="1" applyAlignment="1">
      <alignment horizontal="center" vertical="center" wrapText="1"/>
    </xf>
    <xf numFmtId="0" fontId="6" fillId="0" borderId="0" xfId="2" applyFill="1" applyBorder="1" applyAlignment="1" applyProtection="1">
      <alignment horizontal="left" vertical="center"/>
    </xf>
    <xf numFmtId="0" fontId="26" fillId="4" borderId="0" xfId="0" applyFont="1" applyFill="1" applyAlignment="1">
      <alignment horizontal="left" wrapText="1"/>
    </xf>
    <xf numFmtId="0" fontId="32" fillId="0" borderId="8" xfId="0" applyFont="1" applyBorder="1" applyAlignment="1">
      <alignment horizontal="left" vertical="center"/>
    </xf>
    <xf numFmtId="0" fontId="46" fillId="0" borderId="1" xfId="0" applyFont="1" applyBorder="1" applyAlignment="1">
      <alignment horizontal="left" vertical="center" wrapText="1"/>
    </xf>
    <xf numFmtId="0" fontId="27" fillId="0" borderId="3" xfId="0" applyFont="1" applyBorder="1" applyAlignment="1">
      <alignment horizontal="center" vertical="center"/>
    </xf>
    <xf numFmtId="166" fontId="47" fillId="0" borderId="3" xfId="0" applyNumberFormat="1" applyFont="1" applyBorder="1" applyAlignment="1">
      <alignment horizontal="center" vertical="center"/>
    </xf>
    <xf numFmtId="166" fontId="27" fillId="4" borderId="3" xfId="0" applyNumberFormat="1" applyFont="1" applyFill="1" applyBorder="1" applyAlignment="1">
      <alignment horizontal="center" vertical="center" wrapText="1"/>
    </xf>
    <xf numFmtId="0" fontId="34" fillId="4" borderId="3" xfId="0" applyFont="1" applyFill="1" applyBorder="1" applyAlignment="1">
      <alignment horizontal="center" vertical="center" wrapText="1"/>
    </xf>
    <xf numFmtId="2" fontId="34" fillId="4" borderId="3" xfId="0" applyNumberFormat="1" applyFont="1" applyFill="1" applyBorder="1" applyAlignment="1">
      <alignment horizontal="center" vertical="center" wrapText="1"/>
    </xf>
    <xf numFmtId="0" fontId="34" fillId="4" borderId="8" xfId="0" applyFont="1" applyFill="1" applyBorder="1" applyAlignment="1">
      <alignment vertical="center"/>
    </xf>
    <xf numFmtId="0" fontId="27" fillId="4" borderId="8" xfId="0" applyFont="1" applyFill="1" applyBorder="1" applyAlignment="1">
      <alignment horizontal="left" vertical="center"/>
    </xf>
    <xf numFmtId="2" fontId="34" fillId="4" borderId="8" xfId="0" applyNumberFormat="1" applyFont="1" applyFill="1" applyBorder="1" applyAlignment="1">
      <alignment horizontal="left" vertical="center" wrapText="1"/>
    </xf>
    <xf numFmtId="2" fontId="34" fillId="4" borderId="2" xfId="0" applyNumberFormat="1" applyFont="1" applyFill="1" applyBorder="1" applyAlignment="1">
      <alignment horizontal="left" vertical="center" wrapText="1"/>
    </xf>
    <xf numFmtId="166" fontId="0" fillId="0" borderId="0" xfId="0" applyNumberFormat="1"/>
    <xf numFmtId="1" fontId="0" fillId="0" borderId="0" xfId="0" applyNumberFormat="1"/>
    <xf numFmtId="166" fontId="0" fillId="4" borderId="0" xfId="0" applyNumberFormat="1" applyFill="1"/>
    <xf numFmtId="0" fontId="41" fillId="0" borderId="10" xfId="0" applyFont="1" applyBorder="1" applyAlignment="1">
      <alignment vertical="center"/>
    </xf>
    <xf numFmtId="170" fontId="0" fillId="0" borderId="0" xfId="0" applyNumberFormat="1"/>
    <xf numFmtId="0" fontId="47" fillId="4" borderId="3" xfId="0" applyFont="1" applyFill="1" applyBorder="1" applyAlignment="1">
      <alignment horizontal="center"/>
    </xf>
    <xf numFmtId="0" fontId="22" fillId="0" borderId="0" xfId="5" applyFont="1"/>
    <xf numFmtId="0" fontId="27" fillId="0" borderId="0" xfId="5" applyFont="1"/>
    <xf numFmtId="0" fontId="45" fillId="0" borderId="0" xfId="5" applyFont="1" applyAlignment="1">
      <alignment horizontal="left" vertical="center" wrapText="1"/>
    </xf>
    <xf numFmtId="0" fontId="45" fillId="3" borderId="0" xfId="5" applyFont="1" applyFill="1" applyAlignment="1">
      <alignment horizontal="center" vertical="center" wrapText="1"/>
    </xf>
    <xf numFmtId="3" fontId="45" fillId="0" borderId="0" xfId="5" applyNumberFormat="1" applyFont="1" applyAlignment="1">
      <alignment horizontal="center" vertical="center"/>
    </xf>
    <xf numFmtId="3" fontId="45" fillId="3" borderId="0" xfId="5" applyNumberFormat="1" applyFont="1" applyFill="1" applyAlignment="1">
      <alignment horizontal="center" vertical="center"/>
    </xf>
    <xf numFmtId="0" fontId="45" fillId="3" borderId="0" xfId="5" applyFont="1" applyFill="1" applyAlignment="1">
      <alignment horizontal="center" vertical="center"/>
    </xf>
    <xf numFmtId="3" fontId="27" fillId="0" borderId="0" xfId="5" applyNumberFormat="1" applyFont="1"/>
    <xf numFmtId="3" fontId="45" fillId="3" borderId="3" xfId="5" applyNumberFormat="1" applyFont="1" applyFill="1" applyBorder="1" applyAlignment="1">
      <alignment horizontal="center" vertical="center"/>
    </xf>
    <xf numFmtId="0" fontId="27" fillId="4" borderId="0" xfId="5" applyFont="1" applyFill="1" applyAlignment="1">
      <alignment horizontal="center" vertical="center"/>
    </xf>
    <xf numFmtId="3" fontId="27" fillId="4" borderId="0" xfId="5" applyNumberFormat="1" applyFont="1" applyFill="1" applyAlignment="1">
      <alignment horizontal="center" vertical="center"/>
    </xf>
    <xf numFmtId="3" fontId="27" fillId="4" borderId="1" xfId="5" applyNumberFormat="1" applyFont="1" applyFill="1" applyBorder="1" applyAlignment="1">
      <alignment horizontal="center" vertical="center"/>
    </xf>
    <xf numFmtId="166" fontId="2" fillId="0" borderId="0" xfId="5" applyNumberFormat="1"/>
    <xf numFmtId="0" fontId="27" fillId="4" borderId="8" xfId="5" applyFont="1" applyFill="1" applyBorder="1" applyAlignment="1">
      <alignment horizontal="center" vertical="center"/>
    </xf>
    <xf numFmtId="0" fontId="27" fillId="4" borderId="0" xfId="5" applyFont="1" applyFill="1" applyAlignment="1">
      <alignment horizontal="center"/>
    </xf>
    <xf numFmtId="166" fontId="27" fillId="4" borderId="0" xfId="5" applyNumberFormat="1" applyFont="1" applyFill="1" applyAlignment="1">
      <alignment horizontal="center" vertical="center" wrapText="1"/>
    </xf>
    <xf numFmtId="166" fontId="27" fillId="4" borderId="1" xfId="5" applyNumberFormat="1" applyFont="1" applyFill="1" applyBorder="1" applyAlignment="1">
      <alignment horizontal="center" vertical="center" wrapText="1"/>
    </xf>
    <xf numFmtId="0" fontId="22" fillId="4" borderId="0" xfId="5" applyFont="1" applyFill="1"/>
    <xf numFmtId="3" fontId="27" fillId="5" borderId="0" xfId="5" applyNumberFormat="1" applyFont="1" applyFill="1" applyAlignment="1">
      <alignment horizontal="center" vertical="center"/>
    </xf>
    <xf numFmtId="3" fontId="27" fillId="5" borderId="1" xfId="5" applyNumberFormat="1" applyFont="1" applyFill="1" applyBorder="1" applyAlignment="1">
      <alignment horizontal="center" vertical="center"/>
    </xf>
    <xf numFmtId="0" fontId="27" fillId="5" borderId="0" xfId="5" applyFont="1" applyFill="1" applyAlignment="1">
      <alignment horizontal="center"/>
    </xf>
    <xf numFmtId="166" fontId="27" fillId="5" borderId="0" xfId="5" applyNumberFormat="1" applyFont="1" applyFill="1" applyAlignment="1">
      <alignment horizontal="center" vertical="center" wrapText="1"/>
    </xf>
    <xf numFmtId="166" fontId="27" fillId="5" borderId="1" xfId="5" applyNumberFormat="1" applyFont="1" applyFill="1" applyBorder="1" applyAlignment="1">
      <alignment horizontal="center" vertical="center" wrapText="1"/>
    </xf>
    <xf numFmtId="3" fontId="27" fillId="0" borderId="0" xfId="5" applyNumberFormat="1" applyFont="1" applyAlignment="1">
      <alignment horizontal="center" vertical="center"/>
    </xf>
    <xf numFmtId="3" fontId="27" fillId="0" borderId="1" xfId="5" applyNumberFormat="1" applyFont="1" applyBorder="1" applyAlignment="1">
      <alignment horizontal="center" vertical="center"/>
    </xf>
    <xf numFmtId="0" fontId="27" fillId="0" borderId="0" xfId="5" applyFont="1" applyAlignment="1">
      <alignment horizontal="center"/>
    </xf>
    <xf numFmtId="166" fontId="27" fillId="0" borderId="0" xfId="5" applyNumberFormat="1" applyFont="1" applyAlignment="1">
      <alignment horizontal="center" vertical="center" wrapText="1"/>
    </xf>
    <xf numFmtId="166" fontId="27" fillId="0" borderId="1" xfId="5" applyNumberFormat="1" applyFont="1" applyBorder="1" applyAlignment="1">
      <alignment horizontal="center" vertical="center" wrapText="1"/>
    </xf>
    <xf numFmtId="166" fontId="2" fillId="4" borderId="0" xfId="5" applyNumberFormat="1" applyFill="1"/>
    <xf numFmtId="0" fontId="27" fillId="4" borderId="3" xfId="5" applyFont="1" applyFill="1" applyBorder="1" applyAlignment="1">
      <alignment horizontal="center" vertical="center"/>
    </xf>
    <xf numFmtId="0" fontId="27" fillId="4" borderId="2" xfId="5" applyFont="1" applyFill="1" applyBorder="1" applyAlignment="1">
      <alignment horizontal="center" vertical="center"/>
    </xf>
    <xf numFmtId="0" fontId="28" fillId="0" borderId="8" xfId="5" applyFont="1" applyBorder="1" applyAlignment="1">
      <alignment horizontal="center" vertical="center"/>
    </xf>
    <xf numFmtId="0" fontId="28" fillId="0" borderId="0" xfId="5" applyFont="1"/>
    <xf numFmtId="3" fontId="28" fillId="0" borderId="0" xfId="5" applyNumberFormat="1" applyFont="1"/>
    <xf numFmtId="0" fontId="28" fillId="0" borderId="0" xfId="5" applyFont="1" applyAlignment="1">
      <alignment horizontal="center" vertical="center"/>
    </xf>
    <xf numFmtId="166" fontId="28" fillId="0" borderId="0" xfId="5" applyNumberFormat="1" applyFont="1" applyAlignment="1">
      <alignment horizontal="center" vertical="center"/>
    </xf>
    <xf numFmtId="166" fontId="28" fillId="0" borderId="0" xfId="5" applyNumberFormat="1" applyFont="1" applyAlignment="1">
      <alignment horizontal="right" vertical="center" wrapText="1"/>
    </xf>
    <xf numFmtId="0" fontId="46" fillId="0" borderId="8" xfId="5" applyFont="1" applyBorder="1" applyAlignment="1">
      <alignment vertical="center"/>
    </xf>
    <xf numFmtId="0" fontId="46" fillId="0" borderId="0" xfId="5" applyFont="1" applyAlignment="1">
      <alignment horizontal="left" vertical="center"/>
    </xf>
    <xf numFmtId="0" fontId="46" fillId="0" borderId="1" xfId="5" applyFont="1" applyBorder="1" applyAlignment="1">
      <alignment horizontal="left" vertical="center"/>
    </xf>
    <xf numFmtId="0" fontId="46" fillId="0" borderId="0" xfId="5" quotePrefix="1" applyFont="1" applyAlignment="1">
      <alignment horizontal="left" vertical="center" wrapText="1"/>
    </xf>
    <xf numFmtId="0" fontId="46" fillId="0" borderId="1" xfId="5" quotePrefix="1" applyFont="1" applyBorder="1" applyAlignment="1">
      <alignment horizontal="left" vertical="center" wrapText="1"/>
    </xf>
    <xf numFmtId="0" fontId="28" fillId="0" borderId="2" xfId="5" applyFont="1" applyBorder="1"/>
    <xf numFmtId="0" fontId="28" fillId="0" borderId="3" xfId="5" applyFont="1" applyBorder="1"/>
    <xf numFmtId="0" fontId="33" fillId="0" borderId="3" xfId="5" applyFont="1" applyBorder="1"/>
    <xf numFmtId="0" fontId="33" fillId="0" borderId="4" xfId="5" applyFont="1" applyBorder="1"/>
    <xf numFmtId="0" fontId="28" fillId="0" borderId="4" xfId="5" applyFont="1" applyBorder="1"/>
    <xf numFmtId="0" fontId="33" fillId="0" borderId="0" xfId="5" applyFont="1"/>
    <xf numFmtId="0" fontId="45" fillId="3" borderId="6" xfId="5" applyFont="1" applyFill="1" applyBorder="1" applyAlignment="1">
      <alignment horizontal="center" vertical="center" wrapText="1"/>
    </xf>
    <xf numFmtId="0" fontId="47" fillId="4" borderId="0" xfId="0" applyFont="1" applyFill="1" applyAlignment="1">
      <alignment horizontal="center" vertical="center"/>
    </xf>
    <xf numFmtId="3" fontId="47" fillId="4" borderId="0" xfId="0" applyNumberFormat="1" applyFont="1" applyFill="1" applyAlignment="1">
      <alignment horizontal="center" vertical="center"/>
    </xf>
    <xf numFmtId="3" fontId="47" fillId="4" borderId="0" xfId="3" applyNumberFormat="1" applyFont="1" applyFill="1" applyBorder="1" applyAlignment="1">
      <alignment horizontal="center" vertical="center"/>
    </xf>
    <xf numFmtId="3" fontId="47" fillId="4" borderId="1" xfId="3" applyNumberFormat="1" applyFont="1" applyFill="1" applyBorder="1" applyAlignment="1">
      <alignment horizontal="center"/>
    </xf>
    <xf numFmtId="0" fontId="47" fillId="4" borderId="3" xfId="0" applyFont="1" applyFill="1" applyBorder="1" applyAlignment="1">
      <alignment horizontal="center" vertical="center"/>
    </xf>
    <xf numFmtId="3" fontId="47" fillId="4" borderId="3" xfId="3" applyNumberFormat="1" applyFont="1" applyFill="1" applyBorder="1" applyAlignment="1">
      <alignment horizontal="center" vertical="center"/>
    </xf>
    <xf numFmtId="3" fontId="47" fillId="4" borderId="0" xfId="0" applyNumberFormat="1" applyFont="1" applyFill="1" applyAlignment="1">
      <alignment horizontal="center" vertical="center" wrapText="1"/>
    </xf>
    <xf numFmtId="3" fontId="47" fillId="4" borderId="1" xfId="3" applyNumberFormat="1" applyFont="1" applyFill="1" applyBorder="1" applyAlignment="1">
      <alignment horizontal="center" vertical="center"/>
    </xf>
    <xf numFmtId="3" fontId="47" fillId="4" borderId="3" xfId="0" applyNumberFormat="1" applyFont="1" applyFill="1" applyBorder="1" applyAlignment="1">
      <alignment horizontal="center" vertical="center" wrapText="1"/>
    </xf>
    <xf numFmtId="3" fontId="47" fillId="4" borderId="4" xfId="3" applyNumberFormat="1" applyFont="1" applyFill="1" applyBorder="1" applyAlignment="1">
      <alignment horizontal="center" vertical="center"/>
    </xf>
    <xf numFmtId="0" fontId="46" fillId="0" borderId="8" xfId="5" quotePrefix="1" applyFont="1" applyBorder="1" applyAlignment="1">
      <alignment horizontal="left" vertical="center"/>
    </xf>
    <xf numFmtId="0" fontId="32" fillId="0" borderId="11" xfId="0" applyFont="1" applyBorder="1" applyAlignment="1">
      <alignment horizontal="left" vertical="center"/>
    </xf>
    <xf numFmtId="0" fontId="46" fillId="0" borderId="9" xfId="0" applyFont="1" applyBorder="1" applyAlignment="1">
      <alignment horizontal="left" vertical="center"/>
    </xf>
    <xf numFmtId="0" fontId="46" fillId="0" borderId="9" xfId="0" applyFont="1" applyBorder="1" applyAlignment="1">
      <alignment vertical="top"/>
    </xf>
    <xf numFmtId="0" fontId="46" fillId="0" borderId="10" xfId="0" applyFont="1" applyBorder="1" applyAlignment="1">
      <alignment vertical="top"/>
    </xf>
    <xf numFmtId="171" fontId="0" fillId="0" borderId="0" xfId="0" applyNumberFormat="1"/>
    <xf numFmtId="0" fontId="47" fillId="4" borderId="8" xfId="0" applyFont="1" applyFill="1" applyBorder="1" applyAlignment="1">
      <alignment horizontal="center" vertical="center"/>
    </xf>
    <xf numFmtId="171" fontId="0" fillId="4" borderId="0" xfId="0" applyNumberFormat="1" applyFill="1"/>
    <xf numFmtId="0" fontId="49" fillId="6" borderId="11" xfId="0" applyFont="1" applyFill="1" applyBorder="1" applyAlignment="1">
      <alignment horizontal="center" vertical="center" wrapText="1"/>
    </xf>
    <xf numFmtId="0" fontId="49" fillId="6" borderId="9" xfId="0" applyFont="1" applyFill="1" applyBorder="1" applyAlignment="1">
      <alignment horizontal="center" vertical="center" wrapText="1"/>
    </xf>
    <xf numFmtId="0" fontId="49" fillId="6" borderId="10" xfId="0" applyFont="1" applyFill="1" applyBorder="1" applyAlignment="1">
      <alignment horizontal="center" vertical="center" wrapText="1"/>
    </xf>
    <xf numFmtId="0" fontId="49" fillId="6" borderId="8" xfId="0" applyFont="1" applyFill="1" applyBorder="1" applyAlignment="1">
      <alignment horizontal="center" vertical="center" wrapText="1"/>
    </xf>
    <xf numFmtId="0" fontId="49" fillId="6" borderId="0" xfId="0" applyFont="1" applyFill="1" applyAlignment="1">
      <alignment horizontal="center" vertical="center" wrapText="1"/>
    </xf>
    <xf numFmtId="0" fontId="49" fillId="6" borderId="1" xfId="0" applyFont="1" applyFill="1" applyBorder="1" applyAlignment="1">
      <alignment horizontal="center" vertical="center" wrapText="1"/>
    </xf>
    <xf numFmtId="0" fontId="39" fillId="3" borderId="11" xfId="0" applyFont="1" applyFill="1" applyBorder="1" applyAlignment="1">
      <alignment horizontal="center" vertical="center" wrapText="1"/>
    </xf>
    <xf numFmtId="0" fontId="39" fillId="3" borderId="9" xfId="0" applyFont="1" applyFill="1" applyBorder="1" applyAlignment="1">
      <alignment horizontal="center" vertical="center" wrapText="1"/>
    </xf>
    <xf numFmtId="0" fontId="39" fillId="3" borderId="10" xfId="0" applyFont="1" applyFill="1" applyBorder="1" applyAlignment="1">
      <alignment horizontal="center" vertical="center" wrapText="1"/>
    </xf>
    <xf numFmtId="0" fontId="39" fillId="3" borderId="8" xfId="0" applyFont="1" applyFill="1" applyBorder="1" applyAlignment="1">
      <alignment horizontal="center" vertical="center" wrapText="1"/>
    </xf>
    <xf numFmtId="0" fontId="39" fillId="3" borderId="0" xfId="0" applyFont="1" applyFill="1" applyAlignment="1">
      <alignment horizontal="center" vertical="center" wrapText="1"/>
    </xf>
    <xf numFmtId="0" fontId="39" fillId="3" borderId="1" xfId="0" applyFont="1" applyFill="1" applyBorder="1" applyAlignment="1">
      <alignment horizontal="center" vertical="center" wrapText="1"/>
    </xf>
    <xf numFmtId="0" fontId="12" fillId="0" borderId="0" xfId="0" applyFont="1" applyAlignment="1">
      <alignment horizontal="left"/>
    </xf>
    <xf numFmtId="0" fontId="28" fillId="2" borderId="8" xfId="0" applyFont="1" applyFill="1" applyBorder="1" applyAlignment="1">
      <alignment horizontal="left" vertical="center" wrapText="1"/>
    </xf>
    <xf numFmtId="0" fontId="28" fillId="2" borderId="0" xfId="0" applyFont="1" applyFill="1" applyAlignment="1">
      <alignment horizontal="left" vertical="center" wrapText="1"/>
    </xf>
    <xf numFmtId="0" fontId="28" fillId="2" borderId="1" xfId="0" applyFont="1" applyFill="1" applyBorder="1" applyAlignment="1">
      <alignment horizontal="left" vertical="center" wrapText="1"/>
    </xf>
    <xf numFmtId="0" fontId="28" fillId="4" borderId="11" xfId="0" applyFont="1" applyFill="1" applyBorder="1" applyAlignment="1">
      <alignment horizontal="left"/>
    </xf>
    <xf numFmtId="0" fontId="28" fillId="4" borderId="9" xfId="0" applyFont="1" applyFill="1" applyBorder="1" applyAlignment="1">
      <alignment horizontal="left"/>
    </xf>
    <xf numFmtId="0" fontId="26" fillId="3" borderId="9" xfId="0" applyFont="1" applyFill="1" applyBorder="1" applyAlignment="1">
      <alignment horizontal="center" vertical="center"/>
    </xf>
    <xf numFmtId="0" fontId="26" fillId="3" borderId="3" xfId="0" applyFont="1" applyFill="1" applyBorder="1" applyAlignment="1">
      <alignment horizontal="center" vertical="center"/>
    </xf>
    <xf numFmtId="0" fontId="26" fillId="5" borderId="3" xfId="0" applyFont="1" applyFill="1" applyBorder="1" applyAlignment="1">
      <alignment horizontal="left" wrapText="1"/>
    </xf>
    <xf numFmtId="0" fontId="26" fillId="5" borderId="4" xfId="0" applyFont="1" applyFill="1" applyBorder="1" applyAlignment="1">
      <alignment horizontal="left" wrapText="1"/>
    </xf>
    <xf numFmtId="0" fontId="26" fillId="3" borderId="9" xfId="0" applyFont="1" applyFill="1" applyBorder="1" applyAlignment="1">
      <alignment horizontal="center" vertical="center" wrapText="1"/>
    </xf>
    <xf numFmtId="0" fontId="26" fillId="3" borderId="10" xfId="0" applyFont="1" applyFill="1" applyBorder="1" applyAlignment="1">
      <alignment horizontal="center" vertical="center"/>
    </xf>
    <xf numFmtId="0" fontId="28" fillId="2" borderId="8" xfId="0" quotePrefix="1" applyFont="1" applyFill="1" applyBorder="1" applyAlignment="1">
      <alignment horizontal="left" vertical="center" wrapText="1"/>
    </xf>
    <xf numFmtId="0" fontId="49" fillId="6" borderId="0" xfId="5" applyFont="1" applyFill="1" applyAlignment="1">
      <alignment horizontal="center" vertical="center" wrapText="1"/>
    </xf>
    <xf numFmtId="0" fontId="26" fillId="5" borderId="5" xfId="5" applyFont="1" applyFill="1" applyBorder="1" applyAlignment="1">
      <alignment horizontal="left" vertical="center" wrapText="1"/>
    </xf>
    <xf numFmtId="0" fontId="26" fillId="5" borderId="6" xfId="5" applyFont="1" applyFill="1" applyBorder="1" applyAlignment="1">
      <alignment horizontal="left" vertical="center" wrapText="1"/>
    </xf>
    <xf numFmtId="0" fontId="26" fillId="5" borderId="9" xfId="5" applyFont="1" applyFill="1" applyBorder="1" applyAlignment="1">
      <alignment horizontal="left" vertical="center" wrapText="1"/>
    </xf>
    <xf numFmtId="0" fontId="26" fillId="5" borderId="7" xfId="5" applyFont="1" applyFill="1" applyBorder="1" applyAlignment="1">
      <alignment horizontal="left" vertical="center" wrapText="1"/>
    </xf>
    <xf numFmtId="0" fontId="26" fillId="5" borderId="11" xfId="5" applyFont="1" applyFill="1" applyBorder="1" applyAlignment="1">
      <alignment horizontal="left" vertical="center" wrapText="1"/>
    </xf>
    <xf numFmtId="0" fontId="26" fillId="5" borderId="10" xfId="5" applyFont="1" applyFill="1" applyBorder="1" applyAlignment="1">
      <alignment horizontal="left" vertical="center" wrapText="1"/>
    </xf>
    <xf numFmtId="3" fontId="45" fillId="3" borderId="9" xfId="5" applyNumberFormat="1" applyFont="1" applyFill="1" applyBorder="1" applyAlignment="1">
      <alignment horizontal="center" vertical="center"/>
    </xf>
    <xf numFmtId="3" fontId="45" fillId="3" borderId="0" xfId="5" applyNumberFormat="1" applyFont="1" applyFill="1" applyAlignment="1">
      <alignment horizontal="center" vertical="center"/>
    </xf>
    <xf numFmtId="3" fontId="45" fillId="3" borderId="10" xfId="5" applyNumberFormat="1" applyFont="1" applyFill="1" applyBorder="1" applyAlignment="1">
      <alignment horizontal="center" vertical="center"/>
    </xf>
    <xf numFmtId="3" fontId="45" fillId="3" borderId="1" xfId="5" applyNumberFormat="1" applyFont="1" applyFill="1" applyBorder="1" applyAlignment="1">
      <alignment horizontal="center" vertical="center"/>
    </xf>
    <xf numFmtId="3" fontId="45" fillId="3" borderId="11" xfId="5" applyNumberFormat="1" applyFont="1" applyFill="1" applyBorder="1" applyAlignment="1">
      <alignment horizontal="center" vertical="center"/>
    </xf>
    <xf numFmtId="3" fontId="45" fillId="3" borderId="2" xfId="5" applyNumberFormat="1" applyFont="1" applyFill="1" applyBorder="1" applyAlignment="1">
      <alignment horizontal="center" vertical="center"/>
    </xf>
    <xf numFmtId="3" fontId="45" fillId="3" borderId="3" xfId="5" applyNumberFormat="1" applyFont="1" applyFill="1" applyBorder="1" applyAlignment="1">
      <alignment horizontal="center" vertical="center"/>
    </xf>
    <xf numFmtId="0" fontId="45" fillId="3" borderId="6" xfId="5" applyFont="1" applyFill="1" applyBorder="1" applyAlignment="1">
      <alignment horizontal="center" vertical="center" wrapText="1"/>
    </xf>
    <xf numFmtId="3" fontId="45" fillId="3" borderId="6" xfId="5" applyNumberFormat="1" applyFont="1" applyFill="1" applyBorder="1" applyAlignment="1">
      <alignment horizontal="center" vertical="center"/>
    </xf>
    <xf numFmtId="3" fontId="45" fillId="3" borderId="8" xfId="5" applyNumberFormat="1" applyFont="1" applyFill="1" applyBorder="1" applyAlignment="1">
      <alignment horizontal="center" vertical="center"/>
    </xf>
    <xf numFmtId="0" fontId="32" fillId="0" borderId="11" xfId="5" applyFont="1" applyBorder="1" applyAlignment="1">
      <alignment horizontal="left" vertical="center"/>
    </xf>
    <xf numFmtId="0" fontId="46" fillId="0" borderId="9" xfId="5" applyFont="1" applyBorder="1" applyAlignment="1">
      <alignment horizontal="left" vertical="center"/>
    </xf>
    <xf numFmtId="0" fontId="46" fillId="0" borderId="10" xfId="5" applyFont="1" applyBorder="1" applyAlignment="1">
      <alignment horizontal="left" vertical="center"/>
    </xf>
    <xf numFmtId="0" fontId="46" fillId="0" borderId="11" xfId="5" applyFont="1" applyBorder="1" applyAlignment="1">
      <alignment horizontal="left" vertical="center"/>
    </xf>
    <xf numFmtId="3" fontId="45" fillId="3" borderId="4" xfId="5" applyNumberFormat="1" applyFont="1" applyFill="1" applyBorder="1" applyAlignment="1">
      <alignment horizontal="center" vertical="center"/>
    </xf>
    <xf numFmtId="0" fontId="48" fillId="0" borderId="8" xfId="5" quotePrefix="1" applyFont="1" applyBorder="1" applyAlignment="1">
      <alignment horizontal="left" vertical="center" wrapText="1"/>
    </xf>
    <xf numFmtId="0" fontId="48" fillId="0" borderId="0" xfId="5" quotePrefix="1" applyFont="1" applyAlignment="1">
      <alignment horizontal="left" vertical="center" wrapText="1"/>
    </xf>
    <xf numFmtId="0" fontId="48" fillId="0" borderId="1" xfId="5" quotePrefix="1" applyFont="1" applyBorder="1" applyAlignment="1">
      <alignment horizontal="left" vertical="center" wrapText="1"/>
    </xf>
    <xf numFmtId="0" fontId="46" fillId="0" borderId="8" xfId="5" quotePrefix="1" applyFont="1" applyBorder="1" applyAlignment="1">
      <alignment horizontal="left" vertical="center" wrapText="1"/>
    </xf>
    <xf numFmtId="0" fontId="46" fillId="0" borderId="0" xfId="5" quotePrefix="1" applyFont="1" applyAlignment="1">
      <alignment horizontal="left" vertical="center" wrapText="1"/>
    </xf>
    <xf numFmtId="0" fontId="46" fillId="0" borderId="1" xfId="5" quotePrefix="1" applyFont="1" applyBorder="1" applyAlignment="1">
      <alignment horizontal="left" vertical="center" wrapText="1"/>
    </xf>
    <xf numFmtId="0" fontId="48" fillId="0" borderId="2" xfId="5" quotePrefix="1" applyFont="1" applyBorder="1" applyAlignment="1">
      <alignment horizontal="left" vertical="center" wrapText="1"/>
    </xf>
    <xf numFmtId="0" fontId="48" fillId="0" borderId="3" xfId="5" quotePrefix="1" applyFont="1" applyBorder="1" applyAlignment="1">
      <alignment horizontal="left" vertical="center" wrapText="1"/>
    </xf>
    <xf numFmtId="0" fontId="48" fillId="0" borderId="4" xfId="5" quotePrefix="1" applyFont="1" applyBorder="1" applyAlignment="1">
      <alignment horizontal="left" vertical="center" wrapText="1"/>
    </xf>
    <xf numFmtId="0" fontId="26" fillId="5" borderId="3" xfId="0" applyFont="1" applyFill="1" applyBorder="1" applyAlignment="1">
      <alignment horizontal="left" vertical="center" wrapText="1"/>
    </xf>
    <xf numFmtId="0" fontId="26" fillId="5" borderId="4" xfId="0" applyFont="1" applyFill="1" applyBorder="1" applyAlignment="1">
      <alignment horizontal="left" vertical="center" wrapText="1"/>
    </xf>
    <xf numFmtId="0" fontId="26" fillId="5" borderId="5" xfId="0" applyFont="1" applyFill="1" applyBorder="1" applyAlignment="1">
      <alignment horizontal="left" vertical="center" wrapText="1"/>
    </xf>
    <xf numFmtId="0" fontId="26" fillId="5" borderId="6" xfId="0" applyFont="1" applyFill="1" applyBorder="1" applyAlignment="1">
      <alignment horizontal="left" vertical="center" wrapText="1"/>
    </xf>
    <xf numFmtId="0" fontId="26" fillId="5" borderId="7" xfId="0" applyFont="1" applyFill="1" applyBorder="1" applyAlignment="1">
      <alignment horizontal="left" vertical="center" wrapText="1"/>
    </xf>
    <xf numFmtId="0" fontId="45" fillId="3" borderId="9" xfId="0" applyFont="1" applyFill="1" applyBorder="1" applyAlignment="1">
      <alignment horizontal="center" vertical="center" wrapText="1"/>
    </xf>
    <xf numFmtId="0" fontId="45" fillId="3" borderId="0" xfId="0" applyFont="1" applyFill="1" applyAlignment="1">
      <alignment horizontal="center" vertical="center" wrapText="1"/>
    </xf>
    <xf numFmtId="3" fontId="45" fillId="3" borderId="10" xfId="0" applyNumberFormat="1" applyFont="1" applyFill="1" applyBorder="1" applyAlignment="1">
      <alignment horizontal="center" vertical="center"/>
    </xf>
    <xf numFmtId="3" fontId="45" fillId="3" borderId="1" xfId="0" applyNumberFormat="1" applyFont="1" applyFill="1" applyBorder="1" applyAlignment="1">
      <alignment horizontal="center" vertical="center"/>
    </xf>
    <xf numFmtId="0" fontId="45" fillId="3" borderId="11" xfId="0" applyFont="1" applyFill="1" applyBorder="1" applyAlignment="1">
      <alignment horizontal="center" vertical="center" wrapText="1"/>
    </xf>
    <xf numFmtId="0" fontId="45" fillId="3" borderId="8" xfId="0" applyFont="1" applyFill="1" applyBorder="1" applyAlignment="1">
      <alignment horizontal="center" vertical="center" wrapText="1"/>
    </xf>
    <xf numFmtId="0" fontId="32" fillId="0" borderId="11" xfId="0" applyFont="1" applyBorder="1" applyAlignment="1">
      <alignment horizontal="left" vertical="center"/>
    </xf>
    <xf numFmtId="0" fontId="46" fillId="0" borderId="9" xfId="0" applyFont="1" applyBorder="1" applyAlignment="1">
      <alignment horizontal="left" vertical="center"/>
    </xf>
    <xf numFmtId="0" fontId="46" fillId="0" borderId="10" xfId="0" applyFont="1" applyBorder="1" applyAlignment="1">
      <alignment horizontal="left" vertical="center"/>
    </xf>
    <xf numFmtId="0" fontId="46" fillId="0" borderId="8" xfId="0" applyFont="1" applyBorder="1" applyAlignment="1">
      <alignment horizontal="left" vertical="center" wrapText="1"/>
    </xf>
    <xf numFmtId="0" fontId="46" fillId="0" borderId="0" xfId="0" applyFont="1" applyAlignment="1">
      <alignment horizontal="left" vertical="center" wrapText="1"/>
    </xf>
    <xf numFmtId="0" fontId="46" fillId="0" borderId="1" xfId="0" applyFont="1" applyBorder="1" applyAlignment="1">
      <alignment horizontal="left" vertical="center" wrapText="1"/>
    </xf>
    <xf numFmtId="0" fontId="45" fillId="3" borderId="6" xfId="0" applyFont="1" applyFill="1" applyBorder="1" applyAlignment="1">
      <alignment horizontal="center" vertical="center" wrapText="1"/>
    </xf>
    <xf numFmtId="0" fontId="46" fillId="0" borderId="8" xfId="0" quotePrefix="1" applyFont="1" applyBorder="1" applyAlignment="1">
      <alignment horizontal="left" vertical="center" wrapText="1"/>
    </xf>
    <xf numFmtId="0" fontId="46" fillId="0" borderId="0" xfId="0" quotePrefix="1" applyFont="1" applyAlignment="1">
      <alignment horizontal="left" vertical="center" wrapText="1"/>
    </xf>
    <xf numFmtId="0" fontId="46" fillId="0" borderId="1" xfId="0" quotePrefix="1" applyFont="1" applyBorder="1" applyAlignment="1">
      <alignment horizontal="left" vertical="center" wrapText="1"/>
    </xf>
    <xf numFmtId="0" fontId="48" fillId="0" borderId="8" xfId="0" quotePrefix="1" applyFont="1" applyBorder="1" applyAlignment="1">
      <alignment horizontal="left" vertical="center" wrapText="1"/>
    </xf>
    <xf numFmtId="0" fontId="48" fillId="0" borderId="0" xfId="0" quotePrefix="1" applyFont="1" applyAlignment="1">
      <alignment horizontal="left" vertical="center" wrapText="1"/>
    </xf>
    <xf numFmtId="0" fontId="48" fillId="0" borderId="1" xfId="0" quotePrefix="1" applyFont="1" applyBorder="1" applyAlignment="1">
      <alignment horizontal="left" vertical="center" wrapText="1"/>
    </xf>
    <xf numFmtId="0" fontId="26" fillId="5" borderId="9" xfId="0" applyFont="1" applyFill="1" applyBorder="1" applyAlignment="1">
      <alignment horizontal="left" vertical="center" wrapText="1"/>
    </xf>
    <xf numFmtId="0" fontId="26" fillId="5" borderId="0" xfId="0" applyFont="1" applyFill="1" applyAlignment="1">
      <alignment horizontal="left" vertical="center" wrapText="1"/>
    </xf>
    <xf numFmtId="0" fontId="26" fillId="5" borderId="1" xfId="0" applyFont="1" applyFill="1" applyBorder="1" applyAlignment="1">
      <alignment horizontal="left" vertical="center" wrapText="1"/>
    </xf>
    <xf numFmtId="3" fontId="45" fillId="3" borderId="11" xfId="0" applyNumberFormat="1" applyFont="1" applyFill="1" applyBorder="1" applyAlignment="1">
      <alignment horizontal="center" vertical="center" wrapText="1"/>
    </xf>
    <xf numFmtId="3" fontId="45" fillId="3" borderId="2" xfId="0" applyNumberFormat="1" applyFont="1" applyFill="1" applyBorder="1" applyAlignment="1">
      <alignment horizontal="center" vertical="center" wrapText="1"/>
    </xf>
    <xf numFmtId="3" fontId="45" fillId="3" borderId="9" xfId="0" applyNumberFormat="1" applyFont="1" applyFill="1" applyBorder="1" applyAlignment="1">
      <alignment horizontal="center" vertical="center" wrapText="1"/>
    </xf>
    <xf numFmtId="3" fontId="45" fillId="3" borderId="0" xfId="0" applyNumberFormat="1" applyFont="1" applyFill="1" applyAlignment="1">
      <alignment horizontal="center" vertical="center" wrapText="1"/>
    </xf>
    <xf numFmtId="0" fontId="34" fillId="3" borderId="9" xfId="0" applyFont="1" applyFill="1" applyBorder="1" applyAlignment="1">
      <alignment horizontal="center" vertical="center" wrapText="1"/>
    </xf>
    <xf numFmtId="0" fontId="34" fillId="3" borderId="0" xfId="0" applyFont="1" applyFill="1" applyAlignment="1">
      <alignment horizontal="center" vertical="center" wrapText="1"/>
    </xf>
    <xf numFmtId="3" fontId="45" fillId="3" borderId="10" xfId="0" applyNumberFormat="1" applyFont="1" applyFill="1" applyBorder="1" applyAlignment="1">
      <alignment horizontal="center" vertical="center" wrapText="1"/>
    </xf>
    <xf numFmtId="3" fontId="45" fillId="3" borderId="1" xfId="0" applyNumberFormat="1" applyFont="1" applyFill="1" applyBorder="1" applyAlignment="1">
      <alignment horizontal="center" vertical="center" wrapText="1"/>
    </xf>
    <xf numFmtId="0" fontId="48" fillId="4" borderId="8" xfId="0" quotePrefix="1" applyFont="1" applyFill="1" applyBorder="1" applyAlignment="1">
      <alignment horizontal="left" vertical="center" wrapText="1"/>
    </xf>
    <xf numFmtId="0" fontId="48" fillId="4" borderId="0" xfId="0" quotePrefix="1" applyFont="1" applyFill="1" applyAlignment="1">
      <alignment horizontal="left" vertical="center" wrapText="1"/>
    </xf>
    <xf numFmtId="0" fontId="46" fillId="4" borderId="8" xfId="0" quotePrefix="1" applyFont="1" applyFill="1" applyBorder="1" applyAlignment="1">
      <alignment horizontal="left" vertical="top" wrapText="1"/>
    </xf>
    <xf numFmtId="0" fontId="46" fillId="4" borderId="0" xfId="0" quotePrefix="1" applyFont="1" applyFill="1" applyAlignment="1">
      <alignment horizontal="left" vertical="top" wrapText="1"/>
    </xf>
    <xf numFmtId="0" fontId="46" fillId="4" borderId="1" xfId="0" quotePrefix="1" applyFont="1" applyFill="1" applyBorder="1" applyAlignment="1">
      <alignment horizontal="left" vertical="top" wrapText="1"/>
    </xf>
    <xf numFmtId="0" fontId="46" fillId="4" borderId="8" xfId="0" applyFont="1" applyFill="1" applyBorder="1" applyAlignment="1">
      <alignment horizontal="left" vertical="top" wrapText="1"/>
    </xf>
    <xf numFmtId="0" fontId="46" fillId="4" borderId="0" xfId="0" applyFont="1" applyFill="1" applyAlignment="1">
      <alignment horizontal="left" vertical="top" wrapText="1"/>
    </xf>
    <xf numFmtId="0" fontId="46" fillId="4" borderId="1" xfId="0" applyFont="1" applyFill="1" applyBorder="1" applyAlignment="1">
      <alignment horizontal="left" vertical="top" wrapText="1"/>
    </xf>
    <xf numFmtId="0" fontId="46" fillId="4" borderId="8" xfId="0" quotePrefix="1" applyFont="1" applyFill="1" applyBorder="1" applyAlignment="1">
      <alignment horizontal="left" vertical="center" wrapText="1"/>
    </xf>
    <xf numFmtId="0" fontId="46" fillId="4" borderId="0" xfId="0" quotePrefix="1" applyFont="1" applyFill="1" applyAlignment="1">
      <alignment horizontal="left" vertical="center" wrapText="1"/>
    </xf>
    <xf numFmtId="0" fontId="46" fillId="4" borderId="1" xfId="0" quotePrefix="1" applyFont="1" applyFill="1" applyBorder="1" applyAlignment="1">
      <alignment horizontal="left" vertical="center" wrapText="1"/>
    </xf>
    <xf numFmtId="0" fontId="34" fillId="3" borderId="6" xfId="0" applyFont="1" applyFill="1" applyBorder="1" applyAlignment="1">
      <alignment horizontal="center" vertical="center" wrapText="1"/>
    </xf>
    <xf numFmtId="0" fontId="34" fillId="3" borderId="7" xfId="0" applyFont="1" applyFill="1" applyBorder="1" applyAlignment="1">
      <alignment horizontal="center" vertical="center" wrapText="1"/>
    </xf>
    <xf numFmtId="0" fontId="40" fillId="3" borderId="12" xfId="0" applyFont="1" applyFill="1" applyBorder="1" applyAlignment="1">
      <alignment horizontal="center" vertical="center" wrapText="1"/>
    </xf>
    <xf numFmtId="0" fontId="40" fillId="3" borderId="15" xfId="0" applyFont="1" applyFill="1" applyBorder="1" applyAlignment="1">
      <alignment horizontal="center" vertical="center" wrapText="1"/>
    </xf>
    <xf numFmtId="0" fontId="40" fillId="3" borderId="14" xfId="0" applyFont="1" applyFill="1" applyBorder="1" applyAlignment="1">
      <alignment horizontal="center" vertical="center" wrapText="1"/>
    </xf>
    <xf numFmtId="0" fontId="26" fillId="4" borderId="6" xfId="0" applyFont="1" applyFill="1" applyBorder="1" applyAlignment="1">
      <alignment horizontal="center" wrapText="1"/>
    </xf>
    <xf numFmtId="0" fontId="34" fillId="3" borderId="11" xfId="0" applyFont="1" applyFill="1" applyBorder="1" applyAlignment="1">
      <alignment horizontal="center" vertical="center"/>
    </xf>
    <xf numFmtId="0" fontId="34" fillId="3" borderId="13" xfId="0" applyFont="1" applyFill="1" applyBorder="1" applyAlignment="1">
      <alignment horizontal="center" vertical="center"/>
    </xf>
    <xf numFmtId="0" fontId="27" fillId="4" borderId="0" xfId="0" applyFont="1" applyFill="1" applyBorder="1" applyAlignment="1">
      <alignment horizontal="center" vertical="center"/>
    </xf>
    <xf numFmtId="0" fontId="27" fillId="4" borderId="0" xfId="0" applyFont="1" applyFill="1" applyBorder="1" applyAlignment="1">
      <alignment horizontal="center"/>
    </xf>
    <xf numFmtId="167" fontId="27" fillId="4" borderId="0" xfId="0" applyNumberFormat="1" applyFont="1" applyFill="1" applyBorder="1" applyAlignment="1">
      <alignment horizontal="center"/>
    </xf>
    <xf numFmtId="0" fontId="11" fillId="4" borderId="0" xfId="0" applyFont="1" applyFill="1" applyBorder="1"/>
    <xf numFmtId="166" fontId="27" fillId="4" borderId="0" xfId="0" applyNumberFormat="1" applyFont="1" applyFill="1" applyBorder="1" applyAlignment="1">
      <alignment horizontal="center" vertical="center" wrapText="1"/>
    </xf>
    <xf numFmtId="171" fontId="0" fillId="4" borderId="0" xfId="0" applyNumberFormat="1" applyFill="1" applyBorder="1"/>
    <xf numFmtId="0" fontId="0" fillId="4" borderId="0" xfId="0" applyFill="1" applyBorder="1"/>
    <xf numFmtId="170" fontId="27" fillId="5" borderId="3" xfId="3" applyNumberFormat="1" applyFont="1" applyFill="1" applyBorder="1" applyAlignment="1">
      <alignment horizontal="center" vertical="center"/>
    </xf>
    <xf numFmtId="0" fontId="27" fillId="5" borderId="3" xfId="0" applyFont="1" applyFill="1" applyBorder="1" applyAlignment="1">
      <alignment horizontal="center"/>
    </xf>
    <xf numFmtId="167" fontId="27" fillId="5" borderId="3" xfId="0" applyNumberFormat="1" applyFont="1" applyFill="1" applyBorder="1" applyAlignment="1">
      <alignment horizontal="center"/>
    </xf>
    <xf numFmtId="167" fontId="27" fillId="5" borderId="4" xfId="0" applyNumberFormat="1" applyFont="1" applyFill="1" applyBorder="1" applyAlignment="1">
      <alignment horizontal="center"/>
    </xf>
    <xf numFmtId="0" fontId="27" fillId="4" borderId="0" xfId="5" applyFont="1" applyFill="1" applyBorder="1" applyAlignment="1">
      <alignment horizontal="center" vertical="center"/>
    </xf>
    <xf numFmtId="3" fontId="27" fillId="4" borderId="0" xfId="5" applyNumberFormat="1" applyFont="1" applyFill="1" applyBorder="1" applyAlignment="1">
      <alignment horizontal="center" vertical="center"/>
    </xf>
    <xf numFmtId="0" fontId="27" fillId="4" borderId="0" xfId="5" applyFont="1" applyFill="1" applyBorder="1" applyAlignment="1">
      <alignment horizontal="center"/>
    </xf>
    <xf numFmtId="166" fontId="27" fillId="4" borderId="0" xfId="5" applyNumberFormat="1" applyFont="1" applyFill="1" applyBorder="1" applyAlignment="1">
      <alignment horizontal="center" vertical="center" wrapText="1"/>
    </xf>
    <xf numFmtId="166" fontId="2" fillId="4" borderId="0" xfId="5" applyNumberFormat="1" applyFill="1" applyBorder="1"/>
    <xf numFmtId="0" fontId="22" fillId="4" borderId="0" xfId="5" applyFont="1" applyFill="1" applyBorder="1"/>
    <xf numFmtId="3" fontId="27" fillId="5" borderId="3" xfId="5" applyNumberFormat="1" applyFont="1" applyFill="1" applyBorder="1" applyAlignment="1">
      <alignment horizontal="center" vertical="center"/>
    </xf>
    <xf numFmtId="3" fontId="27" fillId="5" borderId="4" xfId="5" applyNumberFormat="1" applyFont="1" applyFill="1" applyBorder="1" applyAlignment="1">
      <alignment horizontal="center" vertical="center"/>
    </xf>
    <xf numFmtId="0" fontId="27" fillId="5" borderId="3" xfId="5" applyFont="1" applyFill="1" applyBorder="1" applyAlignment="1">
      <alignment horizontal="center"/>
    </xf>
    <xf numFmtId="166" fontId="27" fillId="5" borderId="3" xfId="5" applyNumberFormat="1" applyFont="1" applyFill="1" applyBorder="1" applyAlignment="1">
      <alignment horizontal="center" vertical="center" wrapText="1"/>
    </xf>
    <xf numFmtId="166" fontId="27" fillId="5" borderId="4" xfId="5" applyNumberFormat="1" applyFont="1" applyFill="1" applyBorder="1" applyAlignment="1">
      <alignment horizontal="center" vertical="center" wrapText="1"/>
    </xf>
    <xf numFmtId="0" fontId="47" fillId="4" borderId="0" xfId="0" applyFont="1" applyFill="1" applyBorder="1" applyAlignment="1">
      <alignment horizontal="center"/>
    </xf>
    <xf numFmtId="166" fontId="47" fillId="4" borderId="0" xfId="0" applyNumberFormat="1" applyFont="1" applyFill="1" applyBorder="1" applyAlignment="1">
      <alignment horizontal="center" vertical="center"/>
    </xf>
    <xf numFmtId="37" fontId="22" fillId="4" borderId="0" xfId="0" applyNumberFormat="1" applyFont="1" applyFill="1" applyBorder="1"/>
    <xf numFmtId="0" fontId="22" fillId="4" borderId="0" xfId="0" applyFont="1" applyFill="1" applyBorder="1"/>
    <xf numFmtId="0" fontId="47" fillId="5" borderId="3" xfId="0" applyFont="1" applyFill="1" applyBorder="1" applyAlignment="1">
      <alignment horizontal="center"/>
    </xf>
    <xf numFmtId="37" fontId="47" fillId="5" borderId="3" xfId="3" applyNumberFormat="1" applyFont="1" applyFill="1" applyBorder="1" applyAlignment="1">
      <alignment horizontal="center" vertical="center"/>
    </xf>
    <xf numFmtId="37" fontId="47" fillId="5" borderId="4" xfId="3" applyNumberFormat="1" applyFont="1" applyFill="1" applyBorder="1" applyAlignment="1">
      <alignment horizontal="center" vertical="center"/>
    </xf>
    <xf numFmtId="166" fontId="47" fillId="5" borderId="3" xfId="0" applyNumberFormat="1" applyFont="1" applyFill="1" applyBorder="1" applyAlignment="1">
      <alignment horizontal="center" vertical="center"/>
    </xf>
    <xf numFmtId="166" fontId="47" fillId="5" borderId="4" xfId="0" applyNumberFormat="1" applyFont="1" applyFill="1" applyBorder="1" applyAlignment="1">
      <alignment horizontal="center" vertical="center"/>
    </xf>
    <xf numFmtId="0" fontId="47" fillId="4" borderId="0" xfId="0" applyFont="1" applyFill="1" applyBorder="1" applyAlignment="1">
      <alignment horizontal="center" vertical="center"/>
    </xf>
    <xf numFmtId="3" fontId="47" fillId="4" borderId="0" xfId="0" applyNumberFormat="1" applyFont="1" applyFill="1" applyBorder="1" applyAlignment="1">
      <alignment horizontal="center" vertical="center" wrapText="1"/>
    </xf>
    <xf numFmtId="0" fontId="0" fillId="0" borderId="0" xfId="0" applyBorder="1"/>
    <xf numFmtId="1" fontId="0" fillId="0" borderId="0" xfId="0" applyNumberFormat="1" applyBorder="1"/>
    <xf numFmtId="166" fontId="34" fillId="4" borderId="10" xfId="0" applyNumberFormat="1" applyFont="1" applyFill="1" applyBorder="1" applyAlignment="1">
      <alignment horizontal="left" vertical="center" wrapText="1"/>
    </xf>
    <xf numFmtId="166" fontId="27" fillId="4" borderId="1" xfId="0" applyNumberFormat="1" applyFont="1" applyFill="1" applyBorder="1" applyAlignment="1">
      <alignment horizontal="left" vertical="center" wrapText="1"/>
    </xf>
    <xf numFmtId="166" fontId="27" fillId="4" borderId="4" xfId="0" applyNumberFormat="1" applyFont="1" applyFill="1" applyBorder="1" applyAlignment="1">
      <alignment horizontal="left" vertical="center" wrapText="1"/>
    </xf>
  </cellXfs>
  <cellStyles count="6">
    <cellStyle name="Euro" xfId="1" xr:uid="{00000000-0005-0000-0000-000000000000}"/>
    <cellStyle name="Hipervínculo" xfId="2" builtinId="8"/>
    <cellStyle name="Millares" xfId="3" builtinId="3"/>
    <cellStyle name="Millares 2" xfId="4" xr:uid="{00000000-0005-0000-0000-000003000000}"/>
    <cellStyle name="Normal" xfId="0" builtinId="0"/>
    <cellStyle name="Normal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39687</xdr:rowOff>
    </xdr:from>
    <xdr:to>
      <xdr:col>9</xdr:col>
      <xdr:colOff>38100</xdr:colOff>
      <xdr:row>1</xdr:row>
      <xdr:rowOff>119062</xdr:rowOff>
    </xdr:to>
    <xdr:pic>
      <xdr:nvPicPr>
        <xdr:cNvPr id="14842" name="Imagen 12">
          <a:extLst>
            <a:ext uri="{FF2B5EF4-FFF2-40B4-BE49-F238E27FC236}">
              <a16:creationId xmlns:a16="http://schemas.microsoft.com/office/drawing/2014/main" id="{9795F7CC-5EEC-4D72-AB56-B659AF6FC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19844" y="853281"/>
          <a:ext cx="6705600" cy="7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59531</xdr:colOff>
      <xdr:row>0</xdr:row>
      <xdr:rowOff>79375</xdr:rowOff>
    </xdr:from>
    <xdr:to>
      <xdr:col>3</xdr:col>
      <xdr:colOff>159056</xdr:colOff>
      <xdr:row>0</xdr:row>
      <xdr:rowOff>784225</xdr:rowOff>
    </xdr:to>
    <xdr:pic>
      <xdr:nvPicPr>
        <xdr:cNvPr id="3" name="Imagen 2">
          <a:extLst>
            <a:ext uri="{FF2B5EF4-FFF2-40B4-BE49-F238E27FC236}">
              <a16:creationId xmlns:a16="http://schemas.microsoft.com/office/drawing/2014/main" id="{B9BB2D1E-D506-4824-BB61-72F9E58A1E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9375" y="79375"/>
          <a:ext cx="1806087"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19050</xdr:colOff>
      <xdr:row>1</xdr:row>
      <xdr:rowOff>38100</xdr:rowOff>
    </xdr:to>
    <xdr:pic>
      <xdr:nvPicPr>
        <xdr:cNvPr id="15868" name="Imagen 12">
          <a:extLst>
            <a:ext uri="{FF2B5EF4-FFF2-40B4-BE49-F238E27FC236}">
              <a16:creationId xmlns:a16="http://schemas.microsoft.com/office/drawing/2014/main" id="{581AA401-ECC1-47E9-8348-DE86F6A36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666750"/>
          <a:ext cx="6734175"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107156</xdr:colOff>
      <xdr:row>0</xdr:row>
      <xdr:rowOff>0</xdr:rowOff>
    </xdr:from>
    <xdr:to>
      <xdr:col>1</xdr:col>
      <xdr:colOff>933553</xdr:colOff>
      <xdr:row>1</xdr:row>
      <xdr:rowOff>38100</xdr:rowOff>
    </xdr:to>
    <xdr:pic>
      <xdr:nvPicPr>
        <xdr:cNvPr id="2" name="Imagen 1">
          <a:extLst>
            <a:ext uri="{FF2B5EF4-FFF2-40B4-BE49-F238E27FC236}">
              <a16:creationId xmlns:a16="http://schemas.microsoft.com/office/drawing/2014/main" id="{3EA037B9-8EED-400A-BE1B-5A495F6C45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156" y="0"/>
          <a:ext cx="180271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9524</xdr:colOff>
      <xdr:row>1</xdr:row>
      <xdr:rowOff>129004</xdr:rowOff>
    </xdr:from>
    <xdr:to>
      <xdr:col>15</xdr:col>
      <xdr:colOff>113391</xdr:colOff>
      <xdr:row>1</xdr:row>
      <xdr:rowOff>209550</xdr:rowOff>
    </xdr:to>
    <xdr:pic>
      <xdr:nvPicPr>
        <xdr:cNvPr id="2" name="Imagen 12">
          <a:extLst>
            <a:ext uri="{FF2B5EF4-FFF2-40B4-BE49-F238E27FC236}">
              <a16:creationId xmlns:a16="http://schemas.microsoft.com/office/drawing/2014/main" id="{D6148967-B211-4652-BB14-8630B120E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flipV="1">
          <a:off x="9524" y="718647"/>
          <a:ext cx="14493421" cy="80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154782</xdr:colOff>
      <xdr:row>0</xdr:row>
      <xdr:rowOff>59531</xdr:rowOff>
    </xdr:from>
    <xdr:to>
      <xdr:col>2</xdr:col>
      <xdr:colOff>916782</xdr:colOff>
      <xdr:row>1</xdr:row>
      <xdr:rowOff>169068</xdr:rowOff>
    </xdr:to>
    <xdr:pic>
      <xdr:nvPicPr>
        <xdr:cNvPr id="6" name="Imagen 1">
          <a:extLst>
            <a:ext uri="{FF2B5EF4-FFF2-40B4-BE49-F238E27FC236}">
              <a16:creationId xmlns:a16="http://schemas.microsoft.com/office/drawing/2014/main" id="{77CF70CD-46EE-4A37-B824-8984FE553A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782" y="59531"/>
          <a:ext cx="18097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38817</xdr:colOff>
      <xdr:row>0</xdr:row>
      <xdr:rowOff>1034230</xdr:rowOff>
    </xdr:from>
    <xdr:to>
      <xdr:col>14</xdr:col>
      <xdr:colOff>48342</xdr:colOff>
      <xdr:row>0</xdr:row>
      <xdr:rowOff>1082060</xdr:rowOff>
    </xdr:to>
    <xdr:pic>
      <xdr:nvPicPr>
        <xdr:cNvPr id="2" name="Imagen 6">
          <a:extLst>
            <a:ext uri="{FF2B5EF4-FFF2-40B4-BE49-F238E27FC236}">
              <a16:creationId xmlns:a16="http://schemas.microsoft.com/office/drawing/2014/main" id="{4EA3C564-ED29-4902-8BFD-158D0EB76C9B}"/>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38817" y="1034230"/>
          <a:ext cx="12430125" cy="47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136072</xdr:colOff>
      <xdr:row>0</xdr:row>
      <xdr:rowOff>95248</xdr:rowOff>
    </xdr:from>
    <xdr:to>
      <xdr:col>3</xdr:col>
      <xdr:colOff>81643</xdr:colOff>
      <xdr:row>0</xdr:row>
      <xdr:rowOff>985585</xdr:rowOff>
    </xdr:to>
    <xdr:pic>
      <xdr:nvPicPr>
        <xdr:cNvPr id="6" name="Imagen 1">
          <a:extLst>
            <a:ext uri="{FF2B5EF4-FFF2-40B4-BE49-F238E27FC236}">
              <a16:creationId xmlns:a16="http://schemas.microsoft.com/office/drawing/2014/main" id="{3909CF5D-FC55-4303-A9A6-606E4CC71A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6072" y="95248"/>
          <a:ext cx="2286000" cy="8903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0</xdr:row>
      <xdr:rowOff>142875</xdr:rowOff>
    </xdr:from>
    <xdr:to>
      <xdr:col>1</xdr:col>
      <xdr:colOff>400050</xdr:colOff>
      <xdr:row>0</xdr:row>
      <xdr:rowOff>571500</xdr:rowOff>
    </xdr:to>
    <xdr:pic>
      <xdr:nvPicPr>
        <xdr:cNvPr id="20601" name="Imagen 6">
          <a:extLst>
            <a:ext uri="{FF2B5EF4-FFF2-40B4-BE49-F238E27FC236}">
              <a16:creationId xmlns:a16="http://schemas.microsoft.com/office/drawing/2014/main" id="{D5755AFB-D4CE-42E7-A77A-C054470922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42875"/>
          <a:ext cx="10382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419100</xdr:colOff>
      <xdr:row>0</xdr:row>
      <xdr:rowOff>123825</xdr:rowOff>
    </xdr:from>
    <xdr:to>
      <xdr:col>7</xdr:col>
      <xdr:colOff>781050</xdr:colOff>
      <xdr:row>0</xdr:row>
      <xdr:rowOff>638175</xdr:rowOff>
    </xdr:to>
    <xdr:pic>
      <xdr:nvPicPr>
        <xdr:cNvPr id="20602" name="Imagen 7">
          <a:extLst>
            <a:ext uri="{FF2B5EF4-FFF2-40B4-BE49-F238E27FC236}">
              <a16:creationId xmlns:a16="http://schemas.microsoft.com/office/drawing/2014/main" id="{0F148949-E2FA-4642-86B2-678913E3E7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29100" y="123825"/>
          <a:ext cx="21621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2</xdr:row>
      <xdr:rowOff>16248</xdr:rowOff>
    </xdr:from>
    <xdr:to>
      <xdr:col>8</xdr:col>
      <xdr:colOff>38100</xdr:colOff>
      <xdr:row>2</xdr:row>
      <xdr:rowOff>90767</xdr:rowOff>
    </xdr:to>
    <xdr:pic>
      <xdr:nvPicPr>
        <xdr:cNvPr id="20604" name="Imagen 6">
          <a:extLst>
            <a:ext uri="{FF2B5EF4-FFF2-40B4-BE49-F238E27FC236}">
              <a16:creationId xmlns:a16="http://schemas.microsoft.com/office/drawing/2014/main" id="{958FD13B-28DA-4F29-A341-5B405D5AAB5A}"/>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2815" t="45454" r="978" b="19910"/>
        <a:stretch>
          <a:fillRect/>
        </a:stretch>
      </xdr:blipFill>
      <xdr:spPr bwMode="auto">
        <a:xfrm>
          <a:off x="28575" y="1383366"/>
          <a:ext cx="6497731" cy="74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56030</xdr:colOff>
      <xdr:row>0</xdr:row>
      <xdr:rowOff>682498</xdr:rowOff>
    </xdr:from>
    <xdr:to>
      <xdr:col>2</xdr:col>
      <xdr:colOff>739589</xdr:colOff>
      <xdr:row>2</xdr:row>
      <xdr:rowOff>83514</xdr:rowOff>
    </xdr:to>
    <xdr:pic>
      <xdr:nvPicPr>
        <xdr:cNvPr id="3" name="Imagen 1">
          <a:extLst>
            <a:ext uri="{FF2B5EF4-FFF2-40B4-BE49-F238E27FC236}">
              <a16:creationId xmlns:a16="http://schemas.microsoft.com/office/drawing/2014/main" id="{FD6CF8FC-1425-499F-9029-0D29AE7D474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030" y="682498"/>
          <a:ext cx="1972235" cy="768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1</xdr:row>
      <xdr:rowOff>28575</xdr:rowOff>
    </xdr:from>
    <xdr:to>
      <xdr:col>13</xdr:col>
      <xdr:colOff>33618</xdr:colOff>
      <xdr:row>1</xdr:row>
      <xdr:rowOff>112058</xdr:rowOff>
    </xdr:to>
    <xdr:pic>
      <xdr:nvPicPr>
        <xdr:cNvPr id="13989" name="Imagen 6">
          <a:extLst>
            <a:ext uri="{FF2B5EF4-FFF2-40B4-BE49-F238E27FC236}">
              <a16:creationId xmlns:a16="http://schemas.microsoft.com/office/drawing/2014/main" id="{984417D7-D774-48FE-9ECB-D9A65A686169}"/>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28575" y="835399"/>
          <a:ext cx="5820896" cy="83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78441</xdr:colOff>
      <xdr:row>0</xdr:row>
      <xdr:rowOff>56030</xdr:rowOff>
    </xdr:from>
    <xdr:to>
      <xdr:col>2</xdr:col>
      <xdr:colOff>515470</xdr:colOff>
      <xdr:row>1</xdr:row>
      <xdr:rowOff>17340</xdr:rowOff>
    </xdr:to>
    <xdr:pic>
      <xdr:nvPicPr>
        <xdr:cNvPr id="3" name="Imagen 1">
          <a:extLst>
            <a:ext uri="{FF2B5EF4-FFF2-40B4-BE49-F238E27FC236}">
              <a16:creationId xmlns:a16="http://schemas.microsoft.com/office/drawing/2014/main" id="{3EFEC4F7-F3AF-4E29-AC04-F7C7CA8E4A0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441" y="56030"/>
          <a:ext cx="1972235" cy="768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6"/>
  <sheetViews>
    <sheetView showGridLines="0" topLeftCell="A4" zoomScale="96" zoomScaleNormal="96" workbookViewId="0">
      <selection activeCell="L10" sqref="L10"/>
    </sheetView>
  </sheetViews>
  <sheetFormatPr baseColWidth="10" defaultRowHeight="12.75" x14ac:dyDescent="0.2"/>
  <cols>
    <col min="1" max="1" width="0.28515625" customWidth="1"/>
    <col min="2" max="2" width="12.85546875" style="1" customWidth="1"/>
    <col min="3" max="4" width="12.85546875" customWidth="1"/>
    <col min="5" max="8" width="12.85546875" style="2" customWidth="1"/>
    <col min="9" max="9" width="10.42578125" style="2" customWidth="1"/>
    <col min="10" max="10" width="11.42578125" style="3"/>
  </cols>
  <sheetData>
    <row r="1" spans="2:15" ht="63.75" customHeight="1" x14ac:dyDescent="0.2"/>
    <row r="2" spans="2:15" ht="16.5" customHeight="1" x14ac:dyDescent="0.2"/>
    <row r="3" spans="2:15" ht="12.75" customHeight="1" x14ac:dyDescent="0.2">
      <c r="B3" s="241" t="s">
        <v>51</v>
      </c>
      <c r="C3" s="242"/>
      <c r="D3" s="242"/>
      <c r="E3" s="242"/>
      <c r="F3" s="242"/>
      <c r="G3" s="242"/>
      <c r="H3" s="242"/>
      <c r="I3" s="243"/>
    </row>
    <row r="4" spans="2:15" ht="15.75" customHeight="1" x14ac:dyDescent="0.2">
      <c r="B4" s="244"/>
      <c r="C4" s="245"/>
      <c r="D4" s="245"/>
      <c r="E4" s="245"/>
      <c r="F4" s="245"/>
      <c r="G4" s="245"/>
      <c r="H4" s="245"/>
      <c r="I4" s="246"/>
    </row>
    <row r="5" spans="2:15" ht="12" customHeight="1" x14ac:dyDescent="0.2">
      <c r="B5" s="247" t="s">
        <v>52</v>
      </c>
      <c r="C5" s="248"/>
      <c r="D5" s="248"/>
      <c r="E5" s="248"/>
      <c r="F5" s="248"/>
      <c r="G5" s="248"/>
      <c r="H5" s="248"/>
      <c r="I5" s="249"/>
    </row>
    <row r="6" spans="2:15" ht="12" customHeight="1" x14ac:dyDescent="0.2">
      <c r="B6" s="250"/>
      <c r="C6" s="251"/>
      <c r="D6" s="251"/>
      <c r="E6" s="251"/>
      <c r="F6" s="251"/>
      <c r="G6" s="251"/>
      <c r="H6" s="251"/>
      <c r="I6" s="252"/>
    </row>
    <row r="7" spans="2:15" ht="12" customHeight="1" x14ac:dyDescent="0.2">
      <c r="B7" s="250"/>
      <c r="C7" s="251"/>
      <c r="D7" s="251"/>
      <c r="E7" s="251"/>
      <c r="F7" s="251"/>
      <c r="G7" s="251"/>
      <c r="H7" s="251"/>
      <c r="I7" s="252"/>
    </row>
    <row r="8" spans="2:15" s="25" customFormat="1" ht="9" customHeight="1" x14ac:dyDescent="0.25">
      <c r="B8" s="32"/>
      <c r="E8" s="29"/>
      <c r="F8" s="29"/>
      <c r="G8" s="29"/>
      <c r="H8" s="29"/>
      <c r="I8" s="33"/>
      <c r="J8" s="24"/>
    </row>
    <row r="9" spans="2:15" s="92" customFormat="1" ht="24" customHeight="1" x14ac:dyDescent="0.2">
      <c r="B9" s="34" t="s">
        <v>42</v>
      </c>
      <c r="C9" s="31" t="s">
        <v>37</v>
      </c>
      <c r="D9" s="89"/>
      <c r="E9" s="89"/>
      <c r="F9" s="89"/>
      <c r="G9" s="89"/>
      <c r="H9" s="89"/>
      <c r="I9" s="90"/>
      <c r="J9" s="91"/>
    </row>
    <row r="10" spans="2:15" s="92" customFormat="1" ht="24" customHeight="1" x14ac:dyDescent="0.2">
      <c r="B10" s="34" t="s">
        <v>43</v>
      </c>
      <c r="C10" s="31" t="s">
        <v>38</v>
      </c>
      <c r="D10" s="31"/>
      <c r="E10" s="89"/>
      <c r="F10" s="89"/>
      <c r="G10" s="89"/>
      <c r="H10" s="89"/>
      <c r="I10" s="90"/>
      <c r="J10" s="91"/>
    </row>
    <row r="11" spans="2:15" s="92" customFormat="1" ht="24" customHeight="1" x14ac:dyDescent="0.2">
      <c r="B11" s="34" t="s">
        <v>44</v>
      </c>
      <c r="C11" s="89" t="s">
        <v>39</v>
      </c>
      <c r="D11" s="89"/>
      <c r="E11" s="89"/>
      <c r="F11" s="89"/>
      <c r="G11" s="89"/>
      <c r="H11" s="89"/>
      <c r="I11" s="90"/>
      <c r="J11" s="91"/>
    </row>
    <row r="12" spans="2:15" s="92" customFormat="1" ht="24" customHeight="1" x14ac:dyDescent="0.2">
      <c r="B12" s="34" t="s">
        <v>45</v>
      </c>
      <c r="C12" s="31" t="s">
        <v>40</v>
      </c>
      <c r="D12" s="89"/>
      <c r="E12" s="89"/>
      <c r="F12" s="89"/>
      <c r="G12" s="89"/>
      <c r="H12" s="89"/>
      <c r="I12" s="90"/>
      <c r="J12" s="91"/>
    </row>
    <row r="13" spans="2:15" s="92" customFormat="1" ht="24" customHeight="1" x14ac:dyDescent="0.2">
      <c r="B13" s="34" t="s">
        <v>65</v>
      </c>
      <c r="C13" s="31" t="s">
        <v>66</v>
      </c>
      <c r="D13" s="155"/>
      <c r="E13" s="89"/>
      <c r="F13" s="89"/>
      <c r="G13" s="89"/>
      <c r="H13" s="89"/>
      <c r="I13" s="90"/>
      <c r="J13" s="91"/>
    </row>
    <row r="14" spans="2:15" s="25" customFormat="1" ht="9" customHeight="1" x14ac:dyDescent="0.25">
      <c r="B14" s="34"/>
      <c r="C14" s="31"/>
      <c r="D14" s="30"/>
      <c r="E14" s="30"/>
      <c r="F14" s="30"/>
      <c r="G14" s="30"/>
      <c r="H14" s="30"/>
      <c r="I14" s="35"/>
      <c r="J14" s="24"/>
    </row>
    <row r="15" spans="2:15" ht="12" customHeight="1" x14ac:dyDescent="0.2">
      <c r="B15" s="26"/>
      <c r="C15" s="27"/>
      <c r="D15" s="27"/>
      <c r="E15" s="27"/>
      <c r="F15" s="27"/>
      <c r="G15" s="27"/>
      <c r="H15" s="27"/>
      <c r="I15" s="28"/>
      <c r="K15" s="3"/>
      <c r="L15" s="3"/>
      <c r="M15" s="3"/>
      <c r="N15" s="3"/>
      <c r="O15" s="3"/>
    </row>
    <row r="16" spans="2:15" x14ac:dyDescent="0.2">
      <c r="C16" s="253"/>
      <c r="D16" s="253"/>
      <c r="E16" s="253"/>
      <c r="F16" s="253"/>
      <c r="G16" s="253"/>
      <c r="H16" s="253"/>
    </row>
  </sheetData>
  <mergeCells count="3">
    <mergeCell ref="B3:I4"/>
    <mergeCell ref="B5:I7"/>
    <mergeCell ref="C16:H16"/>
  </mergeCells>
  <phoneticPr fontId="16" type="noConversion"/>
  <hyperlinks>
    <hyperlink ref="C9:I9" location="'Anexo 1 '!A1" display="A1. Evolución de la producción de metros cúbicos de concreto producido por la industria en el país." xr:uid="{00000000-0004-0000-0000-000000000000}"/>
    <hyperlink ref="C10:I10" location="'Anexo_2 '!A1" display="A2. Evolución metros cúbicos de concreto producido por la industria por destino." xr:uid="{00000000-0004-0000-0000-000001000000}"/>
    <hyperlink ref="C12:I12" location="'Anexo 4'!A1" display="A4. Metros cúbicos de concreto producido por la industria - destino por departamento. " xr:uid="{00000000-0004-0000-0000-000002000000}"/>
    <hyperlink ref="C11:I11" location="'Anexo 3 '!A1" display="A3. Evolución metros cúbicos de concreto producido por la industria por departamento. " xr:uid="{00000000-0004-0000-0000-000003000000}"/>
    <hyperlink ref="C9" location="'Anexo 1 '!A1" display="A1. Evolución de la producción de metros cúbicos de concreto premezclado en el país." xr:uid="{00000000-0004-0000-0000-000004000000}"/>
    <hyperlink ref="B11" location="'Anexo_2 '!A1" display="A2. Evolución metros cúbicos de concreto producido por la industria por destino." xr:uid="{00000000-0004-0000-0000-000005000000}"/>
    <hyperlink ref="B12" location="'Anexo_2 '!A1" display="A2. Evolución metros cúbicos de concreto producido por la industria por destino." xr:uid="{00000000-0004-0000-0000-000006000000}"/>
    <hyperlink ref="C10" location="'Anexo 2 '!A1" display="A2. Evolución metros cúbicos de concreto premezclado por destino." xr:uid="{00000000-0004-0000-0000-000007000000}"/>
    <hyperlink ref="C13:D13" location="'Anexo 5'!A1" display="A5. Cuadro resumen" xr:uid="{00000000-0004-0000-0000-000008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77"/>
  <sheetViews>
    <sheetView showGridLines="0" tabSelected="1" zoomScale="80" zoomScaleNormal="80" workbookViewId="0">
      <pane ySplit="7" topLeftCell="A35" activePane="bottomLeft" state="frozen"/>
      <selection pane="bottomLeft" activeCell="J40" sqref="J40"/>
    </sheetView>
  </sheetViews>
  <sheetFormatPr baseColWidth="10" defaultRowHeight="12.75" x14ac:dyDescent="0.2"/>
  <cols>
    <col min="1" max="3" width="14.5703125" customWidth="1"/>
    <col min="4" max="4" width="11.85546875" customWidth="1"/>
    <col min="5" max="6" width="14.5703125" customWidth="1"/>
    <col min="7" max="7" width="13.7109375" customWidth="1"/>
    <col min="8" max="8" width="2" customWidth="1"/>
  </cols>
  <sheetData>
    <row r="1" spans="1:10" ht="52.5" customHeight="1" x14ac:dyDescent="0.2"/>
    <row r="2" spans="1:10" ht="8.25" customHeight="1" x14ac:dyDescent="0.2"/>
    <row r="3" spans="1:10" ht="12.75" customHeight="1" x14ac:dyDescent="0.2">
      <c r="A3" s="245" t="s">
        <v>41</v>
      </c>
      <c r="B3" s="245"/>
      <c r="C3" s="245"/>
      <c r="D3" s="245"/>
      <c r="E3" s="245"/>
      <c r="F3" s="245"/>
      <c r="G3" s="245"/>
      <c r="H3" s="3"/>
    </row>
    <row r="4" spans="1:10" ht="15.75" customHeight="1" x14ac:dyDescent="0.2">
      <c r="A4" s="245"/>
      <c r="B4" s="245"/>
      <c r="C4" s="245"/>
      <c r="D4" s="245"/>
      <c r="E4" s="245"/>
      <c r="F4" s="245"/>
      <c r="G4" s="245"/>
      <c r="H4" s="3"/>
    </row>
    <row r="5" spans="1:10" s="21" customFormat="1" ht="28.5" customHeight="1" x14ac:dyDescent="0.2">
      <c r="A5" s="261" t="s">
        <v>92</v>
      </c>
      <c r="B5" s="261"/>
      <c r="C5" s="261"/>
      <c r="D5" s="261"/>
      <c r="E5" s="261"/>
      <c r="F5" s="261"/>
      <c r="G5" s="262"/>
      <c r="H5" s="22"/>
    </row>
    <row r="6" spans="1:10" ht="23.25" customHeight="1" x14ac:dyDescent="0.25">
      <c r="A6" s="259" t="s">
        <v>0</v>
      </c>
      <c r="B6" s="259" t="s">
        <v>1</v>
      </c>
      <c r="C6" s="259" t="s">
        <v>26</v>
      </c>
      <c r="D6" s="259"/>
      <c r="E6" s="263" t="s">
        <v>64</v>
      </c>
      <c r="F6" s="259"/>
      <c r="G6" s="264"/>
      <c r="H6" s="4"/>
    </row>
    <row r="7" spans="1:10" ht="23.25" customHeight="1" x14ac:dyDescent="0.25">
      <c r="A7" s="260"/>
      <c r="B7" s="260"/>
      <c r="C7" s="260" t="s">
        <v>15</v>
      </c>
      <c r="D7" s="260"/>
      <c r="E7" s="50" t="s">
        <v>14</v>
      </c>
      <c r="F7" s="36" t="s">
        <v>48</v>
      </c>
      <c r="G7" s="51" t="s">
        <v>27</v>
      </c>
      <c r="H7" s="4"/>
    </row>
    <row r="8" spans="1:10" ht="15" customHeight="1" x14ac:dyDescent="0.25">
      <c r="A8" s="84">
        <v>2022</v>
      </c>
      <c r="B8" s="43" t="s">
        <v>2</v>
      </c>
      <c r="C8" s="100">
        <v>560312.17596493184</v>
      </c>
      <c r="D8" s="43"/>
      <c r="E8" s="48">
        <v>0</v>
      </c>
      <c r="F8" s="48">
        <v>0</v>
      </c>
      <c r="G8" s="49" t="s">
        <v>82</v>
      </c>
      <c r="H8" s="4"/>
      <c r="I8" s="58"/>
      <c r="J8" s="172"/>
    </row>
    <row r="9" spans="1:10" ht="15" customHeight="1" x14ac:dyDescent="0.25">
      <c r="A9" s="84"/>
      <c r="B9" s="38" t="s">
        <v>3</v>
      </c>
      <c r="C9" s="99">
        <v>680482.41804171365</v>
      </c>
      <c r="D9" s="38"/>
      <c r="E9" s="46">
        <v>0</v>
      </c>
      <c r="F9" s="46">
        <v>0</v>
      </c>
      <c r="G9" s="47" t="s">
        <v>82</v>
      </c>
      <c r="H9" s="4"/>
      <c r="I9" s="58"/>
      <c r="J9" s="172"/>
    </row>
    <row r="10" spans="1:10" ht="15" customHeight="1" x14ac:dyDescent="0.25">
      <c r="A10" s="84"/>
      <c r="B10" s="43" t="s">
        <v>4</v>
      </c>
      <c r="C10" s="100">
        <v>741457.32177538984</v>
      </c>
      <c r="D10" s="43"/>
      <c r="E10" s="48">
        <v>0</v>
      </c>
      <c r="F10" s="48">
        <v>0</v>
      </c>
      <c r="G10" s="49" t="s">
        <v>82</v>
      </c>
      <c r="H10" s="4"/>
      <c r="I10" s="58"/>
      <c r="J10" s="172"/>
    </row>
    <row r="11" spans="1:10" ht="15" customHeight="1" x14ac:dyDescent="0.25">
      <c r="A11" s="84"/>
      <c r="B11" s="38" t="s">
        <v>5</v>
      </c>
      <c r="C11" s="99">
        <v>653098.65890566015</v>
      </c>
      <c r="D11" s="38"/>
      <c r="E11" s="46">
        <v>0</v>
      </c>
      <c r="F11" s="46">
        <v>0</v>
      </c>
      <c r="G11" s="47" t="s">
        <v>82</v>
      </c>
      <c r="H11" s="4"/>
      <c r="I11" s="58"/>
      <c r="J11" s="172"/>
    </row>
    <row r="12" spans="1:10" ht="15" customHeight="1" x14ac:dyDescent="0.25">
      <c r="A12" s="84"/>
      <c r="B12" s="43" t="s">
        <v>6</v>
      </c>
      <c r="C12" s="100">
        <v>684290.70442100428</v>
      </c>
      <c r="D12" s="43"/>
      <c r="E12" s="48">
        <v>0</v>
      </c>
      <c r="F12" s="48">
        <v>0</v>
      </c>
      <c r="G12" s="49" t="s">
        <v>82</v>
      </c>
      <c r="H12" s="4"/>
      <c r="I12" s="58"/>
      <c r="J12" s="172"/>
    </row>
    <row r="13" spans="1:10" ht="15" customHeight="1" x14ac:dyDescent="0.25">
      <c r="A13" s="84"/>
      <c r="B13" s="38" t="s">
        <v>7</v>
      </c>
      <c r="C13" s="99">
        <v>672862.12669410137</v>
      </c>
      <c r="D13" s="38"/>
      <c r="E13" s="46">
        <v>0</v>
      </c>
      <c r="F13" s="46">
        <v>0</v>
      </c>
      <c r="G13" s="47" t="s">
        <v>82</v>
      </c>
      <c r="H13" s="4"/>
      <c r="I13" s="58"/>
      <c r="J13" s="172"/>
    </row>
    <row r="14" spans="1:10" ht="15" customHeight="1" x14ac:dyDescent="0.25">
      <c r="A14" s="84"/>
      <c r="B14" s="43" t="s">
        <v>8</v>
      </c>
      <c r="C14" s="100">
        <v>690242.99214104272</v>
      </c>
      <c r="D14" s="43"/>
      <c r="E14" s="48">
        <v>0</v>
      </c>
      <c r="F14" s="48">
        <v>0</v>
      </c>
      <c r="G14" s="49" t="s">
        <v>82</v>
      </c>
      <c r="H14" s="4"/>
      <c r="I14" s="58"/>
      <c r="J14" s="172"/>
    </row>
    <row r="15" spans="1:10" ht="15" customHeight="1" x14ac:dyDescent="0.25">
      <c r="A15" s="84"/>
      <c r="B15" s="38" t="s">
        <v>9</v>
      </c>
      <c r="C15" s="99">
        <v>760621.29614955478</v>
      </c>
      <c r="D15" s="38"/>
      <c r="E15" s="46">
        <v>0</v>
      </c>
      <c r="F15" s="46">
        <v>0</v>
      </c>
      <c r="G15" s="47" t="s">
        <v>82</v>
      </c>
      <c r="H15" s="4"/>
      <c r="I15" s="58"/>
      <c r="J15" s="172"/>
    </row>
    <row r="16" spans="1:10" ht="15" customHeight="1" x14ac:dyDescent="0.25">
      <c r="A16" s="84"/>
      <c r="B16" s="43" t="s">
        <v>10</v>
      </c>
      <c r="C16" s="100">
        <v>752821.09999159852</v>
      </c>
      <c r="D16" s="43"/>
      <c r="E16" s="48">
        <v>0</v>
      </c>
      <c r="F16" s="48">
        <v>0</v>
      </c>
      <c r="G16" s="49" t="s">
        <v>82</v>
      </c>
      <c r="H16" s="4"/>
      <c r="I16" s="58"/>
      <c r="J16" s="172"/>
    </row>
    <row r="17" spans="1:10" ht="15" customHeight="1" x14ac:dyDescent="0.25">
      <c r="A17" s="84"/>
      <c r="B17" s="38" t="s">
        <v>11</v>
      </c>
      <c r="C17" s="99">
        <v>728060.04082648363</v>
      </c>
      <c r="D17" s="38"/>
      <c r="E17" s="46">
        <v>0</v>
      </c>
      <c r="F17" s="46">
        <v>0</v>
      </c>
      <c r="G17" s="47" t="s">
        <v>82</v>
      </c>
      <c r="H17" s="4"/>
      <c r="I17" s="58"/>
      <c r="J17" s="172"/>
    </row>
    <row r="18" spans="1:10" ht="15" customHeight="1" x14ac:dyDescent="0.25">
      <c r="A18" s="84"/>
      <c r="B18" s="43" t="s">
        <v>12</v>
      </c>
      <c r="C18" s="100">
        <v>738940.08326762007</v>
      </c>
      <c r="D18" s="43"/>
      <c r="E18" s="48">
        <v>0</v>
      </c>
      <c r="F18" s="48">
        <v>0</v>
      </c>
      <c r="G18" s="49" t="s">
        <v>82</v>
      </c>
      <c r="H18" s="4"/>
      <c r="I18" s="58"/>
      <c r="J18" s="172"/>
    </row>
    <row r="19" spans="1:10" ht="15" customHeight="1" x14ac:dyDescent="0.25">
      <c r="A19" s="84"/>
      <c r="B19" s="38" t="s">
        <v>13</v>
      </c>
      <c r="C19" s="99">
        <v>707833.20884803054</v>
      </c>
      <c r="D19" s="38"/>
      <c r="E19" s="46">
        <v>0</v>
      </c>
      <c r="F19" s="46">
        <v>0</v>
      </c>
      <c r="G19" s="47" t="s">
        <v>82</v>
      </c>
      <c r="H19" s="4"/>
      <c r="I19" s="58"/>
      <c r="J19" s="172"/>
    </row>
    <row r="20" spans="1:10" ht="15" customHeight="1" x14ac:dyDescent="0.25">
      <c r="A20" s="84">
        <v>2023</v>
      </c>
      <c r="B20" s="43" t="s">
        <v>2</v>
      </c>
      <c r="C20" s="100">
        <v>569093.4408135094</v>
      </c>
      <c r="D20" s="43"/>
      <c r="E20" s="48">
        <v>1.5672093567224579</v>
      </c>
      <c r="F20" s="48">
        <v>1.5672093567224579</v>
      </c>
      <c r="G20" s="49" t="s">
        <v>82</v>
      </c>
      <c r="H20" s="4"/>
      <c r="I20" s="58"/>
      <c r="J20" s="238"/>
    </row>
    <row r="21" spans="1:10" ht="15" customHeight="1" x14ac:dyDescent="0.25">
      <c r="A21" s="84"/>
      <c r="B21" s="38" t="s">
        <v>3</v>
      </c>
      <c r="C21" s="99">
        <v>686987.33542784431</v>
      </c>
      <c r="D21" s="38"/>
      <c r="E21" s="46">
        <v>0.95592732650615631</v>
      </c>
      <c r="F21" s="46">
        <v>1.2319671852653471</v>
      </c>
      <c r="G21" s="47" t="s">
        <v>82</v>
      </c>
      <c r="H21" s="4"/>
      <c r="I21" s="58"/>
      <c r="J21" s="238"/>
    </row>
    <row r="22" spans="1:10" s="45" customFormat="1" ht="15" customHeight="1" x14ac:dyDescent="0.25">
      <c r="A22" s="84"/>
      <c r="B22" s="43" t="s">
        <v>4</v>
      </c>
      <c r="C22" s="100">
        <v>743434.91684525739</v>
      </c>
      <c r="D22" s="43"/>
      <c r="E22" s="48">
        <v>0.26671731626201733</v>
      </c>
      <c r="F22" s="48">
        <v>0.87091742311496034</v>
      </c>
      <c r="G22" s="49" t="s">
        <v>82</v>
      </c>
      <c r="H22" s="44"/>
      <c r="I22" s="93"/>
      <c r="J22" s="238"/>
    </row>
    <row r="23" spans="1:10" s="45" customFormat="1" ht="15" customHeight="1" x14ac:dyDescent="0.25">
      <c r="A23" s="84"/>
      <c r="B23" s="38" t="s">
        <v>5</v>
      </c>
      <c r="C23" s="99">
        <v>626058.53741901577</v>
      </c>
      <c r="D23" s="38"/>
      <c r="E23" s="46">
        <v>-4.140281275719218</v>
      </c>
      <c r="F23" s="46">
        <v>-0.37096939875740986</v>
      </c>
      <c r="G23" s="47" t="s">
        <v>82</v>
      </c>
      <c r="H23" s="44"/>
      <c r="I23" s="93"/>
      <c r="J23" s="238"/>
    </row>
    <row r="24" spans="1:10" s="45" customFormat="1" ht="15" customHeight="1" x14ac:dyDescent="0.25">
      <c r="A24" s="84"/>
      <c r="B24" s="43" t="s">
        <v>6</v>
      </c>
      <c r="C24" s="100">
        <v>731515.54002639768</v>
      </c>
      <c r="D24" s="43"/>
      <c r="E24" s="48">
        <v>6.9012826420536584</v>
      </c>
      <c r="F24" s="48">
        <v>1.1280884973625405</v>
      </c>
      <c r="G24" s="49" t="s">
        <v>82</v>
      </c>
      <c r="H24" s="44"/>
      <c r="I24" s="93"/>
      <c r="J24" s="238"/>
    </row>
    <row r="25" spans="1:10" s="45" customFormat="1" ht="15" customHeight="1" x14ac:dyDescent="0.25">
      <c r="A25" s="84"/>
      <c r="B25" s="38" t="s">
        <v>7</v>
      </c>
      <c r="C25" s="99">
        <v>696036.40796185296</v>
      </c>
      <c r="D25" s="38"/>
      <c r="E25" s="46">
        <v>3.44413518733937</v>
      </c>
      <c r="F25" s="46">
        <v>1.5184150526450537</v>
      </c>
      <c r="G25" s="47" t="s">
        <v>82</v>
      </c>
      <c r="H25" s="44"/>
      <c r="I25" s="93"/>
      <c r="J25" s="238"/>
    </row>
    <row r="26" spans="1:10" s="45" customFormat="1" ht="15" customHeight="1" x14ac:dyDescent="0.25">
      <c r="A26" s="84"/>
      <c r="B26" s="43" t="s">
        <v>8</v>
      </c>
      <c r="C26" s="100">
        <v>683440.8834991036</v>
      </c>
      <c r="D26" s="43"/>
      <c r="E26" s="48">
        <v>-0.9854658025342502</v>
      </c>
      <c r="F26" s="48">
        <v>1.1493397138219592</v>
      </c>
      <c r="G26" s="49" t="s">
        <v>82</v>
      </c>
      <c r="H26" s="44"/>
      <c r="I26" s="93"/>
      <c r="J26" s="238"/>
    </row>
    <row r="27" spans="1:10" s="45" customFormat="1" ht="15" customHeight="1" x14ac:dyDescent="0.25">
      <c r="A27" s="84"/>
      <c r="B27" s="38" t="s">
        <v>9</v>
      </c>
      <c r="C27" s="99">
        <v>722865.73003723135</v>
      </c>
      <c r="D27" s="38"/>
      <c r="E27" s="46">
        <v>-4.9637797815353224</v>
      </c>
      <c r="F27" s="46">
        <v>0.29513159572603342</v>
      </c>
      <c r="G27" s="47" t="s">
        <v>82</v>
      </c>
      <c r="H27" s="44"/>
      <c r="I27" s="93"/>
      <c r="J27" s="238"/>
    </row>
    <row r="28" spans="1:10" s="45" customFormat="1" ht="15" customHeight="1" x14ac:dyDescent="0.25">
      <c r="A28" s="84"/>
      <c r="B28" s="43" t="s">
        <v>10</v>
      </c>
      <c r="C28" s="100">
        <v>749036.18999999983</v>
      </c>
      <c r="D28" s="43"/>
      <c r="E28" s="48">
        <v>-0.50276353726547995</v>
      </c>
      <c r="F28" s="48">
        <v>0.19818937662030578</v>
      </c>
      <c r="G28" s="49" t="s">
        <v>82</v>
      </c>
      <c r="H28" s="44"/>
      <c r="I28" s="93"/>
      <c r="J28" s="238"/>
    </row>
    <row r="29" spans="1:10" s="45" customFormat="1" ht="15" customHeight="1" x14ac:dyDescent="0.25">
      <c r="A29" s="84"/>
      <c r="B29" s="38" t="s">
        <v>11</v>
      </c>
      <c r="C29" s="99">
        <v>700717.63000000012</v>
      </c>
      <c r="D29" s="38"/>
      <c r="E29" s="46">
        <v>-3.7555159318240783</v>
      </c>
      <c r="F29" s="46">
        <v>-0.21752861921031297</v>
      </c>
      <c r="G29" s="47" t="s">
        <v>82</v>
      </c>
      <c r="H29" s="44"/>
      <c r="I29" s="93"/>
      <c r="J29" s="238"/>
    </row>
    <row r="30" spans="1:10" s="45" customFormat="1" ht="15" customHeight="1" x14ac:dyDescent="0.25">
      <c r="A30" s="84"/>
      <c r="B30" s="43" t="s">
        <v>12</v>
      </c>
      <c r="C30" s="100">
        <v>715122.39000000013</v>
      </c>
      <c r="D30" s="43"/>
      <c r="E30" s="48">
        <v>-3.223223886068979</v>
      </c>
      <c r="F30" s="48">
        <v>-0.507359489163278</v>
      </c>
      <c r="G30" s="49" t="s">
        <v>82</v>
      </c>
      <c r="H30" s="44"/>
      <c r="I30" s="93"/>
      <c r="J30" s="238"/>
    </row>
    <row r="31" spans="1:10" s="45" customFormat="1" ht="15" customHeight="1" x14ac:dyDescent="0.25">
      <c r="A31" s="84"/>
      <c r="B31" s="38" t="s">
        <v>13</v>
      </c>
      <c r="C31" s="99">
        <v>641701.06499999971</v>
      </c>
      <c r="D31" s="38"/>
      <c r="E31" s="46">
        <v>-9.3428992905911059</v>
      </c>
      <c r="F31" s="46">
        <v>-1.2544711793064494</v>
      </c>
      <c r="G31" s="47">
        <v>-1.2544711793064494</v>
      </c>
      <c r="H31" s="44"/>
      <c r="I31" s="93"/>
      <c r="J31" s="238"/>
    </row>
    <row r="32" spans="1:10" s="45" customFormat="1" ht="15" customHeight="1" x14ac:dyDescent="0.25">
      <c r="A32" s="84">
        <v>2024</v>
      </c>
      <c r="B32" s="43" t="s">
        <v>2</v>
      </c>
      <c r="C32" s="100">
        <v>536390.10999999987</v>
      </c>
      <c r="D32" s="43"/>
      <c r="E32" s="48">
        <v>-5.7465661116671356</v>
      </c>
      <c r="F32" s="48">
        <v>-5.7465661116671356</v>
      </c>
      <c r="G32" s="49">
        <v>-1.748211131075422</v>
      </c>
      <c r="H32" s="44"/>
      <c r="I32" s="93"/>
      <c r="J32" s="238"/>
    </row>
    <row r="33" spans="1:10" s="45" customFormat="1" ht="15" customHeight="1" x14ac:dyDescent="0.25">
      <c r="A33" s="84"/>
      <c r="B33" s="99" t="s">
        <v>3</v>
      </c>
      <c r="C33" s="99">
        <v>676447.694365</v>
      </c>
      <c r="D33" s="38"/>
      <c r="E33" s="46">
        <v>-1.5341827307894107</v>
      </c>
      <c r="F33" s="46">
        <v>-3.4426903662798338</v>
      </c>
      <c r="G33" s="47">
        <v>-1.9500978031938985</v>
      </c>
      <c r="H33" s="44"/>
      <c r="I33" s="93"/>
      <c r="J33" s="238"/>
    </row>
    <row r="34" spans="1:10" s="45" customFormat="1" ht="15" customHeight="1" x14ac:dyDescent="0.25">
      <c r="A34" s="84"/>
      <c r="B34" s="43" t="s">
        <v>4</v>
      </c>
      <c r="C34" s="100">
        <v>628717.09404</v>
      </c>
      <c r="D34" s="43"/>
      <c r="E34" s="48">
        <v>-15.430782198401289</v>
      </c>
      <c r="F34" s="48">
        <v>-7.8999527349430565</v>
      </c>
      <c r="G34" s="49">
        <v>-3.3408092568517702</v>
      </c>
      <c r="H34" s="44"/>
      <c r="I34" s="93"/>
      <c r="J34" s="238"/>
    </row>
    <row r="35" spans="1:10" s="45" customFormat="1" ht="15" customHeight="1" x14ac:dyDescent="0.25">
      <c r="A35" s="84"/>
      <c r="B35" s="99" t="s">
        <v>5</v>
      </c>
      <c r="C35" s="99">
        <v>680562.93</v>
      </c>
      <c r="D35" s="38"/>
      <c r="E35" s="46">
        <v>8.7059578814600513</v>
      </c>
      <c r="F35" s="46">
        <v>-3.9403343047247859</v>
      </c>
      <c r="G35" s="47">
        <v>-2.3763458589285591</v>
      </c>
      <c r="H35" s="44"/>
      <c r="I35" s="93"/>
      <c r="J35" s="238"/>
    </row>
    <row r="36" spans="1:10" s="45" customFormat="1" ht="15" customHeight="1" x14ac:dyDescent="0.25">
      <c r="A36" s="84"/>
      <c r="B36" s="100" t="s">
        <v>6</v>
      </c>
      <c r="C36" s="100">
        <v>673810.75000000012</v>
      </c>
      <c r="D36" s="43"/>
      <c r="E36" s="48">
        <v>-7.8883888132185405</v>
      </c>
      <c r="F36" s="48">
        <v>-4.8006220608596948</v>
      </c>
      <c r="G36" s="49">
        <v>-3.6109033060190683</v>
      </c>
      <c r="H36" s="44"/>
      <c r="I36" s="93"/>
      <c r="J36" s="238"/>
    </row>
    <row r="37" spans="1:10" s="45" customFormat="1" ht="15" customHeight="1" x14ac:dyDescent="0.25">
      <c r="A37" s="84"/>
      <c r="B37" s="99" t="s">
        <v>7</v>
      </c>
      <c r="C37" s="99">
        <v>615566.03</v>
      </c>
      <c r="D37" s="38"/>
      <c r="E37" s="46">
        <v>-11.561231142705282</v>
      </c>
      <c r="F37" s="46">
        <v>-5.9616098647752125</v>
      </c>
      <c r="G37" s="47">
        <v>-4.830212937341372</v>
      </c>
      <c r="H37" s="44"/>
      <c r="I37" s="93"/>
      <c r="J37" s="238"/>
    </row>
    <row r="38" spans="1:10" s="45" customFormat="1" ht="15" customHeight="1" x14ac:dyDescent="0.25">
      <c r="A38" s="84"/>
      <c r="B38" s="100" t="s">
        <v>8</v>
      </c>
      <c r="C38" s="100">
        <v>679577.34</v>
      </c>
      <c r="D38" s="43"/>
      <c r="E38" s="48">
        <v>-0.56530763558113506</v>
      </c>
      <c r="F38" s="48">
        <v>-5.1829755680622753</v>
      </c>
      <c r="G38" s="49">
        <v>-4.799233026191402</v>
      </c>
      <c r="H38" s="44"/>
      <c r="I38" s="93"/>
      <c r="J38" s="240"/>
    </row>
    <row r="39" spans="1:10" s="45" customFormat="1" ht="15" customHeight="1" x14ac:dyDescent="0.25">
      <c r="A39" s="84"/>
      <c r="B39" s="99" t="s">
        <v>9</v>
      </c>
      <c r="C39" s="99">
        <v>681989.03</v>
      </c>
      <c r="D39" s="38"/>
      <c r="E39" s="46">
        <v>-5.6548122754589514</v>
      </c>
      <c r="F39" s="46">
        <v>-5.2454499310489382</v>
      </c>
      <c r="G39" s="47">
        <v>-4.8580509613180567</v>
      </c>
      <c r="H39" s="44"/>
      <c r="I39" s="93"/>
      <c r="J39" s="240"/>
    </row>
    <row r="40" spans="1:10" s="45" customFormat="1" ht="15" customHeight="1" x14ac:dyDescent="0.25">
      <c r="A40" s="351"/>
      <c r="B40" s="100" t="s">
        <v>10</v>
      </c>
      <c r="C40" s="100">
        <v>632938.15</v>
      </c>
      <c r="D40" s="352"/>
      <c r="E40" s="353">
        <v>-15.499656965840302</v>
      </c>
      <c r="F40" s="353">
        <v>-6.4825942561703869</v>
      </c>
      <c r="G40" s="49">
        <v>-6.199968485438788</v>
      </c>
      <c r="H40" s="44"/>
      <c r="I40" s="93"/>
      <c r="J40" s="240"/>
    </row>
    <row r="41" spans="1:10" s="357" customFormat="1" ht="15" customHeight="1" x14ac:dyDescent="0.25">
      <c r="A41" s="121"/>
      <c r="B41" s="358" t="s">
        <v>11</v>
      </c>
      <c r="C41" s="358">
        <v>682475.74666666659</v>
      </c>
      <c r="D41" s="359"/>
      <c r="E41" s="360">
        <v>-2.6033144525468117</v>
      </c>
      <c r="F41" s="360">
        <v>-6.0891644788694066</v>
      </c>
      <c r="G41" s="361">
        <v>-6.1113454340634945</v>
      </c>
      <c r="H41" s="354"/>
      <c r="I41" s="355"/>
      <c r="J41" s="356"/>
    </row>
    <row r="42" spans="1:10" ht="15" customHeight="1" x14ac:dyDescent="0.25">
      <c r="A42" s="84"/>
      <c r="B42" s="43"/>
      <c r="D42" s="43"/>
      <c r="E42" s="48"/>
      <c r="F42" s="48"/>
      <c r="G42" s="48"/>
      <c r="H42" s="4"/>
      <c r="I42" s="58"/>
      <c r="J42" s="168"/>
    </row>
    <row r="43" spans="1:10" ht="14.25" customHeight="1" x14ac:dyDescent="0.25">
      <c r="A43" s="84"/>
      <c r="B43" s="43"/>
      <c r="C43" s="100"/>
      <c r="D43" s="43"/>
      <c r="E43" s="48"/>
      <c r="F43" s="48"/>
      <c r="G43" s="48"/>
      <c r="H43" s="4"/>
    </row>
    <row r="44" spans="1:10" ht="15" customHeight="1" x14ac:dyDescent="0.25">
      <c r="A44" s="257" t="s">
        <v>53</v>
      </c>
      <c r="B44" s="258"/>
      <c r="C44" s="258"/>
      <c r="D44" s="258"/>
      <c r="E44" s="258"/>
      <c r="F44" s="258"/>
      <c r="G44" s="171"/>
      <c r="H44" s="4"/>
    </row>
    <row r="45" spans="1:10" ht="17.25" customHeight="1" x14ac:dyDescent="0.25">
      <c r="A45" s="39" t="s">
        <v>16</v>
      </c>
      <c r="B45" s="40"/>
      <c r="C45" s="40"/>
      <c r="D45" s="40"/>
      <c r="E45" s="40"/>
      <c r="F45" s="40"/>
      <c r="G45" s="14"/>
      <c r="H45" s="4"/>
    </row>
    <row r="46" spans="1:10" ht="17.25" customHeight="1" x14ac:dyDescent="0.25">
      <c r="A46" s="39" t="s">
        <v>54</v>
      </c>
      <c r="B46" s="40"/>
      <c r="C46" s="40"/>
      <c r="D46" s="40"/>
      <c r="E46" s="40"/>
      <c r="F46" s="40"/>
      <c r="G46" s="15"/>
      <c r="H46" s="4"/>
    </row>
    <row r="47" spans="1:10" ht="17.25" customHeight="1" x14ac:dyDescent="0.25">
      <c r="A47" s="39" t="s">
        <v>83</v>
      </c>
      <c r="B47" s="40"/>
      <c r="C47" s="40"/>
      <c r="D47" s="40"/>
      <c r="E47" s="40"/>
      <c r="F47" s="40"/>
      <c r="G47" s="15"/>
      <c r="H47" s="4"/>
    </row>
    <row r="48" spans="1:10" ht="36.75" customHeight="1" x14ac:dyDescent="0.25">
      <c r="A48" s="265" t="s">
        <v>90</v>
      </c>
      <c r="B48" s="255"/>
      <c r="C48" s="255"/>
      <c r="D48" s="255"/>
      <c r="E48" s="255"/>
      <c r="F48" s="255"/>
      <c r="G48" s="256"/>
      <c r="H48" s="4"/>
    </row>
    <row r="49" spans="1:8" ht="42" customHeight="1" x14ac:dyDescent="0.25">
      <c r="A49" s="254" t="s">
        <v>93</v>
      </c>
      <c r="B49" s="255"/>
      <c r="C49" s="255"/>
      <c r="D49" s="255"/>
      <c r="E49" s="255"/>
      <c r="F49" s="255"/>
      <c r="G49" s="256"/>
      <c r="H49" s="4"/>
    </row>
    <row r="50" spans="1:8" ht="16.5" customHeight="1" x14ac:dyDescent="0.25">
      <c r="A50" s="41" t="s">
        <v>91</v>
      </c>
      <c r="B50" s="40"/>
      <c r="C50" s="40"/>
      <c r="D50" s="40"/>
      <c r="E50" s="42"/>
      <c r="F50" s="42"/>
      <c r="G50" s="16"/>
      <c r="H50" s="4"/>
    </row>
    <row r="51" spans="1:8" ht="4.5" customHeight="1" x14ac:dyDescent="0.25">
      <c r="A51" s="17"/>
      <c r="B51" s="18"/>
      <c r="C51" s="19"/>
      <c r="D51" s="18"/>
      <c r="E51" s="18"/>
      <c r="F51" s="18"/>
      <c r="G51" s="20"/>
      <c r="H51" s="7"/>
    </row>
    <row r="52" spans="1:8" ht="15" x14ac:dyDescent="0.25">
      <c r="A52" s="4"/>
      <c r="B52" s="4"/>
      <c r="C52" s="5"/>
      <c r="D52" s="4"/>
      <c r="E52" s="4"/>
      <c r="F52" s="4"/>
      <c r="G52" s="4"/>
    </row>
    <row r="53" spans="1:8" ht="15" x14ac:dyDescent="0.25">
      <c r="A53" s="4"/>
      <c r="B53" s="4"/>
      <c r="C53" s="4"/>
      <c r="D53" s="4"/>
      <c r="E53" s="4"/>
      <c r="F53" s="4"/>
      <c r="G53" s="4"/>
    </row>
    <row r="54" spans="1:8" ht="15" x14ac:dyDescent="0.25">
      <c r="A54" s="4"/>
      <c r="B54" s="4"/>
      <c r="C54" s="4"/>
      <c r="D54" s="4"/>
      <c r="E54" s="4"/>
      <c r="F54" s="4"/>
      <c r="G54" s="4"/>
      <c r="H54" s="8"/>
    </row>
    <row r="55" spans="1:8" ht="12.75" customHeight="1" x14ac:dyDescent="0.25">
      <c r="A55" s="4"/>
      <c r="B55" s="4"/>
      <c r="C55" s="4"/>
      <c r="D55" s="4"/>
      <c r="E55" s="4"/>
      <c r="F55" s="4"/>
      <c r="G55" s="4"/>
      <c r="H55" s="8"/>
    </row>
    <row r="56" spans="1:8" ht="15" x14ac:dyDescent="0.25">
      <c r="A56" s="4"/>
      <c r="B56" s="4"/>
      <c r="C56" s="4"/>
      <c r="D56" s="4"/>
      <c r="E56" s="4"/>
      <c r="F56" s="4"/>
      <c r="G56" s="4"/>
    </row>
    <row r="57" spans="1:8" ht="15" x14ac:dyDescent="0.25">
      <c r="A57" s="4"/>
      <c r="B57" s="4"/>
      <c r="C57" s="4"/>
      <c r="D57" s="4"/>
      <c r="E57" s="4"/>
      <c r="F57" s="4"/>
      <c r="G57" s="4"/>
    </row>
    <row r="58" spans="1:8" ht="15" x14ac:dyDescent="0.25">
      <c r="A58" s="4"/>
      <c r="B58" s="4"/>
      <c r="C58" s="4"/>
      <c r="D58" s="4"/>
      <c r="E58" s="4"/>
      <c r="F58" s="4"/>
      <c r="G58" s="4"/>
    </row>
    <row r="59" spans="1:8" ht="15" x14ac:dyDescent="0.25">
      <c r="A59" s="4"/>
      <c r="B59" s="4"/>
      <c r="C59" s="4"/>
      <c r="D59" s="4"/>
      <c r="E59" s="4"/>
      <c r="F59" s="4"/>
      <c r="G59" s="4"/>
    </row>
    <row r="60" spans="1:8" ht="15" x14ac:dyDescent="0.25">
      <c r="A60" s="4"/>
      <c r="B60" s="4"/>
      <c r="C60" s="4"/>
      <c r="D60" s="4"/>
      <c r="E60" s="4"/>
      <c r="F60" s="4"/>
      <c r="G60" s="4"/>
    </row>
    <row r="61" spans="1:8" ht="15" x14ac:dyDescent="0.25">
      <c r="A61" s="4"/>
      <c r="B61" s="4"/>
      <c r="C61" s="4"/>
      <c r="D61" s="4"/>
      <c r="E61" s="4"/>
      <c r="F61" s="4"/>
      <c r="G61" s="4"/>
    </row>
    <row r="62" spans="1:8" ht="15" x14ac:dyDescent="0.25">
      <c r="A62" s="4"/>
      <c r="B62" s="4"/>
      <c r="C62" s="4"/>
      <c r="D62" s="4"/>
      <c r="E62" s="4"/>
      <c r="F62" s="4"/>
      <c r="G62" s="4"/>
      <c r="H62" s="9"/>
    </row>
    <row r="63" spans="1:8" x14ac:dyDescent="0.2">
      <c r="A63" s="10"/>
      <c r="B63" s="7"/>
      <c r="C63" s="7"/>
      <c r="D63" s="7"/>
      <c r="E63" s="11"/>
      <c r="F63" s="11"/>
      <c r="G63" s="11"/>
      <c r="H63" s="9"/>
    </row>
    <row r="64" spans="1:8" x14ac:dyDescent="0.2">
      <c r="D64" s="6"/>
      <c r="E64" s="6"/>
      <c r="F64" s="6"/>
      <c r="G64" s="6"/>
      <c r="H64" s="9"/>
    </row>
    <row r="65" spans="5:8" x14ac:dyDescent="0.2">
      <c r="E65" s="12"/>
      <c r="F65" s="12"/>
      <c r="G65" s="12"/>
      <c r="H65" s="9"/>
    </row>
    <row r="66" spans="5:8" ht="14.25" x14ac:dyDescent="0.2">
      <c r="E66" s="13"/>
      <c r="F66" s="13"/>
      <c r="G66" s="13"/>
    </row>
    <row r="67" spans="5:8" ht="14.25" x14ac:dyDescent="0.2">
      <c r="E67" s="13"/>
      <c r="F67" s="13"/>
      <c r="G67" s="13"/>
    </row>
    <row r="68" spans="5:8" ht="14.25" x14ac:dyDescent="0.2">
      <c r="E68" s="13"/>
      <c r="F68" s="13"/>
    </row>
    <row r="69" spans="5:8" ht="14.25" x14ac:dyDescent="0.2">
      <c r="E69" s="13"/>
      <c r="F69" s="13"/>
    </row>
    <row r="74" spans="5:8" x14ac:dyDescent="0.2">
      <c r="G74" s="9"/>
    </row>
    <row r="75" spans="5:8" x14ac:dyDescent="0.2">
      <c r="G75" s="9"/>
    </row>
    <row r="76" spans="5:8" x14ac:dyDescent="0.2">
      <c r="G76" s="9"/>
    </row>
    <row r="77" spans="5:8" x14ac:dyDescent="0.2">
      <c r="G77" s="9"/>
    </row>
  </sheetData>
  <mergeCells count="10">
    <mergeCell ref="A49:G49"/>
    <mergeCell ref="A44:F44"/>
    <mergeCell ref="D6:D7"/>
    <mergeCell ref="A5:G5"/>
    <mergeCell ref="A3:G4"/>
    <mergeCell ref="E6:G6"/>
    <mergeCell ref="B6:B7"/>
    <mergeCell ref="A6:A7"/>
    <mergeCell ref="C6:C7"/>
    <mergeCell ref="A48:G48"/>
  </mergeCells>
  <phoneticPr fontId="3" type="noConversion"/>
  <pageMargins left="0.74803149606299213" right="0.74803149606299213" top="0.98425196850393704" bottom="0.98425196850393704" header="0" footer="0"/>
  <pageSetup scale="34"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K56"/>
  <sheetViews>
    <sheetView showGridLines="0" zoomScale="80" zoomScaleNormal="80" workbookViewId="0">
      <pane ySplit="7" topLeftCell="A8" activePane="bottomLeft" state="frozen"/>
      <selection pane="bottomLeft" activeCell="O15" sqref="O15"/>
    </sheetView>
  </sheetViews>
  <sheetFormatPr baseColWidth="10" defaultRowHeight="14.25" x14ac:dyDescent="0.25"/>
  <cols>
    <col min="1" max="1" width="8.140625" style="174" customWidth="1"/>
    <col min="2" max="2" width="7.5703125" style="174" customWidth="1"/>
    <col min="3" max="3" width="14.5703125" style="174" customWidth="1"/>
    <col min="4" max="4" width="20.28515625" style="174" customWidth="1"/>
    <col min="5" max="5" width="18.7109375" style="174" customWidth="1"/>
    <col min="6" max="6" width="1.42578125" style="174" customWidth="1"/>
    <col min="7" max="12" width="17.140625" style="174" customWidth="1"/>
    <col min="13" max="13" width="16" style="174" customWidth="1"/>
    <col min="14" max="14" width="12.7109375" style="174" customWidth="1"/>
    <col min="15" max="15" width="13.28515625" style="174" customWidth="1"/>
    <col min="16" max="16" width="3.28515625" style="174" customWidth="1"/>
    <col min="17" max="21" width="15" style="174" customWidth="1"/>
    <col min="22" max="22" width="0.7109375" style="174" customWidth="1"/>
    <col min="23" max="31" width="15" style="174" customWidth="1"/>
    <col min="32" max="32" width="2.7109375" style="174" customWidth="1"/>
    <col min="33" max="37" width="15" style="174" customWidth="1"/>
    <col min="38" max="38" width="1.42578125" style="174" customWidth="1"/>
    <col min="39" max="47" width="15" style="174" customWidth="1"/>
    <col min="48" max="48" width="2.7109375" style="174" customWidth="1"/>
    <col min="49" max="52" width="11.42578125" style="174"/>
    <col min="53" max="53" width="11.42578125" style="174" customWidth="1"/>
    <col min="54" max="54" width="2.5703125" style="174" customWidth="1"/>
    <col min="55" max="59" width="11.42578125" style="174"/>
    <col min="60" max="60" width="11.28515625" style="174" customWidth="1"/>
    <col min="61" max="61" width="13.5703125" style="174" customWidth="1"/>
    <col min="62" max="16384" width="11.42578125" style="174"/>
  </cols>
  <sheetData>
    <row r="1" spans="1:63" ht="46.5" customHeight="1" x14ac:dyDescent="0.25"/>
    <row r="2" spans="1:63" ht="23.25" customHeight="1" x14ac:dyDescent="0.25"/>
    <row r="3" spans="1:63" ht="21.75" customHeight="1" x14ac:dyDescent="0.25">
      <c r="A3" s="266" t="s">
        <v>41</v>
      </c>
      <c r="B3" s="266"/>
      <c r="C3" s="266"/>
      <c r="D3" s="266"/>
      <c r="E3" s="266"/>
      <c r="F3" s="266"/>
      <c r="G3" s="266"/>
      <c r="H3" s="266"/>
      <c r="I3" s="266"/>
      <c r="J3" s="266"/>
      <c r="K3" s="266"/>
      <c r="L3" s="266"/>
      <c r="M3" s="266"/>
      <c r="N3" s="266"/>
      <c r="O3" s="266"/>
    </row>
    <row r="4" spans="1:63" ht="21.75" customHeight="1" x14ac:dyDescent="0.25">
      <c r="A4" s="266"/>
      <c r="B4" s="266"/>
      <c r="C4" s="266"/>
      <c r="D4" s="266"/>
      <c r="E4" s="266"/>
      <c r="F4" s="266"/>
      <c r="G4" s="266"/>
      <c r="H4" s="266"/>
      <c r="I4" s="266"/>
      <c r="J4" s="266"/>
      <c r="K4" s="266"/>
      <c r="L4" s="266"/>
      <c r="M4" s="266"/>
      <c r="N4" s="266"/>
      <c r="O4" s="266"/>
    </row>
    <row r="5" spans="1:63" s="175" customFormat="1" ht="46.5" customHeight="1" x14ac:dyDescent="0.2">
      <c r="A5" s="267" t="s">
        <v>94</v>
      </c>
      <c r="B5" s="268"/>
      <c r="C5" s="268"/>
      <c r="D5" s="268"/>
      <c r="E5" s="268"/>
      <c r="F5" s="269"/>
      <c r="G5" s="268"/>
      <c r="H5" s="268"/>
      <c r="I5" s="268"/>
      <c r="J5" s="268"/>
      <c r="K5" s="268"/>
      <c r="L5" s="268"/>
      <c r="M5" s="268"/>
      <c r="N5" s="268"/>
      <c r="O5" s="270"/>
      <c r="Q5" s="271" t="s">
        <v>96</v>
      </c>
      <c r="R5" s="269"/>
      <c r="S5" s="269"/>
      <c r="T5" s="269"/>
      <c r="U5" s="269"/>
      <c r="V5" s="269"/>
      <c r="W5" s="269"/>
      <c r="X5" s="269"/>
      <c r="Y5" s="269"/>
      <c r="Z5" s="269"/>
      <c r="AA5" s="269"/>
      <c r="AB5" s="269"/>
      <c r="AC5" s="269"/>
      <c r="AD5" s="269"/>
      <c r="AE5" s="272"/>
      <c r="AF5" s="176"/>
      <c r="AG5" s="267" t="s">
        <v>97</v>
      </c>
      <c r="AH5" s="268"/>
      <c r="AI5" s="268"/>
      <c r="AJ5" s="268"/>
      <c r="AK5" s="268"/>
      <c r="AL5" s="268"/>
      <c r="AM5" s="268"/>
      <c r="AN5" s="268"/>
      <c r="AO5" s="268"/>
      <c r="AP5" s="268"/>
      <c r="AQ5" s="268"/>
      <c r="AR5" s="268"/>
      <c r="AS5" s="268"/>
      <c r="AT5" s="268"/>
      <c r="AU5" s="270"/>
      <c r="AW5" s="267" t="s">
        <v>98</v>
      </c>
      <c r="AX5" s="268"/>
      <c r="AY5" s="268"/>
      <c r="AZ5" s="268"/>
      <c r="BA5" s="268"/>
      <c r="BB5" s="268"/>
      <c r="BC5" s="268"/>
      <c r="BD5" s="268"/>
      <c r="BE5" s="268"/>
      <c r="BF5" s="268"/>
      <c r="BG5" s="268"/>
      <c r="BH5" s="268"/>
      <c r="BI5" s="268"/>
      <c r="BJ5" s="268"/>
      <c r="BK5" s="270"/>
    </row>
    <row r="6" spans="1:63" s="175" customFormat="1" ht="15" customHeight="1" x14ac:dyDescent="0.2">
      <c r="A6" s="277" t="s">
        <v>0</v>
      </c>
      <c r="B6" s="275" t="s">
        <v>1</v>
      </c>
      <c r="C6" s="280" t="s">
        <v>28</v>
      </c>
      <c r="D6" s="280"/>
      <c r="E6" s="280"/>
      <c r="F6" s="177"/>
      <c r="G6" s="281" t="s">
        <v>81</v>
      </c>
      <c r="H6" s="281"/>
      <c r="I6" s="281"/>
      <c r="J6" s="281"/>
      <c r="K6" s="281"/>
      <c r="L6" s="281"/>
      <c r="M6" s="273" t="s">
        <v>30</v>
      </c>
      <c r="N6" s="273" t="s">
        <v>25</v>
      </c>
      <c r="O6" s="275" t="s">
        <v>17</v>
      </c>
      <c r="Q6" s="277" t="s">
        <v>0</v>
      </c>
      <c r="R6" s="273" t="s">
        <v>1</v>
      </c>
      <c r="S6" s="280" t="s">
        <v>28</v>
      </c>
      <c r="T6" s="280"/>
      <c r="U6" s="280"/>
      <c r="V6" s="177"/>
      <c r="W6" s="281" t="s">
        <v>81</v>
      </c>
      <c r="X6" s="281"/>
      <c r="Y6" s="281"/>
      <c r="Z6" s="281"/>
      <c r="AA6" s="281"/>
      <c r="AB6" s="281"/>
      <c r="AC6" s="273" t="s">
        <v>30</v>
      </c>
      <c r="AD6" s="273" t="s">
        <v>25</v>
      </c>
      <c r="AE6" s="275" t="s">
        <v>17</v>
      </c>
      <c r="AF6" s="178"/>
      <c r="AG6" s="277" t="s">
        <v>0</v>
      </c>
      <c r="AH6" s="273" t="s">
        <v>1</v>
      </c>
      <c r="AI6" s="280" t="s">
        <v>28</v>
      </c>
      <c r="AJ6" s="280"/>
      <c r="AK6" s="280"/>
      <c r="AL6" s="222"/>
      <c r="AM6" s="281" t="s">
        <v>81</v>
      </c>
      <c r="AN6" s="281"/>
      <c r="AO6" s="281"/>
      <c r="AP6" s="281"/>
      <c r="AQ6" s="281"/>
      <c r="AR6" s="281"/>
      <c r="AS6" s="273" t="s">
        <v>30</v>
      </c>
      <c r="AT6" s="273" t="s">
        <v>25</v>
      </c>
      <c r="AU6" s="275" t="s">
        <v>17</v>
      </c>
      <c r="AW6" s="277" t="s">
        <v>0</v>
      </c>
      <c r="AX6" s="273" t="s">
        <v>1</v>
      </c>
      <c r="AY6" s="280" t="s">
        <v>28</v>
      </c>
      <c r="AZ6" s="280"/>
      <c r="BA6" s="280"/>
      <c r="BB6" s="222"/>
      <c r="BC6" s="281" t="s">
        <v>81</v>
      </c>
      <c r="BD6" s="281"/>
      <c r="BE6" s="281"/>
      <c r="BF6" s="281"/>
      <c r="BG6" s="281"/>
      <c r="BH6" s="281"/>
      <c r="BI6" s="273" t="s">
        <v>30</v>
      </c>
      <c r="BJ6" s="273" t="s">
        <v>25</v>
      </c>
      <c r="BK6" s="275" t="s">
        <v>17</v>
      </c>
    </row>
    <row r="7" spans="1:63" s="175" customFormat="1" ht="15" customHeight="1" x14ac:dyDescent="0.2">
      <c r="A7" s="282"/>
      <c r="B7" s="276"/>
      <c r="C7" s="179" t="s">
        <v>31</v>
      </c>
      <c r="D7" s="179" t="s">
        <v>32</v>
      </c>
      <c r="E7" s="179" t="s">
        <v>17</v>
      </c>
      <c r="F7" s="179"/>
      <c r="G7" s="180">
        <v>530201</v>
      </c>
      <c r="H7" s="180">
        <v>530202</v>
      </c>
      <c r="I7" s="180">
        <v>530203</v>
      </c>
      <c r="J7" s="180">
        <v>530204</v>
      </c>
      <c r="K7" s="180">
        <v>530205</v>
      </c>
      <c r="L7" s="179" t="s">
        <v>17</v>
      </c>
      <c r="M7" s="274"/>
      <c r="N7" s="274"/>
      <c r="O7" s="276"/>
      <c r="P7" s="181"/>
      <c r="Q7" s="278"/>
      <c r="R7" s="279"/>
      <c r="S7" s="182" t="s">
        <v>31</v>
      </c>
      <c r="T7" s="182" t="s">
        <v>32</v>
      </c>
      <c r="U7" s="182" t="s">
        <v>17</v>
      </c>
      <c r="V7" s="179"/>
      <c r="W7" s="180">
        <v>530201</v>
      </c>
      <c r="X7" s="180">
        <v>530202</v>
      </c>
      <c r="Y7" s="180">
        <v>530203</v>
      </c>
      <c r="Z7" s="180">
        <v>530204</v>
      </c>
      <c r="AA7" s="180">
        <v>530205</v>
      </c>
      <c r="AB7" s="179" t="s">
        <v>17</v>
      </c>
      <c r="AC7" s="279"/>
      <c r="AD7" s="279"/>
      <c r="AE7" s="287"/>
      <c r="AF7" s="178"/>
      <c r="AG7" s="282"/>
      <c r="AH7" s="274"/>
      <c r="AI7" s="179" t="s">
        <v>31</v>
      </c>
      <c r="AJ7" s="179" t="s">
        <v>32</v>
      </c>
      <c r="AK7" s="179" t="s">
        <v>17</v>
      </c>
      <c r="AL7" s="179"/>
      <c r="AM7" s="180">
        <v>530201</v>
      </c>
      <c r="AN7" s="180">
        <v>530202</v>
      </c>
      <c r="AO7" s="180">
        <v>530203</v>
      </c>
      <c r="AP7" s="180">
        <v>530204</v>
      </c>
      <c r="AQ7" s="180">
        <v>530205</v>
      </c>
      <c r="AR7" s="179" t="s">
        <v>17</v>
      </c>
      <c r="AS7" s="274"/>
      <c r="AT7" s="274"/>
      <c r="AU7" s="276"/>
      <c r="AW7" s="282"/>
      <c r="AX7" s="274"/>
      <c r="AY7" s="179" t="s">
        <v>31</v>
      </c>
      <c r="AZ7" s="179" t="s">
        <v>32</v>
      </c>
      <c r="BA7" s="179" t="s">
        <v>17</v>
      </c>
      <c r="BB7" s="179"/>
      <c r="BC7" s="180">
        <v>530201</v>
      </c>
      <c r="BD7" s="180">
        <v>530202</v>
      </c>
      <c r="BE7" s="180">
        <v>530203</v>
      </c>
      <c r="BF7" s="180">
        <v>530204</v>
      </c>
      <c r="BG7" s="180">
        <v>530205</v>
      </c>
      <c r="BH7" s="179" t="s">
        <v>17</v>
      </c>
      <c r="BI7" s="274"/>
      <c r="BJ7" s="274"/>
      <c r="BK7" s="276"/>
    </row>
    <row r="8" spans="1:63" s="191" customFormat="1" ht="15" customHeight="1" x14ac:dyDescent="0.25">
      <c r="A8" s="183">
        <v>2022</v>
      </c>
      <c r="B8" s="184" t="s">
        <v>2</v>
      </c>
      <c r="C8" s="184">
        <v>126269.96904807557</v>
      </c>
      <c r="D8" s="184">
        <v>172783.10365585628</v>
      </c>
      <c r="E8" s="184">
        <v>299053.07270393183</v>
      </c>
      <c r="F8" s="184"/>
      <c r="G8" s="184">
        <v>90794.799105212223</v>
      </c>
      <c r="H8" s="184">
        <v>10413.990080332562</v>
      </c>
      <c r="I8" s="184">
        <v>1241.7720923784987</v>
      </c>
      <c r="J8" s="184">
        <v>4606.0351328710594</v>
      </c>
      <c r="K8" s="184">
        <v>17268.419915696355</v>
      </c>
      <c r="L8" s="184">
        <v>124325.01632649069</v>
      </c>
      <c r="M8" s="184">
        <v>113318.03704214652</v>
      </c>
      <c r="N8" s="184">
        <v>23616.049892362953</v>
      </c>
      <c r="O8" s="185">
        <v>560312.17596493196</v>
      </c>
      <c r="P8" s="186"/>
      <c r="Q8" s="187">
        <v>2022</v>
      </c>
      <c r="R8" s="188" t="s">
        <v>2</v>
      </c>
      <c r="S8" s="189">
        <v>0</v>
      </c>
      <c r="T8" s="189">
        <v>0</v>
      </c>
      <c r="U8" s="189">
        <v>0</v>
      </c>
      <c r="V8" s="189"/>
      <c r="W8" s="189">
        <v>0</v>
      </c>
      <c r="X8" s="189">
        <v>0</v>
      </c>
      <c r="Y8" s="189">
        <v>0</v>
      </c>
      <c r="Z8" s="189">
        <v>0</v>
      </c>
      <c r="AA8" s="189">
        <v>0</v>
      </c>
      <c r="AB8" s="189">
        <v>0</v>
      </c>
      <c r="AC8" s="189">
        <v>0</v>
      </c>
      <c r="AD8" s="189">
        <v>0</v>
      </c>
      <c r="AE8" s="190">
        <v>0</v>
      </c>
      <c r="AG8" s="187">
        <v>2022</v>
      </c>
      <c r="AH8" s="188" t="s">
        <v>2</v>
      </c>
      <c r="AI8" s="189">
        <v>0</v>
      </c>
      <c r="AJ8" s="189">
        <v>0</v>
      </c>
      <c r="AK8" s="189">
        <v>0</v>
      </c>
      <c r="AL8" s="189"/>
      <c r="AM8" s="189">
        <v>0</v>
      </c>
      <c r="AN8" s="189">
        <v>0</v>
      </c>
      <c r="AO8" s="189">
        <v>0</v>
      </c>
      <c r="AP8" s="189">
        <v>0</v>
      </c>
      <c r="AQ8" s="189">
        <v>0</v>
      </c>
      <c r="AR8" s="189">
        <v>0</v>
      </c>
      <c r="AS8" s="189">
        <v>0</v>
      </c>
      <c r="AT8" s="189">
        <v>0</v>
      </c>
      <c r="AU8" s="190">
        <v>0</v>
      </c>
      <c r="AW8" s="187">
        <v>2022</v>
      </c>
      <c r="AX8" s="188" t="s">
        <v>2</v>
      </c>
      <c r="AY8" s="189">
        <v>0</v>
      </c>
      <c r="AZ8" s="189">
        <v>0</v>
      </c>
      <c r="BA8" s="189">
        <v>0</v>
      </c>
      <c r="BB8" s="189"/>
      <c r="BC8" s="189">
        <v>0</v>
      </c>
      <c r="BD8" s="189">
        <v>0</v>
      </c>
      <c r="BE8" s="189">
        <v>0</v>
      </c>
      <c r="BF8" s="189">
        <v>0</v>
      </c>
      <c r="BG8" s="189">
        <v>0</v>
      </c>
      <c r="BH8" s="189">
        <v>0</v>
      </c>
      <c r="BI8" s="189">
        <v>0</v>
      </c>
      <c r="BJ8" s="189">
        <v>0</v>
      </c>
      <c r="BK8" s="190">
        <v>0</v>
      </c>
    </row>
    <row r="9" spans="1:63" s="191" customFormat="1" ht="15" customHeight="1" x14ac:dyDescent="0.25">
      <c r="A9" s="183"/>
      <c r="B9" s="192" t="s">
        <v>3</v>
      </c>
      <c r="C9" s="192">
        <v>163508.61999134024</v>
      </c>
      <c r="D9" s="192">
        <v>214441.48570264847</v>
      </c>
      <c r="E9" s="192">
        <v>377950.10569398873</v>
      </c>
      <c r="F9" s="192"/>
      <c r="G9" s="192">
        <v>103059.69766384023</v>
      </c>
      <c r="H9" s="192">
        <v>16001.556161171424</v>
      </c>
      <c r="I9" s="192">
        <v>1357.3934610331967</v>
      </c>
      <c r="J9" s="192">
        <v>3771.8418467123115</v>
      </c>
      <c r="K9" s="192">
        <v>18422.890905157812</v>
      </c>
      <c r="L9" s="192">
        <v>142613.38003791496</v>
      </c>
      <c r="M9" s="192">
        <v>125571.298460691</v>
      </c>
      <c r="N9" s="192">
        <v>34347.633849119091</v>
      </c>
      <c r="O9" s="193">
        <v>680482.41804171365</v>
      </c>
      <c r="P9" s="186"/>
      <c r="Q9" s="187"/>
      <c r="R9" s="194" t="s">
        <v>3</v>
      </c>
      <c r="S9" s="195">
        <v>0</v>
      </c>
      <c r="T9" s="195">
        <v>0</v>
      </c>
      <c r="U9" s="195">
        <v>0</v>
      </c>
      <c r="V9" s="195"/>
      <c r="W9" s="195">
        <v>0</v>
      </c>
      <c r="X9" s="195">
        <v>0</v>
      </c>
      <c r="Y9" s="195">
        <v>0</v>
      </c>
      <c r="Z9" s="195">
        <v>0</v>
      </c>
      <c r="AA9" s="195">
        <v>0</v>
      </c>
      <c r="AB9" s="195">
        <v>0</v>
      </c>
      <c r="AC9" s="195">
        <v>0</v>
      </c>
      <c r="AD9" s="195">
        <v>0</v>
      </c>
      <c r="AE9" s="196">
        <v>0</v>
      </c>
      <c r="AG9" s="187"/>
      <c r="AH9" s="194" t="s">
        <v>3</v>
      </c>
      <c r="AI9" s="195">
        <v>0</v>
      </c>
      <c r="AJ9" s="195">
        <v>0</v>
      </c>
      <c r="AK9" s="195">
        <v>0</v>
      </c>
      <c r="AL9" s="195"/>
      <c r="AM9" s="195">
        <v>0</v>
      </c>
      <c r="AN9" s="195">
        <v>0</v>
      </c>
      <c r="AO9" s="195">
        <v>0</v>
      </c>
      <c r="AP9" s="195">
        <v>0</v>
      </c>
      <c r="AQ9" s="195">
        <v>0</v>
      </c>
      <c r="AR9" s="195">
        <v>0</v>
      </c>
      <c r="AS9" s="195">
        <v>0</v>
      </c>
      <c r="AT9" s="195">
        <v>0</v>
      </c>
      <c r="AU9" s="196">
        <v>0</v>
      </c>
      <c r="AW9" s="187"/>
      <c r="AX9" s="194" t="s">
        <v>3</v>
      </c>
      <c r="AY9" s="195">
        <v>0</v>
      </c>
      <c r="AZ9" s="195">
        <v>0</v>
      </c>
      <c r="BA9" s="195">
        <v>0</v>
      </c>
      <c r="BB9" s="195"/>
      <c r="BC9" s="195">
        <v>0</v>
      </c>
      <c r="BD9" s="195">
        <v>0</v>
      </c>
      <c r="BE9" s="195">
        <v>0</v>
      </c>
      <c r="BF9" s="195">
        <v>0</v>
      </c>
      <c r="BG9" s="195">
        <v>0</v>
      </c>
      <c r="BH9" s="195">
        <v>0</v>
      </c>
      <c r="BI9" s="195">
        <v>0</v>
      </c>
      <c r="BJ9" s="195">
        <v>0</v>
      </c>
      <c r="BK9" s="196">
        <v>0</v>
      </c>
    </row>
    <row r="10" spans="1:63" s="191" customFormat="1" ht="15" customHeight="1" x14ac:dyDescent="0.25">
      <c r="A10" s="183"/>
      <c r="B10" s="184" t="s">
        <v>4</v>
      </c>
      <c r="C10" s="184">
        <v>174071.62831439581</v>
      </c>
      <c r="D10" s="184">
        <v>244025.43768123264</v>
      </c>
      <c r="E10" s="184">
        <v>418097.06599562848</v>
      </c>
      <c r="F10" s="184"/>
      <c r="G10" s="184">
        <v>112031.56636243391</v>
      </c>
      <c r="H10" s="184">
        <v>16627.725911721966</v>
      </c>
      <c r="I10" s="184">
        <v>2411.5881114616018</v>
      </c>
      <c r="J10" s="184">
        <v>5393.9296336401803</v>
      </c>
      <c r="K10" s="184">
        <v>20148.880674653519</v>
      </c>
      <c r="L10" s="184">
        <v>156613.69069391116</v>
      </c>
      <c r="M10" s="184">
        <v>128626.41346231775</v>
      </c>
      <c r="N10" s="184">
        <v>38120.151623532372</v>
      </c>
      <c r="O10" s="185">
        <v>741457.32177538984</v>
      </c>
      <c r="P10" s="186"/>
      <c r="Q10" s="187"/>
      <c r="R10" s="188" t="s">
        <v>4</v>
      </c>
      <c r="S10" s="189">
        <v>0</v>
      </c>
      <c r="T10" s="189">
        <v>0</v>
      </c>
      <c r="U10" s="189">
        <v>0</v>
      </c>
      <c r="V10" s="189"/>
      <c r="W10" s="189">
        <v>0</v>
      </c>
      <c r="X10" s="189">
        <v>0</v>
      </c>
      <c r="Y10" s="189">
        <v>0</v>
      </c>
      <c r="Z10" s="189">
        <v>0</v>
      </c>
      <c r="AA10" s="189">
        <v>0</v>
      </c>
      <c r="AB10" s="189">
        <v>0</v>
      </c>
      <c r="AC10" s="189">
        <v>0</v>
      </c>
      <c r="AD10" s="189">
        <v>0</v>
      </c>
      <c r="AE10" s="190">
        <v>0</v>
      </c>
      <c r="AG10" s="187"/>
      <c r="AH10" s="188" t="s">
        <v>4</v>
      </c>
      <c r="AI10" s="189">
        <v>0</v>
      </c>
      <c r="AJ10" s="189">
        <v>0</v>
      </c>
      <c r="AK10" s="189">
        <v>0</v>
      </c>
      <c r="AL10" s="189"/>
      <c r="AM10" s="189">
        <v>0</v>
      </c>
      <c r="AN10" s="189">
        <v>0</v>
      </c>
      <c r="AO10" s="189">
        <v>0</v>
      </c>
      <c r="AP10" s="189">
        <v>0</v>
      </c>
      <c r="AQ10" s="189">
        <v>0</v>
      </c>
      <c r="AR10" s="189">
        <v>0</v>
      </c>
      <c r="AS10" s="189">
        <v>0</v>
      </c>
      <c r="AT10" s="189">
        <v>0</v>
      </c>
      <c r="AU10" s="190">
        <v>0</v>
      </c>
      <c r="AW10" s="187"/>
      <c r="AX10" s="188" t="s">
        <v>4</v>
      </c>
      <c r="AY10" s="189">
        <v>0</v>
      </c>
      <c r="AZ10" s="189">
        <v>0</v>
      </c>
      <c r="BA10" s="189">
        <v>0</v>
      </c>
      <c r="BB10" s="189"/>
      <c r="BC10" s="189">
        <v>0</v>
      </c>
      <c r="BD10" s="189">
        <v>0</v>
      </c>
      <c r="BE10" s="189">
        <v>0</v>
      </c>
      <c r="BF10" s="189">
        <v>0</v>
      </c>
      <c r="BG10" s="189">
        <v>0</v>
      </c>
      <c r="BH10" s="189">
        <v>0</v>
      </c>
      <c r="BI10" s="189">
        <v>0</v>
      </c>
      <c r="BJ10" s="189">
        <v>0</v>
      </c>
      <c r="BK10" s="190">
        <v>0</v>
      </c>
    </row>
    <row r="11" spans="1:63" s="191" customFormat="1" ht="15" customHeight="1" x14ac:dyDescent="0.25">
      <c r="A11" s="183"/>
      <c r="B11" s="192" t="s">
        <v>72</v>
      </c>
      <c r="C11" s="192">
        <v>175279.43868430765</v>
      </c>
      <c r="D11" s="192">
        <v>186211.75435190732</v>
      </c>
      <c r="E11" s="192">
        <v>361491.19303621497</v>
      </c>
      <c r="F11" s="192"/>
      <c r="G11" s="192">
        <v>102856.82651515226</v>
      </c>
      <c r="H11" s="192">
        <v>14603.214695269689</v>
      </c>
      <c r="I11" s="192">
        <v>3220.7757363359096</v>
      </c>
      <c r="J11" s="192">
        <v>5962.1394233827832</v>
      </c>
      <c r="K11" s="192">
        <v>16530.210757712164</v>
      </c>
      <c r="L11" s="192">
        <v>143173.16712785282</v>
      </c>
      <c r="M11" s="192">
        <v>114652.73781551229</v>
      </c>
      <c r="N11" s="192">
        <v>33781.560926080136</v>
      </c>
      <c r="O11" s="193">
        <v>653098.65890566027</v>
      </c>
      <c r="P11" s="186"/>
      <c r="Q11" s="187"/>
      <c r="R11" s="194" t="s">
        <v>5</v>
      </c>
      <c r="S11" s="195">
        <v>0</v>
      </c>
      <c r="T11" s="195">
        <v>0</v>
      </c>
      <c r="U11" s="195">
        <v>0</v>
      </c>
      <c r="V11" s="195"/>
      <c r="W11" s="195">
        <v>0</v>
      </c>
      <c r="X11" s="195">
        <v>0</v>
      </c>
      <c r="Y11" s="195">
        <v>0</v>
      </c>
      <c r="Z11" s="195">
        <v>0</v>
      </c>
      <c r="AA11" s="195">
        <v>0</v>
      </c>
      <c r="AB11" s="195">
        <v>0</v>
      </c>
      <c r="AC11" s="195">
        <v>0</v>
      </c>
      <c r="AD11" s="195">
        <v>0</v>
      </c>
      <c r="AE11" s="196">
        <v>0</v>
      </c>
      <c r="AG11" s="187"/>
      <c r="AH11" s="194" t="s">
        <v>5</v>
      </c>
      <c r="AI11" s="195">
        <v>0</v>
      </c>
      <c r="AJ11" s="195">
        <v>0</v>
      </c>
      <c r="AK11" s="195">
        <v>0</v>
      </c>
      <c r="AL11" s="195"/>
      <c r="AM11" s="195">
        <v>0</v>
      </c>
      <c r="AN11" s="195">
        <v>0</v>
      </c>
      <c r="AO11" s="195">
        <v>0</v>
      </c>
      <c r="AP11" s="195">
        <v>0</v>
      </c>
      <c r="AQ11" s="195">
        <v>0</v>
      </c>
      <c r="AR11" s="195">
        <v>0</v>
      </c>
      <c r="AS11" s="195">
        <v>0</v>
      </c>
      <c r="AT11" s="195">
        <v>0</v>
      </c>
      <c r="AU11" s="196">
        <v>0</v>
      </c>
      <c r="AW11" s="187"/>
      <c r="AX11" s="194" t="s">
        <v>5</v>
      </c>
      <c r="AY11" s="195">
        <v>0</v>
      </c>
      <c r="AZ11" s="195">
        <v>0</v>
      </c>
      <c r="BA11" s="195">
        <v>0</v>
      </c>
      <c r="BB11" s="195"/>
      <c r="BC11" s="195">
        <v>0</v>
      </c>
      <c r="BD11" s="195">
        <v>0</v>
      </c>
      <c r="BE11" s="195">
        <v>0</v>
      </c>
      <c r="BF11" s="195">
        <v>0</v>
      </c>
      <c r="BG11" s="195">
        <v>0</v>
      </c>
      <c r="BH11" s="195">
        <v>0</v>
      </c>
      <c r="BI11" s="195">
        <v>0</v>
      </c>
      <c r="BJ11" s="195">
        <v>0</v>
      </c>
      <c r="BK11" s="196">
        <v>0</v>
      </c>
    </row>
    <row r="12" spans="1:63" s="191" customFormat="1" ht="15" customHeight="1" x14ac:dyDescent="0.25">
      <c r="A12" s="183"/>
      <c r="B12" s="184" t="s">
        <v>6</v>
      </c>
      <c r="C12" s="184">
        <v>206920.60902262921</v>
      </c>
      <c r="D12" s="184">
        <v>179944.23405407165</v>
      </c>
      <c r="E12" s="184">
        <v>386864.84307670087</v>
      </c>
      <c r="F12" s="184"/>
      <c r="G12" s="184">
        <v>98390.338926940269</v>
      </c>
      <c r="H12" s="184">
        <v>14867.506738525772</v>
      </c>
      <c r="I12" s="184">
        <v>3371.6231982837239</v>
      </c>
      <c r="J12" s="184">
        <v>4703.5541119335539</v>
      </c>
      <c r="K12" s="184">
        <v>19855.643098223667</v>
      </c>
      <c r="L12" s="184">
        <v>141188.66607390699</v>
      </c>
      <c r="M12" s="184">
        <v>116555.70708395792</v>
      </c>
      <c r="N12" s="184">
        <v>39681.48818643843</v>
      </c>
      <c r="O12" s="185">
        <v>684290.7044210044</v>
      </c>
      <c r="P12" s="186"/>
      <c r="Q12" s="187"/>
      <c r="R12" s="188" t="s">
        <v>6</v>
      </c>
      <c r="S12" s="189">
        <v>0</v>
      </c>
      <c r="T12" s="189">
        <v>0</v>
      </c>
      <c r="U12" s="189">
        <v>0</v>
      </c>
      <c r="V12" s="189"/>
      <c r="W12" s="189">
        <v>0</v>
      </c>
      <c r="X12" s="189">
        <v>0</v>
      </c>
      <c r="Y12" s="189">
        <v>0</v>
      </c>
      <c r="Z12" s="189">
        <v>0</v>
      </c>
      <c r="AA12" s="189">
        <v>0</v>
      </c>
      <c r="AB12" s="189">
        <v>0</v>
      </c>
      <c r="AC12" s="189">
        <v>0</v>
      </c>
      <c r="AD12" s="189">
        <v>0</v>
      </c>
      <c r="AE12" s="190">
        <v>0</v>
      </c>
      <c r="AG12" s="187"/>
      <c r="AH12" s="188" t="s">
        <v>6</v>
      </c>
      <c r="AI12" s="189">
        <v>0</v>
      </c>
      <c r="AJ12" s="189">
        <v>0</v>
      </c>
      <c r="AK12" s="189">
        <v>0</v>
      </c>
      <c r="AL12" s="189"/>
      <c r="AM12" s="189">
        <v>0</v>
      </c>
      <c r="AN12" s="189">
        <v>0</v>
      </c>
      <c r="AO12" s="189">
        <v>0</v>
      </c>
      <c r="AP12" s="189">
        <v>0</v>
      </c>
      <c r="AQ12" s="189">
        <v>0</v>
      </c>
      <c r="AR12" s="189">
        <v>0</v>
      </c>
      <c r="AS12" s="189">
        <v>0</v>
      </c>
      <c r="AT12" s="189">
        <v>0</v>
      </c>
      <c r="AU12" s="190">
        <v>0</v>
      </c>
      <c r="AW12" s="187"/>
      <c r="AX12" s="188" t="s">
        <v>6</v>
      </c>
      <c r="AY12" s="189">
        <v>0</v>
      </c>
      <c r="AZ12" s="189">
        <v>0</v>
      </c>
      <c r="BA12" s="189">
        <v>0</v>
      </c>
      <c r="BB12" s="189"/>
      <c r="BC12" s="189">
        <v>0</v>
      </c>
      <c r="BD12" s="189">
        <v>0</v>
      </c>
      <c r="BE12" s="189">
        <v>0</v>
      </c>
      <c r="BF12" s="189">
        <v>0</v>
      </c>
      <c r="BG12" s="189">
        <v>0</v>
      </c>
      <c r="BH12" s="189">
        <v>0</v>
      </c>
      <c r="BI12" s="189">
        <v>0</v>
      </c>
      <c r="BJ12" s="189">
        <v>0</v>
      </c>
      <c r="BK12" s="190">
        <v>0</v>
      </c>
    </row>
    <row r="13" spans="1:63" s="191" customFormat="1" ht="15" customHeight="1" x14ac:dyDescent="0.25">
      <c r="A13" s="183"/>
      <c r="B13" s="192" t="s">
        <v>7</v>
      </c>
      <c r="C13" s="192">
        <v>204366.96338091709</v>
      </c>
      <c r="D13" s="192">
        <v>176707.69626465309</v>
      </c>
      <c r="E13" s="192">
        <v>381074.65964557021</v>
      </c>
      <c r="F13" s="192"/>
      <c r="G13" s="192">
        <v>100124.69796867191</v>
      </c>
      <c r="H13" s="192">
        <v>15024.130742143734</v>
      </c>
      <c r="I13" s="192">
        <v>3474.6197034200618</v>
      </c>
      <c r="J13" s="192">
        <v>3382.0761989323782</v>
      </c>
      <c r="K13" s="192">
        <v>19459.605657048472</v>
      </c>
      <c r="L13" s="192">
        <v>141465.13027021656</v>
      </c>
      <c r="M13" s="192">
        <v>110720.05046598296</v>
      </c>
      <c r="N13" s="192">
        <v>39602.286312331657</v>
      </c>
      <c r="O13" s="193">
        <v>672862.12669410149</v>
      </c>
      <c r="P13" s="186"/>
      <c r="Q13" s="187"/>
      <c r="R13" s="194" t="s">
        <v>7</v>
      </c>
      <c r="S13" s="195">
        <v>0</v>
      </c>
      <c r="T13" s="195">
        <v>0</v>
      </c>
      <c r="U13" s="195">
        <v>0</v>
      </c>
      <c r="V13" s="195"/>
      <c r="W13" s="195">
        <v>0</v>
      </c>
      <c r="X13" s="195">
        <v>0</v>
      </c>
      <c r="Y13" s="195">
        <v>0</v>
      </c>
      <c r="Z13" s="195">
        <v>0</v>
      </c>
      <c r="AA13" s="195">
        <v>0</v>
      </c>
      <c r="AB13" s="195">
        <v>0</v>
      </c>
      <c r="AC13" s="195">
        <v>0</v>
      </c>
      <c r="AD13" s="195">
        <v>0</v>
      </c>
      <c r="AE13" s="196">
        <v>0</v>
      </c>
      <c r="AG13" s="187"/>
      <c r="AH13" s="194" t="s">
        <v>7</v>
      </c>
      <c r="AI13" s="195">
        <v>0</v>
      </c>
      <c r="AJ13" s="195">
        <v>0</v>
      </c>
      <c r="AK13" s="195">
        <v>0</v>
      </c>
      <c r="AL13" s="195"/>
      <c r="AM13" s="195">
        <v>0</v>
      </c>
      <c r="AN13" s="195">
        <v>0</v>
      </c>
      <c r="AO13" s="195">
        <v>0</v>
      </c>
      <c r="AP13" s="195">
        <v>0</v>
      </c>
      <c r="AQ13" s="195">
        <v>0</v>
      </c>
      <c r="AR13" s="195">
        <v>0</v>
      </c>
      <c r="AS13" s="195">
        <v>0</v>
      </c>
      <c r="AT13" s="195">
        <v>0</v>
      </c>
      <c r="AU13" s="196">
        <v>0</v>
      </c>
      <c r="AW13" s="187"/>
      <c r="AX13" s="194" t="s">
        <v>7</v>
      </c>
      <c r="AY13" s="195">
        <v>0</v>
      </c>
      <c r="AZ13" s="195">
        <v>0</v>
      </c>
      <c r="BA13" s="195">
        <v>0</v>
      </c>
      <c r="BB13" s="195"/>
      <c r="BC13" s="195">
        <v>0</v>
      </c>
      <c r="BD13" s="195">
        <v>0</v>
      </c>
      <c r="BE13" s="195">
        <v>0</v>
      </c>
      <c r="BF13" s="195">
        <v>0</v>
      </c>
      <c r="BG13" s="195">
        <v>0</v>
      </c>
      <c r="BH13" s="195">
        <v>0</v>
      </c>
      <c r="BI13" s="195">
        <v>0</v>
      </c>
      <c r="BJ13" s="195">
        <v>0</v>
      </c>
      <c r="BK13" s="196">
        <v>0</v>
      </c>
    </row>
    <row r="14" spans="1:63" s="191" customFormat="1" ht="15" customHeight="1" x14ac:dyDescent="0.25">
      <c r="A14" s="183"/>
      <c r="B14" s="184" t="s">
        <v>8</v>
      </c>
      <c r="C14" s="184">
        <v>209426.48686020009</v>
      </c>
      <c r="D14" s="184">
        <v>177988.52391420468</v>
      </c>
      <c r="E14" s="184">
        <v>387415.01077440474</v>
      </c>
      <c r="F14" s="184"/>
      <c r="G14" s="184">
        <v>104604.3090176043</v>
      </c>
      <c r="H14" s="184">
        <v>15019.508893009795</v>
      </c>
      <c r="I14" s="184">
        <v>3578.7753369220354</v>
      </c>
      <c r="J14" s="184">
        <v>3550.9600224358924</v>
      </c>
      <c r="K14" s="184">
        <v>20363.84768558175</v>
      </c>
      <c r="L14" s="184">
        <v>147117.40095555378</v>
      </c>
      <c r="M14" s="184">
        <v>119905.76254703705</v>
      </c>
      <c r="N14" s="184">
        <v>35804.81786404708</v>
      </c>
      <c r="O14" s="185">
        <v>690242.99214104272</v>
      </c>
      <c r="P14" s="186"/>
      <c r="Q14" s="187"/>
      <c r="R14" s="188" t="s">
        <v>8</v>
      </c>
      <c r="S14" s="189">
        <v>0</v>
      </c>
      <c r="T14" s="189">
        <v>0</v>
      </c>
      <c r="U14" s="189">
        <v>0</v>
      </c>
      <c r="V14" s="189"/>
      <c r="W14" s="189">
        <v>0</v>
      </c>
      <c r="X14" s="189">
        <v>0</v>
      </c>
      <c r="Y14" s="189">
        <v>0</v>
      </c>
      <c r="Z14" s="189">
        <v>0</v>
      </c>
      <c r="AA14" s="189">
        <v>0</v>
      </c>
      <c r="AB14" s="189">
        <v>0</v>
      </c>
      <c r="AC14" s="189">
        <v>0</v>
      </c>
      <c r="AD14" s="189">
        <v>0</v>
      </c>
      <c r="AE14" s="190">
        <v>0</v>
      </c>
      <c r="AG14" s="187"/>
      <c r="AH14" s="188" t="s">
        <v>8</v>
      </c>
      <c r="AI14" s="189">
        <v>0</v>
      </c>
      <c r="AJ14" s="189">
        <v>0</v>
      </c>
      <c r="AK14" s="189">
        <v>0</v>
      </c>
      <c r="AL14" s="189"/>
      <c r="AM14" s="189">
        <v>0</v>
      </c>
      <c r="AN14" s="189">
        <v>0</v>
      </c>
      <c r="AO14" s="189">
        <v>0</v>
      </c>
      <c r="AP14" s="189">
        <v>0</v>
      </c>
      <c r="AQ14" s="189">
        <v>0</v>
      </c>
      <c r="AR14" s="189">
        <v>0</v>
      </c>
      <c r="AS14" s="189">
        <v>0</v>
      </c>
      <c r="AT14" s="189">
        <v>0</v>
      </c>
      <c r="AU14" s="190">
        <v>0</v>
      </c>
      <c r="AW14" s="187"/>
      <c r="AX14" s="188" t="s">
        <v>8</v>
      </c>
      <c r="AY14" s="189">
        <v>0</v>
      </c>
      <c r="AZ14" s="189">
        <v>0</v>
      </c>
      <c r="BA14" s="189">
        <v>0</v>
      </c>
      <c r="BB14" s="189"/>
      <c r="BC14" s="189">
        <v>0</v>
      </c>
      <c r="BD14" s="189">
        <v>0</v>
      </c>
      <c r="BE14" s="189">
        <v>0</v>
      </c>
      <c r="BF14" s="189">
        <v>0</v>
      </c>
      <c r="BG14" s="189">
        <v>0</v>
      </c>
      <c r="BH14" s="189">
        <v>0</v>
      </c>
      <c r="BI14" s="189">
        <v>0</v>
      </c>
      <c r="BJ14" s="189">
        <v>0</v>
      </c>
      <c r="BK14" s="190">
        <v>0</v>
      </c>
    </row>
    <row r="15" spans="1:63" s="191" customFormat="1" ht="15" customHeight="1" x14ac:dyDescent="0.25">
      <c r="A15" s="183"/>
      <c r="B15" s="192" t="s">
        <v>9</v>
      </c>
      <c r="C15" s="192">
        <v>237602.62754651115</v>
      </c>
      <c r="D15" s="192">
        <v>192934.59389606843</v>
      </c>
      <c r="E15" s="192">
        <v>430537.22144257958</v>
      </c>
      <c r="F15" s="192"/>
      <c r="G15" s="192">
        <v>111564.23315682325</v>
      </c>
      <c r="H15" s="192">
        <v>13440.154731083843</v>
      </c>
      <c r="I15" s="192">
        <v>1449.1980261400029</v>
      </c>
      <c r="J15" s="192">
        <v>6358.235049232826</v>
      </c>
      <c r="K15" s="192">
        <v>25426.013585596032</v>
      </c>
      <c r="L15" s="192">
        <v>158237.83454887595</v>
      </c>
      <c r="M15" s="192">
        <v>130964.99458947747</v>
      </c>
      <c r="N15" s="192">
        <v>40881.245568621911</v>
      </c>
      <c r="O15" s="193">
        <v>760621.29614955478</v>
      </c>
      <c r="P15" s="186"/>
      <c r="Q15" s="187"/>
      <c r="R15" s="194" t="s">
        <v>9</v>
      </c>
      <c r="S15" s="195">
        <v>0</v>
      </c>
      <c r="T15" s="195">
        <v>0</v>
      </c>
      <c r="U15" s="195">
        <v>0</v>
      </c>
      <c r="V15" s="195"/>
      <c r="W15" s="195">
        <v>0</v>
      </c>
      <c r="X15" s="195">
        <v>0</v>
      </c>
      <c r="Y15" s="195">
        <v>0</v>
      </c>
      <c r="Z15" s="195">
        <v>0</v>
      </c>
      <c r="AA15" s="195">
        <v>0</v>
      </c>
      <c r="AB15" s="195">
        <v>0</v>
      </c>
      <c r="AC15" s="195">
        <v>0</v>
      </c>
      <c r="AD15" s="195">
        <v>0</v>
      </c>
      <c r="AE15" s="196">
        <v>0</v>
      </c>
      <c r="AG15" s="187"/>
      <c r="AH15" s="194" t="s">
        <v>9</v>
      </c>
      <c r="AI15" s="195">
        <v>0</v>
      </c>
      <c r="AJ15" s="195">
        <v>0</v>
      </c>
      <c r="AK15" s="195">
        <v>0</v>
      </c>
      <c r="AL15" s="195"/>
      <c r="AM15" s="195">
        <v>0</v>
      </c>
      <c r="AN15" s="195">
        <v>0</v>
      </c>
      <c r="AO15" s="195">
        <v>0</v>
      </c>
      <c r="AP15" s="195">
        <v>0</v>
      </c>
      <c r="AQ15" s="195">
        <v>0</v>
      </c>
      <c r="AR15" s="195">
        <v>0</v>
      </c>
      <c r="AS15" s="195">
        <v>0</v>
      </c>
      <c r="AT15" s="195">
        <v>0</v>
      </c>
      <c r="AU15" s="196">
        <v>0</v>
      </c>
      <c r="AW15" s="187"/>
      <c r="AX15" s="194" t="s">
        <v>9</v>
      </c>
      <c r="AY15" s="195">
        <v>0</v>
      </c>
      <c r="AZ15" s="195">
        <v>0</v>
      </c>
      <c r="BA15" s="195">
        <v>0</v>
      </c>
      <c r="BB15" s="195"/>
      <c r="BC15" s="195">
        <v>0</v>
      </c>
      <c r="BD15" s="195">
        <v>0</v>
      </c>
      <c r="BE15" s="195">
        <v>0</v>
      </c>
      <c r="BF15" s="195">
        <v>0</v>
      </c>
      <c r="BG15" s="195">
        <v>0</v>
      </c>
      <c r="BH15" s="195">
        <v>0</v>
      </c>
      <c r="BI15" s="195">
        <v>0</v>
      </c>
      <c r="BJ15" s="195">
        <v>0</v>
      </c>
      <c r="BK15" s="196">
        <v>0</v>
      </c>
    </row>
    <row r="16" spans="1:63" s="191" customFormat="1" ht="15" customHeight="1" x14ac:dyDescent="0.25">
      <c r="A16" s="183"/>
      <c r="B16" s="184" t="s">
        <v>10</v>
      </c>
      <c r="C16" s="184">
        <v>243813.70004702208</v>
      </c>
      <c r="D16" s="184">
        <v>199572.64700018708</v>
      </c>
      <c r="E16" s="184">
        <v>443386.34704720916</v>
      </c>
      <c r="F16" s="184"/>
      <c r="G16" s="184">
        <v>104979.51714939986</v>
      </c>
      <c r="H16" s="184">
        <v>15312.181195468165</v>
      </c>
      <c r="I16" s="184">
        <v>2255.5457151517335</v>
      </c>
      <c r="J16" s="184">
        <v>7019.382188607332</v>
      </c>
      <c r="K16" s="184">
        <v>25155.39263377418</v>
      </c>
      <c r="L16" s="184">
        <v>154722.01888240126</v>
      </c>
      <c r="M16" s="184">
        <v>127486.64597701772</v>
      </c>
      <c r="N16" s="184">
        <v>27226.088084970357</v>
      </c>
      <c r="O16" s="185">
        <v>752821.09999159852</v>
      </c>
      <c r="P16" s="186"/>
      <c r="Q16" s="187"/>
      <c r="R16" s="188" t="s">
        <v>10</v>
      </c>
      <c r="S16" s="189">
        <v>0</v>
      </c>
      <c r="T16" s="189">
        <v>0</v>
      </c>
      <c r="U16" s="189">
        <v>0</v>
      </c>
      <c r="V16" s="189"/>
      <c r="W16" s="189">
        <v>0</v>
      </c>
      <c r="X16" s="189">
        <v>0</v>
      </c>
      <c r="Y16" s="189">
        <v>0</v>
      </c>
      <c r="Z16" s="189">
        <v>0</v>
      </c>
      <c r="AA16" s="189">
        <v>0</v>
      </c>
      <c r="AB16" s="189">
        <v>0</v>
      </c>
      <c r="AC16" s="189">
        <v>0</v>
      </c>
      <c r="AD16" s="189">
        <v>0</v>
      </c>
      <c r="AE16" s="190">
        <v>0</v>
      </c>
      <c r="AG16" s="187"/>
      <c r="AH16" s="188" t="s">
        <v>10</v>
      </c>
      <c r="AI16" s="189">
        <v>0</v>
      </c>
      <c r="AJ16" s="189">
        <v>0</v>
      </c>
      <c r="AK16" s="189">
        <v>0</v>
      </c>
      <c r="AL16" s="189"/>
      <c r="AM16" s="189">
        <v>0</v>
      </c>
      <c r="AN16" s="189">
        <v>0</v>
      </c>
      <c r="AO16" s="189">
        <v>0</v>
      </c>
      <c r="AP16" s="189">
        <v>0</v>
      </c>
      <c r="AQ16" s="189">
        <v>0</v>
      </c>
      <c r="AR16" s="189">
        <v>0</v>
      </c>
      <c r="AS16" s="189">
        <v>0</v>
      </c>
      <c r="AT16" s="189">
        <v>0</v>
      </c>
      <c r="AU16" s="190">
        <v>0</v>
      </c>
      <c r="AW16" s="187"/>
      <c r="AX16" s="188" t="s">
        <v>10</v>
      </c>
      <c r="AY16" s="189">
        <v>0</v>
      </c>
      <c r="AZ16" s="189">
        <v>0</v>
      </c>
      <c r="BA16" s="189">
        <v>0</v>
      </c>
      <c r="BB16" s="189"/>
      <c r="BC16" s="189">
        <v>0</v>
      </c>
      <c r="BD16" s="189">
        <v>0</v>
      </c>
      <c r="BE16" s="189">
        <v>0</v>
      </c>
      <c r="BF16" s="189">
        <v>0</v>
      </c>
      <c r="BG16" s="189">
        <v>0</v>
      </c>
      <c r="BH16" s="189">
        <v>0</v>
      </c>
      <c r="BI16" s="189">
        <v>0</v>
      </c>
      <c r="BJ16" s="189">
        <v>0</v>
      </c>
      <c r="BK16" s="190">
        <v>0</v>
      </c>
    </row>
    <row r="17" spans="1:63" s="191" customFormat="1" ht="15" customHeight="1" x14ac:dyDescent="0.25">
      <c r="A17" s="183"/>
      <c r="B17" s="192" t="s">
        <v>11</v>
      </c>
      <c r="C17" s="192">
        <v>223968.79203357024</v>
      </c>
      <c r="D17" s="192">
        <v>191735.72959924734</v>
      </c>
      <c r="E17" s="192">
        <v>415704.52163281757</v>
      </c>
      <c r="F17" s="192"/>
      <c r="G17" s="192">
        <v>108182.55000376598</v>
      </c>
      <c r="H17" s="192">
        <v>11683.652394883502</v>
      </c>
      <c r="I17" s="192">
        <v>2441.0829709291347</v>
      </c>
      <c r="J17" s="192">
        <v>5999.8006951588159</v>
      </c>
      <c r="K17" s="192">
        <v>24449.079745402378</v>
      </c>
      <c r="L17" s="192">
        <v>152756.16581013979</v>
      </c>
      <c r="M17" s="192">
        <v>124687.30969408424</v>
      </c>
      <c r="N17" s="192">
        <v>34912.043689442005</v>
      </c>
      <c r="O17" s="193">
        <v>728060.04082648363</v>
      </c>
      <c r="P17" s="186"/>
      <c r="Q17" s="187"/>
      <c r="R17" s="194" t="s">
        <v>11</v>
      </c>
      <c r="S17" s="195">
        <v>0</v>
      </c>
      <c r="T17" s="195">
        <v>0</v>
      </c>
      <c r="U17" s="195">
        <v>0</v>
      </c>
      <c r="V17" s="195"/>
      <c r="W17" s="195">
        <v>0</v>
      </c>
      <c r="X17" s="195">
        <v>0</v>
      </c>
      <c r="Y17" s="195">
        <v>0</v>
      </c>
      <c r="Z17" s="195">
        <v>0</v>
      </c>
      <c r="AA17" s="195">
        <v>0</v>
      </c>
      <c r="AB17" s="195">
        <v>0</v>
      </c>
      <c r="AC17" s="195">
        <v>0</v>
      </c>
      <c r="AD17" s="195">
        <v>0</v>
      </c>
      <c r="AE17" s="196">
        <v>0</v>
      </c>
      <c r="AG17" s="187"/>
      <c r="AH17" s="194" t="s">
        <v>11</v>
      </c>
      <c r="AI17" s="195">
        <v>0</v>
      </c>
      <c r="AJ17" s="195">
        <v>0</v>
      </c>
      <c r="AK17" s="195">
        <v>0</v>
      </c>
      <c r="AL17" s="195"/>
      <c r="AM17" s="195">
        <v>0</v>
      </c>
      <c r="AN17" s="195">
        <v>0</v>
      </c>
      <c r="AO17" s="195">
        <v>0</v>
      </c>
      <c r="AP17" s="195">
        <v>0</v>
      </c>
      <c r="AQ17" s="195">
        <v>0</v>
      </c>
      <c r="AR17" s="195">
        <v>0</v>
      </c>
      <c r="AS17" s="195">
        <v>0</v>
      </c>
      <c r="AT17" s="195">
        <v>0</v>
      </c>
      <c r="AU17" s="196">
        <v>0</v>
      </c>
      <c r="AW17" s="187"/>
      <c r="AX17" s="194" t="s">
        <v>11</v>
      </c>
      <c r="AY17" s="195">
        <v>0</v>
      </c>
      <c r="AZ17" s="195">
        <v>0</v>
      </c>
      <c r="BA17" s="195">
        <v>0</v>
      </c>
      <c r="BB17" s="195"/>
      <c r="BC17" s="195">
        <v>0</v>
      </c>
      <c r="BD17" s="195">
        <v>0</v>
      </c>
      <c r="BE17" s="195">
        <v>0</v>
      </c>
      <c r="BF17" s="195">
        <v>0</v>
      </c>
      <c r="BG17" s="195">
        <v>0</v>
      </c>
      <c r="BH17" s="195">
        <v>0</v>
      </c>
      <c r="BI17" s="195">
        <v>0</v>
      </c>
      <c r="BJ17" s="195">
        <v>0</v>
      </c>
      <c r="BK17" s="196">
        <v>0</v>
      </c>
    </row>
    <row r="18" spans="1:63" s="191" customFormat="1" ht="15" customHeight="1" x14ac:dyDescent="0.25">
      <c r="A18" s="183"/>
      <c r="B18" s="197" t="s">
        <v>12</v>
      </c>
      <c r="C18" s="197">
        <v>212769.30344615335</v>
      </c>
      <c r="D18" s="197">
        <v>192134.44856771774</v>
      </c>
      <c r="E18" s="197">
        <v>404903.7520138711</v>
      </c>
      <c r="F18" s="197"/>
      <c r="G18" s="197">
        <v>124351.81544377294</v>
      </c>
      <c r="H18" s="197">
        <v>14506.143785593578</v>
      </c>
      <c r="I18" s="197">
        <v>2130.3336780732143</v>
      </c>
      <c r="J18" s="197">
        <v>7444.3681335614438</v>
      </c>
      <c r="K18" s="197">
        <v>29286.897830688715</v>
      </c>
      <c r="L18" s="197">
        <v>177719.55887168989</v>
      </c>
      <c r="M18" s="197">
        <v>124841.46423003789</v>
      </c>
      <c r="N18" s="197">
        <v>31475.308152021313</v>
      </c>
      <c r="O18" s="198">
        <v>738940.08326762007</v>
      </c>
      <c r="P18" s="186"/>
      <c r="Q18" s="187"/>
      <c r="R18" s="199" t="s">
        <v>12</v>
      </c>
      <c r="S18" s="200">
        <v>0</v>
      </c>
      <c r="T18" s="200">
        <v>0</v>
      </c>
      <c r="U18" s="200">
        <v>0</v>
      </c>
      <c r="V18" s="200"/>
      <c r="W18" s="200">
        <v>0</v>
      </c>
      <c r="X18" s="200">
        <v>0</v>
      </c>
      <c r="Y18" s="200">
        <v>0</v>
      </c>
      <c r="Z18" s="200">
        <v>0</v>
      </c>
      <c r="AA18" s="200">
        <v>0</v>
      </c>
      <c r="AB18" s="200">
        <v>0</v>
      </c>
      <c r="AC18" s="200">
        <v>0</v>
      </c>
      <c r="AD18" s="200">
        <v>0</v>
      </c>
      <c r="AE18" s="201">
        <v>0</v>
      </c>
      <c r="AG18" s="187"/>
      <c r="AH18" s="199" t="s">
        <v>12</v>
      </c>
      <c r="AI18" s="200">
        <v>0</v>
      </c>
      <c r="AJ18" s="200">
        <v>0</v>
      </c>
      <c r="AK18" s="200">
        <v>0</v>
      </c>
      <c r="AL18" s="200"/>
      <c r="AM18" s="200">
        <v>0</v>
      </c>
      <c r="AN18" s="200">
        <v>0</v>
      </c>
      <c r="AO18" s="200">
        <v>0</v>
      </c>
      <c r="AP18" s="200">
        <v>0</v>
      </c>
      <c r="AQ18" s="200">
        <v>0</v>
      </c>
      <c r="AR18" s="200">
        <v>0</v>
      </c>
      <c r="AS18" s="200">
        <v>0</v>
      </c>
      <c r="AT18" s="200">
        <v>0</v>
      </c>
      <c r="AU18" s="201">
        <v>0</v>
      </c>
      <c r="AW18" s="187"/>
      <c r="AX18" s="199" t="s">
        <v>12</v>
      </c>
      <c r="AY18" s="200">
        <v>0</v>
      </c>
      <c r="AZ18" s="200">
        <v>0</v>
      </c>
      <c r="BA18" s="200">
        <v>0</v>
      </c>
      <c r="BB18" s="200"/>
      <c r="BC18" s="200">
        <v>0</v>
      </c>
      <c r="BD18" s="200">
        <v>0</v>
      </c>
      <c r="BE18" s="200">
        <v>0</v>
      </c>
      <c r="BF18" s="200">
        <v>0</v>
      </c>
      <c r="BG18" s="200">
        <v>0</v>
      </c>
      <c r="BH18" s="200">
        <v>0</v>
      </c>
      <c r="BI18" s="200">
        <v>0</v>
      </c>
      <c r="BJ18" s="200">
        <v>0</v>
      </c>
      <c r="BK18" s="201">
        <v>0</v>
      </c>
    </row>
    <row r="19" spans="1:63" s="191" customFormat="1" ht="15" customHeight="1" x14ac:dyDescent="0.25">
      <c r="A19" s="183"/>
      <c r="B19" s="192" t="s">
        <v>13</v>
      </c>
      <c r="C19" s="192">
        <v>183248.46403284717</v>
      </c>
      <c r="D19" s="192">
        <v>197703.42291516921</v>
      </c>
      <c r="E19" s="192">
        <v>380951.88694801636</v>
      </c>
      <c r="F19" s="192"/>
      <c r="G19" s="192">
        <v>113240.54198363733</v>
      </c>
      <c r="H19" s="192">
        <v>14992.987772539966</v>
      </c>
      <c r="I19" s="192">
        <v>2721.8312240864525</v>
      </c>
      <c r="J19" s="192">
        <v>8190.7613172955189</v>
      </c>
      <c r="K19" s="192">
        <v>31727.572609545354</v>
      </c>
      <c r="L19" s="192">
        <v>170873.69490710463</v>
      </c>
      <c r="M19" s="192">
        <v>124593.90302018054</v>
      </c>
      <c r="N19" s="192">
        <v>31413.723972729091</v>
      </c>
      <c r="O19" s="193">
        <v>707833.20884803066</v>
      </c>
      <c r="P19" s="186"/>
      <c r="Q19" s="187"/>
      <c r="R19" s="194" t="s">
        <v>13</v>
      </c>
      <c r="S19" s="195">
        <v>0</v>
      </c>
      <c r="T19" s="195">
        <v>0</v>
      </c>
      <c r="U19" s="195">
        <v>0</v>
      </c>
      <c r="V19" s="195"/>
      <c r="W19" s="195">
        <v>0</v>
      </c>
      <c r="X19" s="195">
        <v>0</v>
      </c>
      <c r="Y19" s="195">
        <v>0</v>
      </c>
      <c r="Z19" s="195">
        <v>0</v>
      </c>
      <c r="AA19" s="195">
        <v>0</v>
      </c>
      <c r="AB19" s="195">
        <v>0</v>
      </c>
      <c r="AC19" s="195">
        <v>0</v>
      </c>
      <c r="AD19" s="195">
        <v>0</v>
      </c>
      <c r="AE19" s="196">
        <v>0</v>
      </c>
      <c r="AG19" s="187"/>
      <c r="AH19" s="194" t="s">
        <v>13</v>
      </c>
      <c r="AI19" s="195">
        <v>0</v>
      </c>
      <c r="AJ19" s="195">
        <v>0</v>
      </c>
      <c r="AK19" s="195">
        <v>0</v>
      </c>
      <c r="AL19" s="195"/>
      <c r="AM19" s="195">
        <v>0</v>
      </c>
      <c r="AN19" s="195">
        <v>0</v>
      </c>
      <c r="AO19" s="195">
        <v>0</v>
      </c>
      <c r="AP19" s="195">
        <v>0</v>
      </c>
      <c r="AQ19" s="195">
        <v>0</v>
      </c>
      <c r="AR19" s="195">
        <v>0</v>
      </c>
      <c r="AS19" s="195">
        <v>0</v>
      </c>
      <c r="AT19" s="195">
        <v>0</v>
      </c>
      <c r="AU19" s="196">
        <v>0</v>
      </c>
      <c r="AW19" s="187"/>
      <c r="AX19" s="194" t="s">
        <v>13</v>
      </c>
      <c r="AY19" s="195">
        <v>0</v>
      </c>
      <c r="AZ19" s="195">
        <v>0</v>
      </c>
      <c r="BA19" s="195">
        <v>0</v>
      </c>
      <c r="BB19" s="195"/>
      <c r="BC19" s="195">
        <v>0</v>
      </c>
      <c r="BD19" s="195">
        <v>0</v>
      </c>
      <c r="BE19" s="195">
        <v>0</v>
      </c>
      <c r="BF19" s="195">
        <v>0</v>
      </c>
      <c r="BG19" s="195">
        <v>0</v>
      </c>
      <c r="BH19" s="195">
        <v>0</v>
      </c>
      <c r="BI19" s="195">
        <v>0</v>
      </c>
      <c r="BJ19" s="195">
        <v>0</v>
      </c>
      <c r="BK19" s="196">
        <v>0</v>
      </c>
    </row>
    <row r="20" spans="1:63" s="191" customFormat="1" ht="15" customHeight="1" x14ac:dyDescent="0.25">
      <c r="A20" s="183">
        <v>2023</v>
      </c>
      <c r="B20" s="184" t="s">
        <v>2</v>
      </c>
      <c r="C20" s="184">
        <v>154610.04488409971</v>
      </c>
      <c r="D20" s="184">
        <v>163635.37080339118</v>
      </c>
      <c r="E20" s="184">
        <v>318245.41568749089</v>
      </c>
      <c r="F20" s="184"/>
      <c r="G20" s="184">
        <v>91187.871482759176</v>
      </c>
      <c r="H20" s="184">
        <v>12486.994100203136</v>
      </c>
      <c r="I20" s="184">
        <v>1993.8623333586577</v>
      </c>
      <c r="J20" s="184">
        <v>7197.4250038196033</v>
      </c>
      <c r="K20" s="184">
        <v>23785.043457998581</v>
      </c>
      <c r="L20" s="184">
        <v>136651.19637813917</v>
      </c>
      <c r="M20" s="184">
        <v>97976.058324428042</v>
      </c>
      <c r="N20" s="184">
        <v>16220.77042345118</v>
      </c>
      <c r="O20" s="185">
        <v>569093.4408135094</v>
      </c>
      <c r="P20" s="202"/>
      <c r="Q20" s="187">
        <v>2023</v>
      </c>
      <c r="R20" s="188" t="s">
        <v>2</v>
      </c>
      <c r="S20" s="189">
        <v>22.44403483241058</v>
      </c>
      <c r="T20" s="189">
        <v>-5.2943445620037295</v>
      </c>
      <c r="U20" s="189">
        <v>6.417704660256021</v>
      </c>
      <c r="V20" s="189"/>
      <c r="W20" s="189">
        <v>0.43292389147913468</v>
      </c>
      <c r="X20" s="189">
        <v>19.905953471048193</v>
      </c>
      <c r="Y20" s="189">
        <v>60.565883675127566</v>
      </c>
      <c r="Z20" s="189">
        <v>56.260749130093245</v>
      </c>
      <c r="AA20" s="189">
        <v>37.737231166001806</v>
      </c>
      <c r="AB20" s="189">
        <v>9.914480943464028</v>
      </c>
      <c r="AC20" s="189">
        <v>-13.538867349080817</v>
      </c>
      <c r="AD20" s="189">
        <v>-31.314633491282081</v>
      </c>
      <c r="AE20" s="190">
        <v>1.5672093567224294</v>
      </c>
      <c r="AG20" s="187">
        <v>2023</v>
      </c>
      <c r="AH20" s="188" t="s">
        <v>2</v>
      </c>
      <c r="AI20" s="189">
        <v>22.44403483241058</v>
      </c>
      <c r="AJ20" s="189">
        <v>-5.2943445620037295</v>
      </c>
      <c r="AK20" s="189">
        <v>6.417704660256021</v>
      </c>
      <c r="AL20" s="189"/>
      <c r="AM20" s="189">
        <v>0.43292389147913468</v>
      </c>
      <c r="AN20" s="189">
        <v>19.905953471048193</v>
      </c>
      <c r="AO20" s="189">
        <v>60.565883675127566</v>
      </c>
      <c r="AP20" s="189">
        <v>56.260749130093245</v>
      </c>
      <c r="AQ20" s="189">
        <v>37.737231166001806</v>
      </c>
      <c r="AR20" s="189">
        <v>9.914480943464028</v>
      </c>
      <c r="AS20" s="189">
        <v>-13.538867349080817</v>
      </c>
      <c r="AT20" s="189">
        <v>-31.314633491282081</v>
      </c>
      <c r="AU20" s="190">
        <v>1.5672093567224294</v>
      </c>
      <c r="AW20" s="187">
        <v>2023</v>
      </c>
      <c r="AX20" s="188" t="s">
        <v>2</v>
      </c>
      <c r="AY20" s="189">
        <v>0</v>
      </c>
      <c r="AZ20" s="189">
        <v>0</v>
      </c>
      <c r="BA20" s="189">
        <v>0</v>
      </c>
      <c r="BB20" s="189"/>
      <c r="BC20" s="189">
        <v>0</v>
      </c>
      <c r="BD20" s="189">
        <v>0</v>
      </c>
      <c r="BE20" s="189">
        <v>0</v>
      </c>
      <c r="BF20" s="189">
        <v>0</v>
      </c>
      <c r="BG20" s="189">
        <v>0</v>
      </c>
      <c r="BH20" s="189">
        <v>0</v>
      </c>
      <c r="BI20" s="189">
        <v>0</v>
      </c>
      <c r="BJ20" s="189">
        <v>0</v>
      </c>
      <c r="BK20" s="190">
        <v>0</v>
      </c>
    </row>
    <row r="21" spans="1:63" s="191" customFormat="1" ht="15" customHeight="1" x14ac:dyDescent="0.25">
      <c r="A21" s="183"/>
      <c r="B21" s="192" t="s">
        <v>3</v>
      </c>
      <c r="C21" s="192">
        <v>188884.21147893916</v>
      </c>
      <c r="D21" s="192">
        <v>210849.36744534626</v>
      </c>
      <c r="E21" s="192">
        <v>399733.57892428542</v>
      </c>
      <c r="F21" s="192"/>
      <c r="G21" s="192">
        <v>98073.247453745556</v>
      </c>
      <c r="H21" s="192">
        <v>14612.769154333535</v>
      </c>
      <c r="I21" s="192">
        <v>2346.3903281127714</v>
      </c>
      <c r="J21" s="192">
        <v>9304.2627562422695</v>
      </c>
      <c r="K21" s="192">
        <v>24816.733579606578</v>
      </c>
      <c r="L21" s="192">
        <v>149153.40327204071</v>
      </c>
      <c r="M21" s="192">
        <v>116584.89093267881</v>
      </c>
      <c r="N21" s="192">
        <v>21515.462298839346</v>
      </c>
      <c r="O21" s="193">
        <v>686987.33542784431</v>
      </c>
      <c r="P21" s="186"/>
      <c r="Q21" s="187"/>
      <c r="R21" s="194" t="s">
        <v>3</v>
      </c>
      <c r="S21" s="195">
        <v>15.519421232313533</v>
      </c>
      <c r="T21" s="195">
        <v>-1.6751041644447326</v>
      </c>
      <c r="U21" s="195">
        <v>5.7635843732066263</v>
      </c>
      <c r="V21" s="195"/>
      <c r="W21" s="195">
        <v>-4.8384095074288496</v>
      </c>
      <c r="X21" s="195">
        <v>-8.6790746652994244</v>
      </c>
      <c r="Y21" s="195">
        <v>72.859999364280696</v>
      </c>
      <c r="Z21" s="195">
        <v>146.67690572318767</v>
      </c>
      <c r="AA21" s="195">
        <v>34.705968283504831</v>
      </c>
      <c r="AB21" s="195">
        <v>4.5858412670585409</v>
      </c>
      <c r="AC21" s="195">
        <v>-7.1564184158096538</v>
      </c>
      <c r="AD21" s="195">
        <v>-37.359695886617381</v>
      </c>
      <c r="AE21" s="196">
        <v>0.95592732650615631</v>
      </c>
      <c r="AG21" s="187"/>
      <c r="AH21" s="194" t="s">
        <v>3</v>
      </c>
      <c r="AI21" s="195">
        <v>18.536796490618784</v>
      </c>
      <c r="AJ21" s="195">
        <v>-3.290041867142989</v>
      </c>
      <c r="AK21" s="195">
        <v>6.052529370810646</v>
      </c>
      <c r="AL21" s="195"/>
      <c r="AM21" s="195">
        <v>-2.3694976949748252</v>
      </c>
      <c r="AN21" s="195">
        <v>2.5902058082662052</v>
      </c>
      <c r="AO21" s="195">
        <v>66.986387449401292</v>
      </c>
      <c r="AP21" s="195">
        <v>96.967415495309609</v>
      </c>
      <c r="AQ21" s="195">
        <v>36.172575116539321</v>
      </c>
      <c r="AR21" s="195">
        <v>7.0676244192384274</v>
      </c>
      <c r="AS21" s="195">
        <v>-10.183956598364645</v>
      </c>
      <c r="AT21" s="195">
        <v>-34.896765894669372</v>
      </c>
      <c r="AU21" s="196">
        <v>1.2319671852653471</v>
      </c>
      <c r="AW21" s="187"/>
      <c r="AX21" s="194" t="s">
        <v>3</v>
      </c>
      <c r="AY21" s="195">
        <v>0</v>
      </c>
      <c r="AZ21" s="195">
        <v>0</v>
      </c>
      <c r="BA21" s="195">
        <v>0</v>
      </c>
      <c r="BB21" s="195"/>
      <c r="BC21" s="195">
        <v>0</v>
      </c>
      <c r="BD21" s="195">
        <v>0</v>
      </c>
      <c r="BE21" s="195">
        <v>0</v>
      </c>
      <c r="BF21" s="195">
        <v>0</v>
      </c>
      <c r="BG21" s="195">
        <v>0</v>
      </c>
      <c r="BH21" s="195">
        <v>0</v>
      </c>
      <c r="BI21" s="195">
        <v>0</v>
      </c>
      <c r="BJ21" s="195">
        <v>0</v>
      </c>
      <c r="BK21" s="196">
        <v>0</v>
      </c>
    </row>
    <row r="22" spans="1:63" s="191" customFormat="1" ht="15" customHeight="1" x14ac:dyDescent="0.25">
      <c r="A22" s="183"/>
      <c r="B22" s="184" t="s">
        <v>4</v>
      </c>
      <c r="C22" s="184">
        <v>197220.6367007131</v>
      </c>
      <c r="D22" s="184">
        <v>225988.75299465968</v>
      </c>
      <c r="E22" s="184">
        <v>423209.38969537278</v>
      </c>
      <c r="F22" s="184"/>
      <c r="G22" s="184">
        <v>107783.72897284443</v>
      </c>
      <c r="H22" s="184">
        <v>15247.44000525951</v>
      </c>
      <c r="I22" s="184">
        <v>2800.9213175837695</v>
      </c>
      <c r="J22" s="184">
        <v>7833.3340656145856</v>
      </c>
      <c r="K22" s="184">
        <v>31176.29737760884</v>
      </c>
      <c r="L22" s="184">
        <v>164841.72173891112</v>
      </c>
      <c r="M22" s="184">
        <v>124954.19891268514</v>
      </c>
      <c r="N22" s="184">
        <v>30429.606498288267</v>
      </c>
      <c r="O22" s="185">
        <v>743434.91684525728</v>
      </c>
      <c r="P22" s="202"/>
      <c r="Q22" s="187"/>
      <c r="R22" s="188" t="s">
        <v>4</v>
      </c>
      <c r="S22" s="189">
        <v>13.298553365920824</v>
      </c>
      <c r="T22" s="189">
        <v>-7.3913133228897436</v>
      </c>
      <c r="U22" s="189">
        <v>1.2227600037254973</v>
      </c>
      <c r="V22" s="189"/>
      <c r="W22" s="189">
        <v>-3.7916433086789851</v>
      </c>
      <c r="X22" s="189">
        <v>-8.3011105294284562</v>
      </c>
      <c r="Y22" s="189">
        <v>16.144266272991487</v>
      </c>
      <c r="Z22" s="189">
        <v>45.224995460835004</v>
      </c>
      <c r="AA22" s="189">
        <v>54.729673975524435</v>
      </c>
      <c r="AB22" s="189">
        <v>5.2537112231656522</v>
      </c>
      <c r="AC22" s="189">
        <v>-2.8549459250128422</v>
      </c>
      <c r="AD22" s="189">
        <v>-20.174487240225375</v>
      </c>
      <c r="AE22" s="190">
        <v>0.26671731626200312</v>
      </c>
      <c r="AG22" s="187"/>
      <c r="AH22" s="188" t="s">
        <v>4</v>
      </c>
      <c r="AI22" s="189">
        <v>16.571012114307209</v>
      </c>
      <c r="AJ22" s="189">
        <v>-4.8754906103794724</v>
      </c>
      <c r="AK22" s="189">
        <v>4.2085772649172526</v>
      </c>
      <c r="AL22" s="189"/>
      <c r="AM22" s="189">
        <v>-2.890362225603198</v>
      </c>
      <c r="AN22" s="189">
        <v>-1.6171374958481266</v>
      </c>
      <c r="AO22" s="189">
        <v>42.516963647938013</v>
      </c>
      <c r="AP22" s="189">
        <v>76.701739351394991</v>
      </c>
      <c r="AQ22" s="189">
        <v>42.868554492031251</v>
      </c>
      <c r="AR22" s="189">
        <v>6.3969072892429608</v>
      </c>
      <c r="AS22" s="189">
        <v>-7.618884598607508</v>
      </c>
      <c r="AT22" s="189">
        <v>-29.055871925155259</v>
      </c>
      <c r="AU22" s="190">
        <v>0.87091742311496034</v>
      </c>
      <c r="AW22" s="187"/>
      <c r="AX22" s="188" t="s">
        <v>4</v>
      </c>
      <c r="AY22" s="189">
        <v>0</v>
      </c>
      <c r="AZ22" s="189">
        <v>0</v>
      </c>
      <c r="BA22" s="189">
        <v>0</v>
      </c>
      <c r="BB22" s="189"/>
      <c r="BC22" s="189">
        <v>0</v>
      </c>
      <c r="BD22" s="189">
        <v>0</v>
      </c>
      <c r="BE22" s="189">
        <v>0</v>
      </c>
      <c r="BF22" s="189">
        <v>0</v>
      </c>
      <c r="BG22" s="189">
        <v>0</v>
      </c>
      <c r="BH22" s="189">
        <v>0</v>
      </c>
      <c r="BI22" s="189">
        <v>0</v>
      </c>
      <c r="BJ22" s="189">
        <v>0</v>
      </c>
      <c r="BK22" s="190">
        <v>0</v>
      </c>
    </row>
    <row r="23" spans="1:63" s="191" customFormat="1" ht="15" customHeight="1" x14ac:dyDescent="0.25">
      <c r="A23" s="183"/>
      <c r="B23" s="192" t="s">
        <v>5</v>
      </c>
      <c r="C23" s="192">
        <v>160849.31708797612</v>
      </c>
      <c r="D23" s="192">
        <v>191394.06777759688</v>
      </c>
      <c r="E23" s="192">
        <v>352243.38486557303</v>
      </c>
      <c r="F23" s="192"/>
      <c r="G23" s="192">
        <v>100341.95066628885</v>
      </c>
      <c r="H23" s="192">
        <v>13589.597141774433</v>
      </c>
      <c r="I23" s="192">
        <v>1955.1893365213625</v>
      </c>
      <c r="J23" s="192">
        <v>7110.1067958375606</v>
      </c>
      <c r="K23" s="192">
        <v>28473.734151503861</v>
      </c>
      <c r="L23" s="192">
        <v>151470.57809192606</v>
      </c>
      <c r="M23" s="192">
        <v>103682.45665456016</v>
      </c>
      <c r="N23" s="192">
        <v>18662.117806956616</v>
      </c>
      <c r="O23" s="193">
        <v>626058.53741901577</v>
      </c>
      <c r="P23" s="202"/>
      <c r="Q23" s="187"/>
      <c r="R23" s="194" t="s">
        <v>5</v>
      </c>
      <c r="S23" s="195">
        <v>-8.2326379549408273</v>
      </c>
      <c r="T23" s="195">
        <v>2.7830216431428312</v>
      </c>
      <c r="U23" s="195">
        <v>-2.5582388585924605</v>
      </c>
      <c r="V23" s="195"/>
      <c r="W23" s="195">
        <v>-2.4450257061867831</v>
      </c>
      <c r="X23" s="195">
        <v>-6.9410576687857031</v>
      </c>
      <c r="Y23" s="195">
        <v>-39.294458957093724</v>
      </c>
      <c r="Z23" s="195">
        <v>19.254285935558471</v>
      </c>
      <c r="AA23" s="195">
        <v>72.25269882429933</v>
      </c>
      <c r="AB23" s="195">
        <v>5.7953673376965185</v>
      </c>
      <c r="AC23" s="195">
        <v>-9.5682679454235142</v>
      </c>
      <c r="AD23" s="195">
        <v>-44.756496457364605</v>
      </c>
      <c r="AE23" s="196">
        <v>-4.1402812757192322</v>
      </c>
      <c r="AG23" s="187"/>
      <c r="AH23" s="194" t="s">
        <v>5</v>
      </c>
      <c r="AI23" s="195">
        <v>9.7686836346528594</v>
      </c>
      <c r="AJ23" s="195">
        <v>-3.1309381005041246</v>
      </c>
      <c r="AK23" s="195">
        <v>2.5292151797874851</v>
      </c>
      <c r="AL23" s="195"/>
      <c r="AM23" s="195">
        <v>-2.778296909535996</v>
      </c>
      <c r="AN23" s="195">
        <v>-2.9658120388469769</v>
      </c>
      <c r="AO23" s="195">
        <v>10.506357594255959</v>
      </c>
      <c r="AP23" s="195">
        <v>59.34536642181709</v>
      </c>
      <c r="AQ23" s="195">
        <v>49.580222295781965</v>
      </c>
      <c r="AR23" s="195">
        <v>6.2449388011957581</v>
      </c>
      <c r="AS23" s="195">
        <v>-8.0824199475406147</v>
      </c>
      <c r="AT23" s="195">
        <v>-33.140036139488842</v>
      </c>
      <c r="AU23" s="196">
        <v>-0.37096939875740986</v>
      </c>
      <c r="AW23" s="187"/>
      <c r="AX23" s="194" t="s">
        <v>5</v>
      </c>
      <c r="AY23" s="195">
        <v>0</v>
      </c>
      <c r="AZ23" s="195">
        <v>0</v>
      </c>
      <c r="BA23" s="195">
        <v>0</v>
      </c>
      <c r="BB23" s="195"/>
      <c r="BC23" s="195">
        <v>0</v>
      </c>
      <c r="BD23" s="195">
        <v>0</v>
      </c>
      <c r="BE23" s="195">
        <v>0</v>
      </c>
      <c r="BF23" s="195">
        <v>0</v>
      </c>
      <c r="BG23" s="195">
        <v>0</v>
      </c>
      <c r="BH23" s="195">
        <v>0</v>
      </c>
      <c r="BI23" s="195">
        <v>0</v>
      </c>
      <c r="BJ23" s="195">
        <v>0</v>
      </c>
      <c r="BK23" s="196">
        <v>0</v>
      </c>
    </row>
    <row r="24" spans="1:63" s="191" customFormat="1" ht="15" customHeight="1" x14ac:dyDescent="0.25">
      <c r="A24" s="183"/>
      <c r="B24" s="184" t="s">
        <v>6</v>
      </c>
      <c r="C24" s="184">
        <v>185864.85091342899</v>
      </c>
      <c r="D24" s="184">
        <v>234846.15162857645</v>
      </c>
      <c r="E24" s="184">
        <v>420711.00254200544</v>
      </c>
      <c r="F24" s="184"/>
      <c r="G24" s="184">
        <v>114233.05182013597</v>
      </c>
      <c r="H24" s="184">
        <v>14182.575673884987</v>
      </c>
      <c r="I24" s="184">
        <v>1559.3100352465253</v>
      </c>
      <c r="J24" s="184">
        <v>8017.5519827748867</v>
      </c>
      <c r="K24" s="184">
        <v>30743.38424420097</v>
      </c>
      <c r="L24" s="184">
        <v>168735.87375624335</v>
      </c>
      <c r="M24" s="184">
        <v>119969.76606836396</v>
      </c>
      <c r="N24" s="184">
        <v>22098.89765978494</v>
      </c>
      <c r="O24" s="185">
        <v>731515.54002639768</v>
      </c>
      <c r="P24" s="202"/>
      <c r="Q24" s="187"/>
      <c r="R24" s="188" t="s">
        <v>6</v>
      </c>
      <c r="S24" s="189">
        <v>-10.17576654575646</v>
      </c>
      <c r="T24" s="189">
        <v>30.510517807426538</v>
      </c>
      <c r="U24" s="189">
        <v>8.7488331056730715</v>
      </c>
      <c r="V24" s="189"/>
      <c r="W24" s="189">
        <v>16.101898891678474</v>
      </c>
      <c r="X24" s="189">
        <v>-4.6068993052207077</v>
      </c>
      <c r="Y24" s="189">
        <v>-53.751948437172054</v>
      </c>
      <c r="Z24" s="189">
        <v>70.45731359682398</v>
      </c>
      <c r="AA24" s="189">
        <v>54.834492603018958</v>
      </c>
      <c r="AB24" s="189">
        <v>19.51091999687597</v>
      </c>
      <c r="AC24" s="189">
        <v>2.9291221080635808</v>
      </c>
      <c r="AD24" s="189">
        <v>-44.309302221841882</v>
      </c>
      <c r="AE24" s="190">
        <v>6.90128264205363</v>
      </c>
      <c r="AG24" s="187"/>
      <c r="AH24" s="188" t="s">
        <v>6</v>
      </c>
      <c r="AI24" s="189">
        <v>4.8908200509147832</v>
      </c>
      <c r="AJ24" s="189">
        <v>2.9383916629735864</v>
      </c>
      <c r="AK24" s="189">
        <v>3.834454440592566</v>
      </c>
      <c r="AL24" s="189"/>
      <c r="AM24" s="189">
        <v>0.88470278999753305</v>
      </c>
      <c r="AN24" s="189">
        <v>-3.3022833154156928</v>
      </c>
      <c r="AO24" s="189">
        <v>-8.1657053162538631</v>
      </c>
      <c r="AP24" s="189">
        <v>61.484114023204427</v>
      </c>
      <c r="AQ24" s="189">
        <v>50.71143111607276</v>
      </c>
      <c r="AR24" s="189">
        <v>8.8907494507327982</v>
      </c>
      <c r="AS24" s="189">
        <v>-5.9387650167263786</v>
      </c>
      <c r="AT24" s="189">
        <v>-35.754139615727055</v>
      </c>
      <c r="AU24" s="190">
        <v>1.1280884973625405</v>
      </c>
      <c r="AW24" s="187"/>
      <c r="AX24" s="188" t="s">
        <v>6</v>
      </c>
      <c r="AY24" s="189">
        <v>0</v>
      </c>
      <c r="AZ24" s="189">
        <v>0</v>
      </c>
      <c r="BA24" s="189">
        <v>0</v>
      </c>
      <c r="BB24" s="189"/>
      <c r="BC24" s="189">
        <v>0</v>
      </c>
      <c r="BD24" s="189">
        <v>0</v>
      </c>
      <c r="BE24" s="189">
        <v>0</v>
      </c>
      <c r="BF24" s="189">
        <v>0</v>
      </c>
      <c r="BG24" s="189">
        <v>0</v>
      </c>
      <c r="BH24" s="189">
        <v>0</v>
      </c>
      <c r="BI24" s="189">
        <v>0</v>
      </c>
      <c r="BJ24" s="189">
        <v>0</v>
      </c>
      <c r="BK24" s="190">
        <v>0</v>
      </c>
    </row>
    <row r="25" spans="1:63" s="191" customFormat="1" ht="15" customHeight="1" x14ac:dyDescent="0.25">
      <c r="A25" s="183"/>
      <c r="B25" s="192" t="s">
        <v>7</v>
      </c>
      <c r="C25" s="192">
        <v>176227.07576612709</v>
      </c>
      <c r="D25" s="192">
        <v>226473.0169372152</v>
      </c>
      <c r="E25" s="192">
        <v>402700.09270334232</v>
      </c>
      <c r="F25" s="192"/>
      <c r="G25" s="192">
        <v>104697.81153705693</v>
      </c>
      <c r="H25" s="192">
        <v>10435.454741410455</v>
      </c>
      <c r="I25" s="192">
        <v>2430.2760744182319</v>
      </c>
      <c r="J25" s="192">
        <v>6147.1231035037981</v>
      </c>
      <c r="K25" s="192">
        <v>30087.40169480407</v>
      </c>
      <c r="L25" s="192">
        <v>153798.06715119348</v>
      </c>
      <c r="M25" s="192">
        <v>114661.84773912413</v>
      </c>
      <c r="N25" s="192">
        <v>24876.400368193135</v>
      </c>
      <c r="O25" s="193">
        <v>696036.40796185296</v>
      </c>
      <c r="P25" s="202"/>
      <c r="Q25" s="187"/>
      <c r="R25" s="194" t="s">
        <v>7</v>
      </c>
      <c r="S25" s="195">
        <v>-13.769293798401463</v>
      </c>
      <c r="T25" s="195">
        <v>28.162508891536419</v>
      </c>
      <c r="U25" s="195">
        <v>5.6748546539109981</v>
      </c>
      <c r="V25" s="195"/>
      <c r="W25" s="195">
        <v>4.5674180908050346</v>
      </c>
      <c r="X25" s="195">
        <v>-30.542039865652413</v>
      </c>
      <c r="Y25" s="195">
        <v>-30.056343374035563</v>
      </c>
      <c r="Z25" s="195">
        <v>81.755902053426922</v>
      </c>
      <c r="AA25" s="195">
        <v>54.614652655646694</v>
      </c>
      <c r="AB25" s="195">
        <v>8.71800482381731</v>
      </c>
      <c r="AC25" s="195">
        <v>3.5601476485528138</v>
      </c>
      <c r="AD25" s="195">
        <v>-37.184433817784566</v>
      </c>
      <c r="AE25" s="196">
        <v>3.4441351873393415</v>
      </c>
      <c r="AG25" s="187"/>
      <c r="AH25" s="194" t="s">
        <v>7</v>
      </c>
      <c r="AI25" s="195">
        <v>1.2603476058041565</v>
      </c>
      <c r="AJ25" s="195">
        <v>6.7346982739199888</v>
      </c>
      <c r="AK25" s="195">
        <v>4.1497253465814055</v>
      </c>
      <c r="AL25" s="195"/>
      <c r="AM25" s="195">
        <v>1.4919089557490821</v>
      </c>
      <c r="AN25" s="195">
        <v>-7.977431051686878</v>
      </c>
      <c r="AO25" s="195">
        <v>-13.210326019360679</v>
      </c>
      <c r="AP25" s="195">
        <v>63.948591948765909</v>
      </c>
      <c r="AQ25" s="195">
        <v>51.391510886986538</v>
      </c>
      <c r="AR25" s="195">
        <v>8.8619786196947388</v>
      </c>
      <c r="AS25" s="195">
        <v>-4.4563087164937798</v>
      </c>
      <c r="AT25" s="195">
        <v>-36.024965076267179</v>
      </c>
      <c r="AU25" s="196">
        <v>1.5184150526450537</v>
      </c>
      <c r="AW25" s="187"/>
      <c r="AX25" s="194" t="s">
        <v>7</v>
      </c>
      <c r="AY25" s="195">
        <v>0</v>
      </c>
      <c r="AZ25" s="195">
        <v>0</v>
      </c>
      <c r="BA25" s="195">
        <v>0</v>
      </c>
      <c r="BB25" s="195"/>
      <c r="BC25" s="195">
        <v>0</v>
      </c>
      <c r="BD25" s="195">
        <v>0</v>
      </c>
      <c r="BE25" s="195">
        <v>0</v>
      </c>
      <c r="BF25" s="195">
        <v>0</v>
      </c>
      <c r="BG25" s="195">
        <v>0</v>
      </c>
      <c r="BH25" s="195">
        <v>0</v>
      </c>
      <c r="BI25" s="195">
        <v>0</v>
      </c>
      <c r="BJ25" s="195">
        <v>0</v>
      </c>
      <c r="BK25" s="196">
        <v>0</v>
      </c>
    </row>
    <row r="26" spans="1:63" s="191" customFormat="1" ht="15" customHeight="1" x14ac:dyDescent="0.25">
      <c r="A26" s="183"/>
      <c r="B26" s="184" t="s">
        <v>8</v>
      </c>
      <c r="C26" s="184">
        <v>179981.32363275142</v>
      </c>
      <c r="D26" s="184">
        <v>217509.65225054615</v>
      </c>
      <c r="E26" s="184">
        <v>397490.97588329756</v>
      </c>
      <c r="F26" s="184"/>
      <c r="G26" s="184">
        <v>104830.41655578106</v>
      </c>
      <c r="H26" s="184">
        <v>11723.459362981472</v>
      </c>
      <c r="I26" s="184">
        <v>2532.0292385949451</v>
      </c>
      <c r="J26" s="184">
        <v>6808.1910207244582</v>
      </c>
      <c r="K26" s="184">
        <v>27772.737044234764</v>
      </c>
      <c r="L26" s="184">
        <v>153666.83322231669</v>
      </c>
      <c r="M26" s="184">
        <v>111627.01036403209</v>
      </c>
      <c r="N26" s="184">
        <v>20656.064029457117</v>
      </c>
      <c r="O26" s="185">
        <v>683440.8834991036</v>
      </c>
      <c r="P26" s="202"/>
      <c r="Q26" s="187"/>
      <c r="R26" s="188" t="s">
        <v>8</v>
      </c>
      <c r="S26" s="189">
        <v>-14.059904107117276</v>
      </c>
      <c r="T26" s="189">
        <v>22.204312652984143</v>
      </c>
      <c r="U26" s="189">
        <v>2.6008194903836852</v>
      </c>
      <c r="V26" s="189"/>
      <c r="W26" s="189">
        <v>0.21615508988132603</v>
      </c>
      <c r="X26" s="189">
        <v>-21.945121864552661</v>
      </c>
      <c r="Y26" s="189">
        <v>-29.248723369915581</v>
      </c>
      <c r="Z26" s="189">
        <v>91.728179920599786</v>
      </c>
      <c r="AA26" s="189">
        <v>36.382561257805634</v>
      </c>
      <c r="AB26" s="189">
        <v>4.4518406553019503</v>
      </c>
      <c r="AC26" s="189">
        <v>-6.9043822474815073</v>
      </c>
      <c r="AD26" s="189">
        <v>-42.309260983006922</v>
      </c>
      <c r="AE26" s="190">
        <v>-0.9854658025342502</v>
      </c>
      <c r="AG26" s="187"/>
      <c r="AH26" s="188" t="s">
        <v>8</v>
      </c>
      <c r="AI26" s="189">
        <v>-1.286370256960538</v>
      </c>
      <c r="AJ26" s="189">
        <v>8.7710929756709959</v>
      </c>
      <c r="AK26" s="189">
        <v>3.9199849958078801</v>
      </c>
      <c r="AL26" s="189"/>
      <c r="AM26" s="189">
        <v>1.3044438186067993</v>
      </c>
      <c r="AN26" s="189">
        <v>-10.022991677332143</v>
      </c>
      <c r="AO26" s="189">
        <v>-16.286877050665467</v>
      </c>
      <c r="AP26" s="189">
        <v>67.093077754317733</v>
      </c>
      <c r="AQ26" s="189">
        <v>49.076924559950953</v>
      </c>
      <c r="AR26" s="189">
        <v>8.2108894620670441</v>
      </c>
      <c r="AS26" s="189">
        <v>-4.8102462833473965</v>
      </c>
      <c r="AT26" s="189">
        <v>-36.943537872656705</v>
      </c>
      <c r="AU26" s="190">
        <v>1.1493397138219592</v>
      </c>
      <c r="AW26" s="187"/>
      <c r="AX26" s="188" t="s">
        <v>8</v>
      </c>
      <c r="AY26" s="189">
        <v>0</v>
      </c>
      <c r="AZ26" s="189">
        <v>0</v>
      </c>
      <c r="BA26" s="189">
        <v>0</v>
      </c>
      <c r="BB26" s="189"/>
      <c r="BC26" s="189">
        <v>0</v>
      </c>
      <c r="BD26" s="189">
        <v>0</v>
      </c>
      <c r="BE26" s="189">
        <v>0</v>
      </c>
      <c r="BF26" s="189">
        <v>0</v>
      </c>
      <c r="BG26" s="189">
        <v>0</v>
      </c>
      <c r="BH26" s="189">
        <v>0</v>
      </c>
      <c r="BI26" s="189">
        <v>0</v>
      </c>
      <c r="BJ26" s="189">
        <v>0</v>
      </c>
      <c r="BK26" s="190">
        <v>0</v>
      </c>
    </row>
    <row r="27" spans="1:63" s="191" customFormat="1" ht="15" customHeight="1" x14ac:dyDescent="0.25">
      <c r="A27" s="183"/>
      <c r="B27" s="192" t="s">
        <v>9</v>
      </c>
      <c r="C27" s="192">
        <v>191052.47629049045</v>
      </c>
      <c r="D27" s="192">
        <v>236071.05126509705</v>
      </c>
      <c r="E27" s="192">
        <v>427123.52755558747</v>
      </c>
      <c r="F27" s="192"/>
      <c r="G27" s="192">
        <v>108144.41065989868</v>
      </c>
      <c r="H27" s="192">
        <v>15882.729372065347</v>
      </c>
      <c r="I27" s="192">
        <v>2187.6237333279932</v>
      </c>
      <c r="J27" s="192">
        <v>6477.8545734499548</v>
      </c>
      <c r="K27" s="192">
        <v>29371.522669473936</v>
      </c>
      <c r="L27" s="192">
        <v>162064.1410082159</v>
      </c>
      <c r="M27" s="192">
        <v>109370.03127578559</v>
      </c>
      <c r="N27" s="192">
        <v>24308.030197642445</v>
      </c>
      <c r="O27" s="193">
        <v>722865.73003723135</v>
      </c>
      <c r="P27" s="202"/>
      <c r="Q27" s="187"/>
      <c r="R27" s="194" t="s">
        <v>9</v>
      </c>
      <c r="S27" s="195">
        <v>-19.591597844139343</v>
      </c>
      <c r="T27" s="195">
        <v>22.358073012176206</v>
      </c>
      <c r="U27" s="195">
        <v>-0.79289169831913853</v>
      </c>
      <c r="V27" s="195"/>
      <c r="W27" s="195">
        <v>-3.065339491122927</v>
      </c>
      <c r="X27" s="195">
        <v>18.173709230686285</v>
      </c>
      <c r="Y27" s="195">
        <v>50.954092806406663</v>
      </c>
      <c r="Z27" s="195">
        <v>1.8813322139067878</v>
      </c>
      <c r="AA27" s="195">
        <v>15.517607864856387</v>
      </c>
      <c r="AB27" s="195">
        <v>2.4180730671956354</v>
      </c>
      <c r="AC27" s="195">
        <v>-16.489110988309051</v>
      </c>
      <c r="AD27" s="195">
        <v>-40.539898284557431</v>
      </c>
      <c r="AE27" s="196">
        <v>-4.9637797815353224</v>
      </c>
      <c r="AG27" s="187"/>
      <c r="AH27" s="194" t="s">
        <v>9</v>
      </c>
      <c r="AI27" s="195">
        <v>-4.190895145830595</v>
      </c>
      <c r="AJ27" s="195">
        <v>10.467750573425775</v>
      </c>
      <c r="AK27" s="195">
        <v>3.2530728973882788</v>
      </c>
      <c r="AL27" s="195"/>
      <c r="AM27" s="195">
        <v>0.71239153156861335</v>
      </c>
      <c r="AN27" s="195">
        <v>-6.7559636607068114</v>
      </c>
      <c r="AO27" s="195">
        <v>-11.440228614367214</v>
      </c>
      <c r="AP27" s="195">
        <v>56.103278974219165</v>
      </c>
      <c r="AQ27" s="195">
        <v>43.658433584049845</v>
      </c>
      <c r="AR27" s="195">
        <v>7.4170767786216203</v>
      </c>
      <c r="AS27" s="195">
        <v>-6.4029762215028967</v>
      </c>
      <c r="AT27" s="195">
        <v>-37.457903057732942</v>
      </c>
      <c r="AU27" s="196">
        <v>0.29513159572603342</v>
      </c>
      <c r="AW27" s="187"/>
      <c r="AX27" s="194" t="s">
        <v>9</v>
      </c>
      <c r="AY27" s="195">
        <v>0</v>
      </c>
      <c r="AZ27" s="195">
        <v>0</v>
      </c>
      <c r="BA27" s="195">
        <v>0</v>
      </c>
      <c r="BB27" s="195"/>
      <c r="BC27" s="195">
        <v>0</v>
      </c>
      <c r="BD27" s="195">
        <v>0</v>
      </c>
      <c r="BE27" s="195">
        <v>0</v>
      </c>
      <c r="BF27" s="195">
        <v>0</v>
      </c>
      <c r="BG27" s="195">
        <v>0</v>
      </c>
      <c r="BH27" s="195">
        <v>0</v>
      </c>
      <c r="BI27" s="195">
        <v>0</v>
      </c>
      <c r="BJ27" s="195">
        <v>0</v>
      </c>
      <c r="BK27" s="196">
        <v>0</v>
      </c>
    </row>
    <row r="28" spans="1:63" s="191" customFormat="1" ht="15" customHeight="1" x14ac:dyDescent="0.25">
      <c r="A28" s="183"/>
      <c r="B28" s="184" t="s">
        <v>10</v>
      </c>
      <c r="C28" s="184">
        <v>199895.71825570983</v>
      </c>
      <c r="D28" s="184">
        <v>247198.67753004716</v>
      </c>
      <c r="E28" s="184">
        <v>447094.39578575699</v>
      </c>
      <c r="F28" s="184"/>
      <c r="G28" s="184">
        <v>110331.42291601018</v>
      </c>
      <c r="H28" s="184">
        <v>11477.074793978343</v>
      </c>
      <c r="I28" s="184">
        <v>2482.3124724636518</v>
      </c>
      <c r="J28" s="184">
        <v>7756.1014268830668</v>
      </c>
      <c r="K28" s="184">
        <v>30266.465007149633</v>
      </c>
      <c r="L28" s="184">
        <v>162313.37661648489</v>
      </c>
      <c r="M28" s="184">
        <v>112821.22217498581</v>
      </c>
      <c r="N28" s="184">
        <v>26807.195422772256</v>
      </c>
      <c r="O28" s="185">
        <v>749036.18999999983</v>
      </c>
      <c r="P28" s="202"/>
      <c r="Q28" s="187"/>
      <c r="R28" s="188" t="s">
        <v>10</v>
      </c>
      <c r="S28" s="189">
        <v>-18.012926173895153</v>
      </c>
      <c r="T28" s="189">
        <v>23.864007039910362</v>
      </c>
      <c r="U28" s="189">
        <v>0.83630196627436248</v>
      </c>
      <c r="V28" s="189"/>
      <c r="W28" s="189">
        <v>5.0980476115105802</v>
      </c>
      <c r="X28" s="189">
        <v>-25.04611428334502</v>
      </c>
      <c r="Y28" s="189">
        <v>10.05374246190631</v>
      </c>
      <c r="Z28" s="189">
        <v>10.495499724626086</v>
      </c>
      <c r="AA28" s="189">
        <v>20.317998799641941</v>
      </c>
      <c r="AB28" s="189">
        <v>4.9064495079097696</v>
      </c>
      <c r="AC28" s="189">
        <v>-11.503498024942687</v>
      </c>
      <c r="AD28" s="189">
        <v>-1.5385708769132407</v>
      </c>
      <c r="AE28" s="190">
        <v>-0.50276353726547995</v>
      </c>
      <c r="AG28" s="187"/>
      <c r="AH28" s="188" t="s">
        <v>10</v>
      </c>
      <c r="AI28" s="189">
        <v>-6.1262755279092289</v>
      </c>
      <c r="AJ28" s="189">
        <v>12.000200327304995</v>
      </c>
      <c r="AK28" s="189">
        <v>2.9456709051943761</v>
      </c>
      <c r="AL28" s="189"/>
      <c r="AM28" s="189">
        <v>1.208299641452399</v>
      </c>
      <c r="AN28" s="189">
        <v>-8.8887956325811786</v>
      </c>
      <c r="AO28" s="189">
        <v>-9.2721680343059774</v>
      </c>
      <c r="AP28" s="189">
        <v>48.949052318684153</v>
      </c>
      <c r="AQ28" s="189">
        <v>40.443546150167577</v>
      </c>
      <c r="AR28" s="189">
        <v>7.1204274604831852</v>
      </c>
      <c r="AS28" s="189">
        <v>-7.0007399948718785</v>
      </c>
      <c r="AT28" s="189">
        <v>-34.334096850373598</v>
      </c>
      <c r="AU28" s="190">
        <v>0.19818937662030578</v>
      </c>
      <c r="AW28" s="187"/>
      <c r="AX28" s="188" t="s">
        <v>10</v>
      </c>
      <c r="AY28" s="189">
        <v>0</v>
      </c>
      <c r="AZ28" s="189">
        <v>0</v>
      </c>
      <c r="BA28" s="189">
        <v>0</v>
      </c>
      <c r="BB28" s="189"/>
      <c r="BC28" s="189">
        <v>0</v>
      </c>
      <c r="BD28" s="189">
        <v>0</v>
      </c>
      <c r="BE28" s="189">
        <v>0</v>
      </c>
      <c r="BF28" s="189">
        <v>0</v>
      </c>
      <c r="BG28" s="189">
        <v>0</v>
      </c>
      <c r="BH28" s="189">
        <v>0</v>
      </c>
      <c r="BI28" s="189">
        <v>0</v>
      </c>
      <c r="BJ28" s="189">
        <v>0</v>
      </c>
      <c r="BK28" s="190">
        <v>0</v>
      </c>
    </row>
    <row r="29" spans="1:63" s="191" customFormat="1" ht="15" customHeight="1" x14ac:dyDescent="0.25">
      <c r="A29" s="183"/>
      <c r="B29" s="192" t="s">
        <v>11</v>
      </c>
      <c r="C29" s="192">
        <v>194160.07406942485</v>
      </c>
      <c r="D29" s="192">
        <v>224853.40569247128</v>
      </c>
      <c r="E29" s="192">
        <v>419013.47976189613</v>
      </c>
      <c r="F29" s="192"/>
      <c r="G29" s="192">
        <v>103432.08441529062</v>
      </c>
      <c r="H29" s="192">
        <v>11153.30448351136</v>
      </c>
      <c r="I29" s="192">
        <v>2542.0928725918211</v>
      </c>
      <c r="J29" s="192">
        <v>6575.212272776278</v>
      </c>
      <c r="K29" s="192">
        <v>25286.365999346679</v>
      </c>
      <c r="L29" s="192">
        <v>148989.06004351674</v>
      </c>
      <c r="M29" s="192">
        <v>108012.98538881379</v>
      </c>
      <c r="N29" s="192">
        <v>24702.10480577331</v>
      </c>
      <c r="O29" s="193">
        <v>700717.63</v>
      </c>
      <c r="P29" s="202"/>
      <c r="Q29" s="187"/>
      <c r="R29" s="194" t="s">
        <v>11</v>
      </c>
      <c r="S29" s="195">
        <v>-13.309317648004011</v>
      </c>
      <c r="T29" s="195">
        <v>17.272563732614785</v>
      </c>
      <c r="U29" s="195">
        <v>0.79598800515363166</v>
      </c>
      <c r="V29" s="195"/>
      <c r="W29" s="195">
        <v>-4.3911569733843265</v>
      </c>
      <c r="X29" s="195">
        <v>-4.5392304858743699</v>
      </c>
      <c r="Y29" s="195">
        <v>4.1379134943635165</v>
      </c>
      <c r="Z29" s="195">
        <v>9.5905115328540234</v>
      </c>
      <c r="AA29" s="195">
        <v>3.4246125525511957</v>
      </c>
      <c r="AB29" s="195">
        <v>-2.4660908099154426</v>
      </c>
      <c r="AC29" s="195">
        <v>-13.372912083980566</v>
      </c>
      <c r="AD29" s="195">
        <v>-29.244747097851373</v>
      </c>
      <c r="AE29" s="196">
        <v>-3.7555159318240925</v>
      </c>
      <c r="AG29" s="187"/>
      <c r="AH29" s="194" t="s">
        <v>11</v>
      </c>
      <c r="AI29" s="195">
        <v>-6.9448963613563706</v>
      </c>
      <c r="AJ29" s="195">
        <v>12.522266558591809</v>
      </c>
      <c r="AK29" s="195">
        <v>2.7166267060527929</v>
      </c>
      <c r="AL29" s="195"/>
      <c r="AM29" s="195">
        <v>0.6239178214082699</v>
      </c>
      <c r="AN29" s="195">
        <v>-8.5334035060343041</v>
      </c>
      <c r="AO29" s="195">
        <v>-7.9523298126200359</v>
      </c>
      <c r="AP29" s="195">
        <v>44.295792820621301</v>
      </c>
      <c r="AQ29" s="195">
        <v>36.072873334497075</v>
      </c>
      <c r="AR29" s="195">
        <v>6.1189315740976582</v>
      </c>
      <c r="AS29" s="195">
        <v>-7.6560276080258802</v>
      </c>
      <c r="AT29" s="195">
        <v>-33.823484205058477</v>
      </c>
      <c r="AU29" s="196">
        <v>-0.21752861921031297</v>
      </c>
      <c r="AW29" s="187"/>
      <c r="AX29" s="194" t="s">
        <v>11</v>
      </c>
      <c r="AY29" s="195">
        <v>0</v>
      </c>
      <c r="AZ29" s="195">
        <v>0</v>
      </c>
      <c r="BA29" s="195">
        <v>0</v>
      </c>
      <c r="BB29" s="195"/>
      <c r="BC29" s="195">
        <v>0</v>
      </c>
      <c r="BD29" s="195">
        <v>0</v>
      </c>
      <c r="BE29" s="195">
        <v>0</v>
      </c>
      <c r="BF29" s="195">
        <v>0</v>
      </c>
      <c r="BG29" s="195">
        <v>0</v>
      </c>
      <c r="BH29" s="195">
        <v>0</v>
      </c>
      <c r="BI29" s="195">
        <v>0</v>
      </c>
      <c r="BJ29" s="195">
        <v>0</v>
      </c>
      <c r="BK29" s="196">
        <v>0</v>
      </c>
    </row>
    <row r="30" spans="1:63" s="191" customFormat="1" ht="15" customHeight="1" x14ac:dyDescent="0.25">
      <c r="A30" s="183"/>
      <c r="B30" s="184" t="s">
        <v>12</v>
      </c>
      <c r="C30" s="184">
        <v>176158.96799470048</v>
      </c>
      <c r="D30" s="184">
        <v>256551.17601186439</v>
      </c>
      <c r="E30" s="184">
        <v>432710.14400656486</v>
      </c>
      <c r="F30" s="184"/>
      <c r="G30" s="184">
        <v>111102.30944961155</v>
      </c>
      <c r="H30" s="184">
        <v>9231.5319015351542</v>
      </c>
      <c r="I30" s="184">
        <v>3119.4161493170986</v>
      </c>
      <c r="J30" s="184">
        <v>6206.0341010748289</v>
      </c>
      <c r="K30" s="184">
        <v>27529.27736636018</v>
      </c>
      <c r="L30" s="184">
        <v>157188.56896789881</v>
      </c>
      <c r="M30" s="184">
        <v>100750.78599789724</v>
      </c>
      <c r="N30" s="184">
        <v>24472.8910276391</v>
      </c>
      <c r="O30" s="185">
        <v>715122.39000000025</v>
      </c>
      <c r="P30" s="202"/>
      <c r="Q30" s="187"/>
      <c r="R30" s="188" t="s">
        <v>12</v>
      </c>
      <c r="S30" s="189">
        <v>-17.206587068006286</v>
      </c>
      <c r="T30" s="189">
        <v>33.526901565204213</v>
      </c>
      <c r="U30" s="189">
        <v>6.8674078356629309</v>
      </c>
      <c r="V30" s="189"/>
      <c r="W30" s="189">
        <v>-10.654855296545549</v>
      </c>
      <c r="X30" s="189">
        <v>-36.361227091218936</v>
      </c>
      <c r="Y30" s="189">
        <v>46.428523447954063</v>
      </c>
      <c r="Z30" s="189">
        <v>-16.634508265434022</v>
      </c>
      <c r="AA30" s="189">
        <v>-6.0013883153127523</v>
      </c>
      <c r="AB30" s="189">
        <v>-11.552465037691235</v>
      </c>
      <c r="AC30" s="189">
        <v>-19.297016724948207</v>
      </c>
      <c r="AD30" s="189">
        <v>-22.247334610868691</v>
      </c>
      <c r="AE30" s="190">
        <v>-3.2232238860689648</v>
      </c>
      <c r="AG30" s="187"/>
      <c r="AH30" s="188" t="s">
        <v>12</v>
      </c>
      <c r="AI30" s="189">
        <v>-7.94736406110502</v>
      </c>
      <c r="AJ30" s="189">
        <v>14.418321310852832</v>
      </c>
      <c r="AK30" s="189">
        <v>3.1068915428702013</v>
      </c>
      <c r="AL30" s="189"/>
      <c r="AM30" s="189">
        <v>-0.58418551620850678</v>
      </c>
      <c r="AN30" s="189">
        <v>-11.096419452902964</v>
      </c>
      <c r="AO30" s="189">
        <v>-3.650892206948896</v>
      </c>
      <c r="AP30" s="189">
        <v>36.501163344051804</v>
      </c>
      <c r="AQ30" s="189">
        <v>30.859686997810485</v>
      </c>
      <c r="AR30" s="189">
        <v>4.2038809782130073</v>
      </c>
      <c r="AS30" s="189">
        <v>-8.7427284735873201</v>
      </c>
      <c r="AT30" s="189">
        <v>-32.863241356646327</v>
      </c>
      <c r="AU30" s="190">
        <v>-0.50735948916326379</v>
      </c>
      <c r="AW30" s="187"/>
      <c r="AX30" s="188" t="s">
        <v>12</v>
      </c>
      <c r="AY30" s="189">
        <v>0</v>
      </c>
      <c r="AZ30" s="189">
        <v>0</v>
      </c>
      <c r="BA30" s="189">
        <v>0</v>
      </c>
      <c r="BB30" s="189"/>
      <c r="BC30" s="189">
        <v>0</v>
      </c>
      <c r="BD30" s="189">
        <v>0</v>
      </c>
      <c r="BE30" s="189">
        <v>0</v>
      </c>
      <c r="BF30" s="189">
        <v>0</v>
      </c>
      <c r="BG30" s="189">
        <v>0</v>
      </c>
      <c r="BH30" s="189">
        <v>0</v>
      </c>
      <c r="BI30" s="189">
        <v>0</v>
      </c>
      <c r="BJ30" s="189">
        <v>0</v>
      </c>
      <c r="BK30" s="190">
        <v>0</v>
      </c>
    </row>
    <row r="31" spans="1:63" s="191" customFormat="1" ht="15" customHeight="1" x14ac:dyDescent="0.25">
      <c r="A31" s="183"/>
      <c r="B31" s="192" t="s">
        <v>13</v>
      </c>
      <c r="C31" s="192">
        <v>155306.01462416394</v>
      </c>
      <c r="D31" s="192">
        <v>193864.35267859203</v>
      </c>
      <c r="E31" s="192">
        <v>349170.36730275594</v>
      </c>
      <c r="F31" s="192"/>
      <c r="G31" s="192">
        <v>115103.48361371495</v>
      </c>
      <c r="H31" s="192">
        <v>10565.06956113649</v>
      </c>
      <c r="I31" s="192">
        <v>4118.8818840869953</v>
      </c>
      <c r="J31" s="192">
        <v>4771.0180402460037</v>
      </c>
      <c r="K31" s="192">
        <v>28509.082458692828</v>
      </c>
      <c r="L31" s="192">
        <v>163067.53555787727</v>
      </c>
      <c r="M31" s="192">
        <v>105803.02110865088</v>
      </c>
      <c r="N31" s="192">
        <v>23660.141030715698</v>
      </c>
      <c r="O31" s="193">
        <v>641701.06499999971</v>
      </c>
      <c r="P31" s="202"/>
      <c r="Q31" s="187"/>
      <c r="R31" s="194" t="s">
        <v>13</v>
      </c>
      <c r="S31" s="195">
        <v>-15.248394880774867</v>
      </c>
      <c r="T31" s="195">
        <v>-1.9418329637238827</v>
      </c>
      <c r="U31" s="195">
        <v>-8.3426597253204449</v>
      </c>
      <c r="V31" s="195"/>
      <c r="W31" s="195">
        <v>1.6451189630890326</v>
      </c>
      <c r="X31" s="195">
        <v>-29.53326100561037</v>
      </c>
      <c r="Y31" s="195">
        <v>51.32760061085142</v>
      </c>
      <c r="Z31" s="195">
        <v>-41.751226101881691</v>
      </c>
      <c r="AA31" s="195">
        <v>-10.144142416631738</v>
      </c>
      <c r="AB31" s="195">
        <v>-4.5683797927300418</v>
      </c>
      <c r="AC31" s="195">
        <v>-15.081702600235658</v>
      </c>
      <c r="AD31" s="195">
        <v>-24.682151497684387</v>
      </c>
      <c r="AE31" s="196">
        <v>-9.3428992905911059</v>
      </c>
      <c r="AG31" s="187"/>
      <c r="AH31" s="194" t="s">
        <v>13</v>
      </c>
      <c r="AI31" s="195">
        <v>-8.5139726830916374</v>
      </c>
      <c r="AJ31" s="195">
        <v>13.027863899892282</v>
      </c>
      <c r="AK31" s="195">
        <v>2.1763755761079864</v>
      </c>
      <c r="AL31" s="195"/>
      <c r="AM31" s="195">
        <v>-0.38606007828190059</v>
      </c>
      <c r="AN31" s="195">
        <v>-12.698940921158226</v>
      </c>
      <c r="AO31" s="195">
        <v>1.395288990536045</v>
      </c>
      <c r="AP31" s="195">
        <v>26.84589263024813</v>
      </c>
      <c r="AQ31" s="195">
        <v>26.00709885108688</v>
      </c>
      <c r="AR31" s="195">
        <v>3.3761010621601599</v>
      </c>
      <c r="AS31" s="195">
        <v>-9.2829736247263526</v>
      </c>
      <c r="AT31" s="195">
        <v>-32.237731454059912</v>
      </c>
      <c r="AU31" s="196">
        <v>-1.2544711793064351</v>
      </c>
      <c r="AW31" s="187"/>
      <c r="AX31" s="194" t="s">
        <v>13</v>
      </c>
      <c r="AY31" s="195">
        <v>-8.5139726830916374</v>
      </c>
      <c r="AZ31" s="195">
        <v>13.027863899892282</v>
      </c>
      <c r="BA31" s="195">
        <v>2.1763755761079864</v>
      </c>
      <c r="BB31" s="195"/>
      <c r="BC31" s="195">
        <v>-0.38606007828190059</v>
      </c>
      <c r="BD31" s="195">
        <v>-12.698940921158226</v>
      </c>
      <c r="BE31" s="195">
        <v>1.395288990536045</v>
      </c>
      <c r="BF31" s="195">
        <v>26.84589263024813</v>
      </c>
      <c r="BG31" s="195">
        <v>26.00709885108688</v>
      </c>
      <c r="BH31" s="195">
        <v>3.3761010621601599</v>
      </c>
      <c r="BI31" s="195">
        <v>-9.2829736247263526</v>
      </c>
      <c r="BJ31" s="195">
        <v>-32.237731454059912</v>
      </c>
      <c r="BK31" s="196">
        <v>-1.2544711793064351</v>
      </c>
    </row>
    <row r="32" spans="1:63" s="191" customFormat="1" ht="15" customHeight="1" x14ac:dyDescent="0.25">
      <c r="A32" s="183">
        <v>2024</v>
      </c>
      <c r="B32" s="184" t="s">
        <v>2</v>
      </c>
      <c r="C32" s="184">
        <v>149197.30907996561</v>
      </c>
      <c r="D32" s="184">
        <v>164601.96040412725</v>
      </c>
      <c r="E32" s="184">
        <v>313799.26948409283</v>
      </c>
      <c r="F32" s="184"/>
      <c r="G32" s="184">
        <v>88814.659423903475</v>
      </c>
      <c r="H32" s="184">
        <v>7237.55</v>
      </c>
      <c r="I32" s="184">
        <v>1999.25</v>
      </c>
      <c r="J32" s="184">
        <v>5863.45</v>
      </c>
      <c r="K32" s="184">
        <v>22046.41</v>
      </c>
      <c r="L32" s="184">
        <v>125961.31942390348</v>
      </c>
      <c r="M32" s="184">
        <v>77888.813624247618</v>
      </c>
      <c r="N32" s="184">
        <v>18740.707467755805</v>
      </c>
      <c r="O32" s="185">
        <v>536390.10999999975</v>
      </c>
      <c r="P32" s="202"/>
      <c r="Q32" s="187">
        <v>2024</v>
      </c>
      <c r="R32" s="188" t="s">
        <v>2</v>
      </c>
      <c r="S32" s="189">
        <v>-3.5008953061178261</v>
      </c>
      <c r="T32" s="189">
        <v>0.59069722883901932</v>
      </c>
      <c r="U32" s="189">
        <v>-1.3970809897742811</v>
      </c>
      <c r="V32" s="189"/>
      <c r="W32" s="189">
        <v>-2.6025523134448889</v>
      </c>
      <c r="X32" s="189">
        <v>-42.039293508737529</v>
      </c>
      <c r="Y32" s="189">
        <v>0.27021256940375338</v>
      </c>
      <c r="Z32" s="189">
        <v>-18.534059099076075</v>
      </c>
      <c r="AA32" s="189">
        <v>-7.3097762510663102</v>
      </c>
      <c r="AB32" s="189">
        <v>-7.8227466993079418</v>
      </c>
      <c r="AC32" s="189">
        <v>-20.502197214002564</v>
      </c>
      <c r="AD32" s="189">
        <v>15.535248810755789</v>
      </c>
      <c r="AE32" s="190">
        <v>-5.7465661116671356</v>
      </c>
      <c r="AG32" s="187">
        <v>2024</v>
      </c>
      <c r="AH32" s="188" t="s">
        <v>2</v>
      </c>
      <c r="AI32" s="189">
        <v>-3.5008953061178261</v>
      </c>
      <c r="AJ32" s="189">
        <v>0.59069722883901932</v>
      </c>
      <c r="AK32" s="189">
        <v>-1.3970809897742811</v>
      </c>
      <c r="AL32" s="189"/>
      <c r="AM32" s="189">
        <v>-2.6025523134448889</v>
      </c>
      <c r="AN32" s="189">
        <v>-42.039293508737529</v>
      </c>
      <c r="AO32" s="189">
        <v>0.27021256940375338</v>
      </c>
      <c r="AP32" s="189">
        <v>-18.534059099076075</v>
      </c>
      <c r="AQ32" s="189">
        <v>-7.3097762510663102</v>
      </c>
      <c r="AR32" s="189">
        <v>-7.8227466993079418</v>
      </c>
      <c r="AS32" s="189">
        <v>-20.502197214002564</v>
      </c>
      <c r="AT32" s="189">
        <v>15.535248810755789</v>
      </c>
      <c r="AU32" s="190">
        <v>-5.7465661116671356</v>
      </c>
      <c r="AW32" s="187">
        <v>2024</v>
      </c>
      <c r="AX32" s="188" t="s">
        <v>2</v>
      </c>
      <c r="AY32" s="189">
        <v>-9.8254942784556789</v>
      </c>
      <c r="AZ32" s="189">
        <v>13.515818331177115</v>
      </c>
      <c r="BA32" s="189">
        <v>1.6652619465323397</v>
      </c>
      <c r="BB32" s="189"/>
      <c r="BC32" s="189">
        <v>-0.60297702585275204</v>
      </c>
      <c r="BD32" s="189">
        <v>-16.742803062677268</v>
      </c>
      <c r="BE32" s="189">
        <v>-1.0949456038301264</v>
      </c>
      <c r="BF32" s="189">
        <v>20.146245102240812</v>
      </c>
      <c r="BG32" s="189">
        <v>22.383777543029055</v>
      </c>
      <c r="BH32" s="189">
        <v>2.090829204268104</v>
      </c>
      <c r="BI32" s="189">
        <v>-9.7094587010030295</v>
      </c>
      <c r="BJ32" s="189">
        <v>-30.371124280989989</v>
      </c>
      <c r="BK32" s="190">
        <v>-1.748211131075422</v>
      </c>
    </row>
    <row r="33" spans="1:63" s="191" customFormat="1" ht="15" customHeight="1" x14ac:dyDescent="0.25">
      <c r="A33" s="183"/>
      <c r="B33" s="192" t="s">
        <v>3</v>
      </c>
      <c r="C33" s="192">
        <v>212111.36307222699</v>
      </c>
      <c r="D33" s="192">
        <v>213588.79213276008</v>
      </c>
      <c r="E33" s="192">
        <v>425700.15520498704</v>
      </c>
      <c r="F33" s="192"/>
      <c r="G33" s="192">
        <v>101389.08528223549</v>
      </c>
      <c r="H33" s="192">
        <v>6103.9925599999997</v>
      </c>
      <c r="I33" s="192">
        <v>1838.75</v>
      </c>
      <c r="J33" s="192">
        <v>7364.3104249999997</v>
      </c>
      <c r="K33" s="192">
        <v>19716.879999999997</v>
      </c>
      <c r="L33" s="192">
        <v>136413.01826723549</v>
      </c>
      <c r="M33" s="192">
        <v>91038.109079965623</v>
      </c>
      <c r="N33" s="192">
        <v>23296.411812811693</v>
      </c>
      <c r="O33" s="193">
        <v>676447.694365</v>
      </c>
      <c r="P33" s="202"/>
      <c r="Q33" s="187"/>
      <c r="R33" s="194" t="s">
        <v>3</v>
      </c>
      <c r="S33" s="195">
        <v>12.29703182252355</v>
      </c>
      <c r="T33" s="195">
        <v>1.299233059413325</v>
      </c>
      <c r="U33" s="195">
        <v>6.4959707289489472</v>
      </c>
      <c r="V33" s="195"/>
      <c r="W33" s="195">
        <v>3.3809809653277796</v>
      </c>
      <c r="X33" s="195">
        <v>-58.228365236374032</v>
      </c>
      <c r="Y33" s="195">
        <v>-21.634948031901928</v>
      </c>
      <c r="Z33" s="195">
        <v>-20.850145595262219</v>
      </c>
      <c r="AA33" s="195">
        <v>-20.550059754025966</v>
      </c>
      <c r="AB33" s="195">
        <v>-8.5417997345780066</v>
      </c>
      <c r="AC33" s="195">
        <v>-21.912600893940038</v>
      </c>
      <c r="AD33" s="195">
        <v>8.2775331026394952</v>
      </c>
      <c r="AE33" s="196">
        <v>-1.5341827307894107</v>
      </c>
      <c r="AG33" s="187"/>
      <c r="AH33" s="195" t="s">
        <v>3</v>
      </c>
      <c r="AI33" s="195">
        <v>5.1862339643681281</v>
      </c>
      <c r="AJ33" s="195">
        <v>0.989630259828715</v>
      </c>
      <c r="AK33" s="195">
        <v>2.9973620730979746</v>
      </c>
      <c r="AL33" s="195"/>
      <c r="AM33" s="195">
        <v>0.49805568884463014</v>
      </c>
      <c r="AN33" s="195">
        <v>-50.768785562115411</v>
      </c>
      <c r="AO33" s="195">
        <v>-11.571968284932879</v>
      </c>
      <c r="AP33" s="195">
        <v>-19.839954449905278</v>
      </c>
      <c r="AQ33" s="195">
        <v>-14.070446503044437</v>
      </c>
      <c r="AR33" s="195">
        <v>-8.1980003078043922</v>
      </c>
      <c r="AS33" s="195">
        <v>-21.268561082944643</v>
      </c>
      <c r="AT33" s="195">
        <v>11.397233502157349</v>
      </c>
      <c r="AU33" s="196">
        <v>-3.4426903662798338</v>
      </c>
      <c r="AW33" s="187"/>
      <c r="AX33" s="195" t="s">
        <v>3</v>
      </c>
      <c r="AY33" s="195">
        <v>-9.8112150741902866</v>
      </c>
      <c r="AZ33" s="195">
        <v>13.81048936716995</v>
      </c>
      <c r="BA33" s="195">
        <v>1.7460577066066065</v>
      </c>
      <c r="BB33" s="195"/>
      <c r="BC33" s="195">
        <v>4.8590572965707679E-2</v>
      </c>
      <c r="BD33" s="195">
        <v>-20.988466591804467</v>
      </c>
      <c r="BE33" s="195">
        <v>-5.8274780920482101</v>
      </c>
      <c r="BF33" s="195">
        <v>8.621206552489852</v>
      </c>
      <c r="BG33" s="195">
        <v>17.784256753772681</v>
      </c>
      <c r="BH33" s="195">
        <v>1.029592560707087</v>
      </c>
      <c r="BI33" s="195">
        <v>-10.922101655104527</v>
      </c>
      <c r="BJ33" s="195">
        <v>-27.627937483635989</v>
      </c>
      <c r="BK33" s="196">
        <v>-1.9500978031938985</v>
      </c>
    </row>
    <row r="34" spans="1:63" s="191" customFormat="1" ht="15" customHeight="1" x14ac:dyDescent="0.25">
      <c r="A34" s="183"/>
      <c r="B34" s="184" t="s">
        <v>4</v>
      </c>
      <c r="C34" s="184">
        <v>189762.34198910859</v>
      </c>
      <c r="D34" s="184">
        <v>195836.85797363144</v>
      </c>
      <c r="E34" s="184">
        <v>385599.19996274007</v>
      </c>
      <c r="F34" s="184"/>
      <c r="G34" s="184">
        <v>99757.300902837495</v>
      </c>
      <c r="H34" s="184">
        <v>5719.4140399999997</v>
      </c>
      <c r="I34" s="184">
        <v>1506</v>
      </c>
      <c r="J34" s="184">
        <v>8930.5</v>
      </c>
      <c r="K34" s="184">
        <v>19838.28</v>
      </c>
      <c r="L34" s="184">
        <v>135751.49494283751</v>
      </c>
      <c r="M34" s="184">
        <v>86001.312678417889</v>
      </c>
      <c r="N34" s="184">
        <v>21365.086456004585</v>
      </c>
      <c r="O34" s="185">
        <v>628717.09404</v>
      </c>
      <c r="P34" s="202"/>
      <c r="Q34" s="187"/>
      <c r="R34" s="188" t="s">
        <v>4</v>
      </c>
      <c r="S34" s="189">
        <v>-3.7817009600890117</v>
      </c>
      <c r="T34" s="189">
        <v>-13.342210451393896</v>
      </c>
      <c r="U34" s="189">
        <v>-8.8868986956325813</v>
      </c>
      <c r="V34" s="189"/>
      <c r="W34" s="189">
        <v>-7.4467901106197161</v>
      </c>
      <c r="X34" s="189">
        <v>-62.489348782306251</v>
      </c>
      <c r="Y34" s="189">
        <v>-46.231977651583612</v>
      </c>
      <c r="Z34" s="189">
        <v>14.006372321098411</v>
      </c>
      <c r="AA34" s="189">
        <v>-36.367427601431366</v>
      </c>
      <c r="AB34" s="189">
        <v>-17.64736893621442</v>
      </c>
      <c r="AC34" s="189">
        <v>-31.173731313732446</v>
      </c>
      <c r="AD34" s="189">
        <v>-29.788489189939355</v>
      </c>
      <c r="AE34" s="190">
        <v>-15.430782198401275</v>
      </c>
      <c r="AG34" s="187"/>
      <c r="AH34" s="188" t="s">
        <v>4</v>
      </c>
      <c r="AI34" s="189">
        <v>1.9152646265891065</v>
      </c>
      <c r="AJ34" s="189">
        <v>-4.4041712279616121</v>
      </c>
      <c r="AK34" s="189">
        <v>-1.4099126731909166</v>
      </c>
      <c r="AL34" s="189"/>
      <c r="AM34" s="189">
        <v>-2.3847585138169052</v>
      </c>
      <c r="AN34" s="189">
        <v>-54.988865538385639</v>
      </c>
      <c r="AO34" s="189">
        <v>-25.166365983047655</v>
      </c>
      <c r="AP34" s="189">
        <v>-8.9449741046860396</v>
      </c>
      <c r="AQ34" s="189">
        <v>-22.783834466362705</v>
      </c>
      <c r="AR34" s="189">
        <v>-11.654480745171327</v>
      </c>
      <c r="AS34" s="189">
        <v>-24.914032037492134</v>
      </c>
      <c r="AT34" s="189">
        <v>-6.9883002079560725</v>
      </c>
      <c r="AU34" s="190">
        <v>-7.8999527349430565</v>
      </c>
      <c r="AW34" s="187"/>
      <c r="AX34" s="188" t="s">
        <v>4</v>
      </c>
      <c r="AY34" s="189">
        <v>-10.973430447701531</v>
      </c>
      <c r="AZ34" s="189">
        <v>13.391206083867502</v>
      </c>
      <c r="BA34" s="189">
        <v>0.84161878437170401</v>
      </c>
      <c r="BB34" s="189"/>
      <c r="BC34" s="189">
        <v>-0.24986893931610155</v>
      </c>
      <c r="BD34" s="189">
        <v>-25.899760976808665</v>
      </c>
      <c r="BE34" s="189">
        <v>-11.055001546462563</v>
      </c>
      <c r="BF34" s="189">
        <v>6.6035076986414936</v>
      </c>
      <c r="BG34" s="189">
        <v>9.4541593592981172</v>
      </c>
      <c r="BH34" s="189">
        <v>-1.0055004190151067</v>
      </c>
      <c r="BI34" s="189">
        <v>-13.410501428652367</v>
      </c>
      <c r="BJ34" s="189">
        <v>-28.541572439083282</v>
      </c>
      <c r="BK34" s="190">
        <v>-3.3408092568517702</v>
      </c>
    </row>
    <row r="35" spans="1:63" s="191" customFormat="1" ht="15" customHeight="1" x14ac:dyDescent="0.25">
      <c r="A35" s="183"/>
      <c r="B35" s="192" t="s">
        <v>5</v>
      </c>
      <c r="C35" s="192">
        <v>199526.29</v>
      </c>
      <c r="D35" s="192">
        <v>207209</v>
      </c>
      <c r="E35" s="192">
        <v>406735.29000000004</v>
      </c>
      <c r="F35" s="192"/>
      <c r="G35" s="192">
        <v>113104.05</v>
      </c>
      <c r="H35" s="192">
        <v>8401.2999999999993</v>
      </c>
      <c r="I35" s="192">
        <v>1757.5</v>
      </c>
      <c r="J35" s="192">
        <v>8895.380000000001</v>
      </c>
      <c r="K35" s="192">
        <v>22852.880000000001</v>
      </c>
      <c r="L35" s="192">
        <v>155011.11000000002</v>
      </c>
      <c r="M35" s="192">
        <v>104441.12</v>
      </c>
      <c r="N35" s="192">
        <v>14375.41</v>
      </c>
      <c r="O35" s="193">
        <v>680562.92999999993</v>
      </c>
      <c r="P35" s="202"/>
      <c r="Q35" s="187"/>
      <c r="R35" s="194" t="s">
        <v>5</v>
      </c>
      <c r="S35" s="195">
        <v>24.045469146051516</v>
      </c>
      <c r="T35" s="195">
        <v>8.2630211092960053</v>
      </c>
      <c r="U35" s="195">
        <v>15.469958408224699</v>
      </c>
      <c r="V35" s="195"/>
      <c r="W35" s="195">
        <v>12.718607969018421</v>
      </c>
      <c r="X35" s="195">
        <v>-38.17844699623658</v>
      </c>
      <c r="Y35" s="195">
        <v>-10.111007298816787</v>
      </c>
      <c r="Z35" s="195">
        <v>25.108950616713457</v>
      </c>
      <c r="AA35" s="195">
        <v>-19.740488274548952</v>
      </c>
      <c r="AB35" s="195">
        <v>2.337438697781451</v>
      </c>
      <c r="AC35" s="195">
        <v>0.73171814202616758</v>
      </c>
      <c r="AD35" s="195">
        <v>-22.970103668291458</v>
      </c>
      <c r="AE35" s="196">
        <v>8.7059578814600229</v>
      </c>
      <c r="AG35" s="187"/>
      <c r="AH35" s="195" t="s">
        <v>5</v>
      </c>
      <c r="AI35" s="195">
        <v>6.9891099460402302</v>
      </c>
      <c r="AJ35" s="195">
        <v>-1.3425159787602041</v>
      </c>
      <c r="AK35" s="195">
        <v>2.5714027431176731</v>
      </c>
      <c r="AL35" s="195"/>
      <c r="AM35" s="195">
        <v>1.4289093280630567</v>
      </c>
      <c r="AN35" s="195">
        <v>-50.904849038829006</v>
      </c>
      <c r="AO35" s="195">
        <v>-21.93033904176373</v>
      </c>
      <c r="AP35" s="195">
        <v>-1.2449883771382275</v>
      </c>
      <c r="AQ35" s="195">
        <v>-21.983335781453533</v>
      </c>
      <c r="AR35" s="195">
        <v>-8.1346258325016123</v>
      </c>
      <c r="AS35" s="195">
        <v>-18.91441842853456</v>
      </c>
      <c r="AT35" s="195">
        <v>-10.423303277875391</v>
      </c>
      <c r="AU35" s="196">
        <v>-3.9403343047248001</v>
      </c>
      <c r="AW35" s="187"/>
      <c r="AX35" s="195" t="s">
        <v>5</v>
      </c>
      <c r="AY35" s="195">
        <v>-8.8475891416855035</v>
      </c>
      <c r="AZ35" s="195">
        <v>13.823210459763004</v>
      </c>
      <c r="BA35" s="195">
        <v>2.1924633473835513</v>
      </c>
      <c r="BB35" s="195"/>
      <c r="BC35" s="195">
        <v>0.95937966445261225</v>
      </c>
      <c r="BD35" s="195">
        <v>-28.497913240242212</v>
      </c>
      <c r="BE35" s="195">
        <v>-8.0143543415024254</v>
      </c>
      <c r="BF35" s="195">
        <v>7.3225101865509714</v>
      </c>
      <c r="BG35" s="195">
        <v>3.3044811601178594</v>
      </c>
      <c r="BH35" s="195">
        <v>-1.2586395811888451</v>
      </c>
      <c r="BI35" s="195">
        <v>-12.68962227064965</v>
      </c>
      <c r="BJ35" s="195">
        <v>-26.769694717090559</v>
      </c>
      <c r="BK35" s="196">
        <v>-2.3763458589285591</v>
      </c>
    </row>
    <row r="36" spans="1:63" s="191" customFormat="1" ht="15" customHeight="1" x14ac:dyDescent="0.25">
      <c r="A36" s="183"/>
      <c r="B36" s="184" t="s">
        <v>6</v>
      </c>
      <c r="C36" s="184">
        <v>200083.8</v>
      </c>
      <c r="D36" s="184">
        <v>209142.63999999998</v>
      </c>
      <c r="E36" s="184">
        <v>409226.43999999994</v>
      </c>
      <c r="F36" s="184"/>
      <c r="G36" s="184">
        <v>114413.01000000001</v>
      </c>
      <c r="H36" s="184">
        <v>11729.91</v>
      </c>
      <c r="I36" s="184">
        <v>2891.65</v>
      </c>
      <c r="J36" s="184">
        <v>8246.2999999999993</v>
      </c>
      <c r="K36" s="184">
        <v>19766.349999999999</v>
      </c>
      <c r="L36" s="184">
        <v>157047.22</v>
      </c>
      <c r="M36" s="184">
        <v>100046.66</v>
      </c>
      <c r="N36" s="184">
        <v>7490.43</v>
      </c>
      <c r="O36" s="185">
        <v>673810.75</v>
      </c>
      <c r="P36" s="202"/>
      <c r="Q36" s="187"/>
      <c r="R36" s="188" t="s">
        <v>6</v>
      </c>
      <c r="S36" s="189">
        <v>7.6501549468295309</v>
      </c>
      <c r="T36" s="189">
        <v>-10.944829817449232</v>
      </c>
      <c r="U36" s="189">
        <v>-2.729798477485474</v>
      </c>
      <c r="V36" s="189"/>
      <c r="W36" s="189">
        <v>0.15753599942982532</v>
      </c>
      <c r="X36" s="189">
        <v>-17.293513747303251</v>
      </c>
      <c r="Y36" s="189">
        <v>85.444198692842576</v>
      </c>
      <c r="Z36" s="189">
        <v>2.8530905408104701</v>
      </c>
      <c r="AA36" s="189">
        <v>-35.705354221929994</v>
      </c>
      <c r="AB36" s="189">
        <v>-6.9271895158043435</v>
      </c>
      <c r="AC36" s="189">
        <v>-16.606772457163004</v>
      </c>
      <c r="AD36" s="189">
        <v>-66.104960911100505</v>
      </c>
      <c r="AE36" s="190">
        <v>-7.8883888132185547</v>
      </c>
      <c r="AG36" s="187"/>
      <c r="AH36" s="189" t="s">
        <v>6</v>
      </c>
      <c r="AI36" s="189">
        <v>7.1275604835641104</v>
      </c>
      <c r="AJ36" s="189">
        <v>-3.5389086326765806</v>
      </c>
      <c r="AK36" s="189">
        <v>1.4062473988280004</v>
      </c>
      <c r="AL36" s="189"/>
      <c r="AM36" s="189">
        <v>1.1450406407551839</v>
      </c>
      <c r="AN36" s="189">
        <v>-44.106509792920534</v>
      </c>
      <c r="AO36" s="189">
        <v>-6.2175643810619476</v>
      </c>
      <c r="AP36" s="189">
        <v>-0.41239007790873927</v>
      </c>
      <c r="AQ36" s="189">
        <v>-25.018414024018782</v>
      </c>
      <c r="AR36" s="189">
        <v>-7.8703239723068208</v>
      </c>
      <c r="AS36" s="189">
        <v>-18.422827896726588</v>
      </c>
      <c r="AT36" s="189">
        <v>-21.719904626514719</v>
      </c>
      <c r="AU36" s="190">
        <v>-4.800622060859709</v>
      </c>
      <c r="AW36" s="187"/>
      <c r="AX36" s="189" t="s">
        <v>6</v>
      </c>
      <c r="AY36" s="189">
        <v>-7.4569528714754085</v>
      </c>
      <c r="AZ36" s="189">
        <v>10.078995545655872</v>
      </c>
      <c r="BA36" s="189">
        <v>1.2241644452514606</v>
      </c>
      <c r="BB36" s="189"/>
      <c r="BC36" s="189">
        <v>-0.27743493294090626</v>
      </c>
      <c r="BD36" s="189">
        <v>-29.651909233784636</v>
      </c>
      <c r="BE36" s="189">
        <v>2.4339741482410062</v>
      </c>
      <c r="BF36" s="189">
        <v>3.2345742532581454</v>
      </c>
      <c r="BG36" s="189">
        <v>-3.7539906875375948</v>
      </c>
      <c r="BH36" s="189">
        <v>-3.3341167751729017</v>
      </c>
      <c r="BI36" s="189">
        <v>-14.2953749143972</v>
      </c>
      <c r="BJ36" s="189">
        <v>-27.264404408761195</v>
      </c>
      <c r="BK36" s="190">
        <v>-3.6109033060190541</v>
      </c>
    </row>
    <row r="37" spans="1:63" s="191" customFormat="1" ht="15" customHeight="1" x14ac:dyDescent="0.25">
      <c r="A37" s="183"/>
      <c r="B37" s="192" t="s">
        <v>7</v>
      </c>
      <c r="C37" s="192">
        <v>175393.76</v>
      </c>
      <c r="D37" s="192">
        <v>185857.59000000003</v>
      </c>
      <c r="E37" s="192">
        <v>361251.35000000003</v>
      </c>
      <c r="F37" s="192"/>
      <c r="G37" s="192">
        <v>106633.87</v>
      </c>
      <c r="H37" s="192">
        <v>7746.1</v>
      </c>
      <c r="I37" s="192">
        <v>1144</v>
      </c>
      <c r="J37" s="192">
        <v>7045.5</v>
      </c>
      <c r="K37" s="192">
        <v>19669.349999999999</v>
      </c>
      <c r="L37" s="192">
        <v>142238.82</v>
      </c>
      <c r="M37" s="192">
        <v>102531.59</v>
      </c>
      <c r="N37" s="192">
        <v>9544.27</v>
      </c>
      <c r="O37" s="193">
        <v>615566.03</v>
      </c>
      <c r="P37" s="202"/>
      <c r="Q37" s="187"/>
      <c r="R37" s="194" t="s">
        <v>7</v>
      </c>
      <c r="S37" s="195">
        <v>-0.47286477546332151</v>
      </c>
      <c r="T37" s="195">
        <v>-17.93389229608529</v>
      </c>
      <c r="U37" s="195">
        <v>-10.292707514690434</v>
      </c>
      <c r="V37" s="195"/>
      <c r="W37" s="195">
        <v>1.8491871363116417</v>
      </c>
      <c r="X37" s="195">
        <v>-25.771322937547055</v>
      </c>
      <c r="Y37" s="195">
        <v>-52.927158686123562</v>
      </c>
      <c r="Z37" s="195">
        <v>14.614590945545515</v>
      </c>
      <c r="AA37" s="195">
        <v>-34.625960062889746</v>
      </c>
      <c r="AB37" s="195">
        <v>-7.515859831859899</v>
      </c>
      <c r="AC37" s="195">
        <v>-10.579157739305415</v>
      </c>
      <c r="AD37" s="195">
        <v>-61.633235280280886</v>
      </c>
      <c r="AE37" s="196">
        <v>-11.561231142705282</v>
      </c>
      <c r="AG37" s="187"/>
      <c r="AH37" s="195" t="s">
        <v>7</v>
      </c>
      <c r="AI37" s="195">
        <v>5.8683182608213258</v>
      </c>
      <c r="AJ37" s="195">
        <v>-6.1403369013049058</v>
      </c>
      <c r="AK37" s="195">
        <v>-0.62719660402605371</v>
      </c>
      <c r="AL37" s="195"/>
      <c r="AM37" s="195">
        <v>1.2646584963510179</v>
      </c>
      <c r="AN37" s="195">
        <v>-41.731282749870346</v>
      </c>
      <c r="AO37" s="195">
        <v>-14.892304424486809</v>
      </c>
      <c r="AP37" s="195">
        <v>1.6128916535582647</v>
      </c>
      <c r="AQ37" s="195">
        <v>-26.728028770692475</v>
      </c>
      <c r="AR37" s="195">
        <v>-7.8113656095455326</v>
      </c>
      <c r="AS37" s="195">
        <v>-17.095989677622569</v>
      </c>
      <c r="AT37" s="195">
        <v>-29.14050132992989</v>
      </c>
      <c r="AU37" s="196">
        <v>-5.9616098647752125</v>
      </c>
      <c r="AW37" s="187"/>
      <c r="AX37" s="195" t="s">
        <v>7</v>
      </c>
      <c r="AY37" s="195">
        <v>-6.3953252651365915</v>
      </c>
      <c r="AZ37" s="195">
        <v>6.1128236140156105</v>
      </c>
      <c r="BA37" s="195">
        <v>-0.10098891799862031</v>
      </c>
      <c r="BB37" s="195"/>
      <c r="BC37" s="195">
        <v>-0.48194588998281063</v>
      </c>
      <c r="BD37" s="195">
        <v>-29.326434654936278</v>
      </c>
      <c r="BE37" s="195">
        <v>1.6512838711166609</v>
      </c>
      <c r="BF37" s="195">
        <v>0.91066958864327319</v>
      </c>
      <c r="BG37" s="195">
        <v>-10.09728619336417</v>
      </c>
      <c r="BH37" s="195">
        <v>-4.5790809580296923</v>
      </c>
      <c r="BI37" s="195">
        <v>-15.379655099662841</v>
      </c>
      <c r="BJ37" s="195">
        <v>-28.64173451420217</v>
      </c>
      <c r="BK37" s="196">
        <v>-4.8302129373413862</v>
      </c>
    </row>
    <row r="38" spans="1:63" s="191" customFormat="1" ht="15" customHeight="1" x14ac:dyDescent="0.25">
      <c r="A38" s="183"/>
      <c r="B38" s="184" t="s">
        <v>8</v>
      </c>
      <c r="C38" s="184">
        <v>184847.6</v>
      </c>
      <c r="D38" s="184">
        <v>208419.07</v>
      </c>
      <c r="E38" s="184">
        <v>393266.67000000004</v>
      </c>
      <c r="F38" s="184"/>
      <c r="G38" s="184">
        <v>123467.66</v>
      </c>
      <c r="H38" s="184">
        <v>10034.65</v>
      </c>
      <c r="I38" s="184">
        <v>2920.5</v>
      </c>
      <c r="J38" s="184">
        <v>12858.55</v>
      </c>
      <c r="K38" s="184">
        <v>15924.730000000001</v>
      </c>
      <c r="L38" s="184">
        <v>165206.09</v>
      </c>
      <c r="M38" s="184">
        <v>110037.04000000001</v>
      </c>
      <c r="N38" s="184">
        <v>11067.54</v>
      </c>
      <c r="O38" s="185">
        <v>679577.34000000008</v>
      </c>
      <c r="P38" s="202"/>
      <c r="Q38" s="187"/>
      <c r="R38" s="188" t="s">
        <v>8</v>
      </c>
      <c r="S38" s="189">
        <v>2.7037674070995052</v>
      </c>
      <c r="T38" s="189">
        <v>-4.1793925724614951</v>
      </c>
      <c r="U38" s="189">
        <v>-1.0627425877808463</v>
      </c>
      <c r="V38" s="189"/>
      <c r="W38" s="189">
        <v>17.778469318875523</v>
      </c>
      <c r="X38" s="189">
        <v>-14.405384201817881</v>
      </c>
      <c r="Y38" s="189">
        <v>15.342269966069665</v>
      </c>
      <c r="Z38" s="189">
        <v>88.868819350954738</v>
      </c>
      <c r="AA38" s="189">
        <v>-42.660566819049784</v>
      </c>
      <c r="AB38" s="189">
        <v>7.5092695903929751</v>
      </c>
      <c r="AC38" s="189">
        <v>-1.4243598917922782</v>
      </c>
      <c r="AD38" s="189">
        <v>-46.419898852865451</v>
      </c>
      <c r="AE38" s="190">
        <v>-0.56530763558112085</v>
      </c>
      <c r="AG38" s="187"/>
      <c r="AH38" s="189" t="s">
        <v>8</v>
      </c>
      <c r="AI38" s="189">
        <v>5.4103390912782316</v>
      </c>
      <c r="AJ38" s="189">
        <v>-5.8503216915737397</v>
      </c>
      <c r="AK38" s="189">
        <v>-0.69097858822941305</v>
      </c>
      <c r="AL38" s="189"/>
      <c r="AM38" s="189">
        <v>3.6652052343757191</v>
      </c>
      <c r="AN38" s="189">
        <v>-38.259674633154184</v>
      </c>
      <c r="AO38" s="189">
        <v>-9.9905928764599707</v>
      </c>
      <c r="AP38" s="189">
        <v>12.945927694542306</v>
      </c>
      <c r="AQ38" s="189">
        <v>-28.975822549912507</v>
      </c>
      <c r="AR38" s="189">
        <v>-5.6280818224537654</v>
      </c>
      <c r="AS38" s="189">
        <v>-14.880062921620876</v>
      </c>
      <c r="AT38" s="189">
        <v>-31.451299692493237</v>
      </c>
      <c r="AU38" s="190">
        <v>-5.1829755680622753</v>
      </c>
      <c r="AW38" s="187"/>
      <c r="AX38" s="188" t="s">
        <v>8</v>
      </c>
      <c r="AY38" s="189">
        <v>-5.0124780290516071</v>
      </c>
      <c r="AZ38" s="189">
        <v>4.0256163626956294</v>
      </c>
      <c r="BA38" s="189">
        <v>-0.39933212579393285</v>
      </c>
      <c r="BB38" s="189"/>
      <c r="BC38" s="189">
        <v>0.95262386569072532</v>
      </c>
      <c r="BD38" s="189">
        <v>-28.931506544372482</v>
      </c>
      <c r="BE38" s="189">
        <v>7.1085397744046475</v>
      </c>
      <c r="BF38" s="189">
        <v>4.071424745922144</v>
      </c>
      <c r="BG38" s="189">
        <v>-15.657149104356535</v>
      </c>
      <c r="BH38" s="189">
        <v>-4.2995896231883108</v>
      </c>
      <c r="BI38" s="189">
        <v>-14.998823738481875</v>
      </c>
      <c r="BJ38" s="189">
        <v>-28.260496380406025</v>
      </c>
      <c r="BK38" s="190">
        <v>-4.799233026191402</v>
      </c>
    </row>
    <row r="39" spans="1:63" s="191" customFormat="1" ht="15" customHeight="1" x14ac:dyDescent="0.25">
      <c r="A39" s="183"/>
      <c r="B39" s="192" t="s">
        <v>9</v>
      </c>
      <c r="C39" s="192">
        <v>197281.43</v>
      </c>
      <c r="D39" s="192">
        <v>195877.86000000002</v>
      </c>
      <c r="E39" s="192">
        <v>393159.29000000004</v>
      </c>
      <c r="F39" s="192"/>
      <c r="G39" s="192">
        <v>121986.25000000001</v>
      </c>
      <c r="H39" s="192">
        <v>10943.4</v>
      </c>
      <c r="I39" s="192">
        <v>1288.25</v>
      </c>
      <c r="J39" s="192">
        <v>12774.849999999999</v>
      </c>
      <c r="K39" s="192">
        <v>17849.86</v>
      </c>
      <c r="L39" s="192">
        <v>164842.61000000004</v>
      </c>
      <c r="M39" s="192">
        <v>114059.44</v>
      </c>
      <c r="N39" s="192">
        <v>9927.6899999999987</v>
      </c>
      <c r="O39" s="193">
        <v>681989.0299999998</v>
      </c>
      <c r="P39" s="202"/>
      <c r="Q39" s="187"/>
      <c r="R39" s="194" t="s">
        <v>9</v>
      </c>
      <c r="S39" s="195">
        <v>3.2603365475559514</v>
      </c>
      <c r="T39" s="195">
        <v>-17.025887354549837</v>
      </c>
      <c r="U39" s="195">
        <v>-7.951853589045669</v>
      </c>
      <c r="V39" s="195"/>
      <c r="W39" s="195">
        <v>12.799403367809987</v>
      </c>
      <c r="X39" s="195">
        <v>-31.098744153839661</v>
      </c>
      <c r="Y39" s="195">
        <v>-41.111902363565598</v>
      </c>
      <c r="Z39" s="195">
        <v>97.208039407967306</v>
      </c>
      <c r="AA39" s="195">
        <v>-39.227325049267861</v>
      </c>
      <c r="AB39" s="195">
        <v>1.714425519735002</v>
      </c>
      <c r="AC39" s="195">
        <v>4.2876541859896662</v>
      </c>
      <c r="AD39" s="195">
        <v>-59.158805056269628</v>
      </c>
      <c r="AE39" s="196">
        <v>-5.654812275458994</v>
      </c>
      <c r="AG39" s="187"/>
      <c r="AH39" s="195" t="s">
        <v>9</v>
      </c>
      <c r="AI39" s="195">
        <v>5.1240310190698182</v>
      </c>
      <c r="AJ39" s="195">
        <v>-7.3960668742298168</v>
      </c>
      <c r="AK39" s="195">
        <v>-1.6781925403335833</v>
      </c>
      <c r="AL39" s="195"/>
      <c r="AM39" s="195">
        <v>4.8563561092681766</v>
      </c>
      <c r="AN39" s="195">
        <v>-37.208139419023389</v>
      </c>
      <c r="AO39" s="195">
        <v>-13.814204890680884</v>
      </c>
      <c r="AP39" s="195">
        <v>22.213774447762162</v>
      </c>
      <c r="AQ39" s="195">
        <v>-30.30679733226053</v>
      </c>
      <c r="AR39" s="195">
        <v>-4.6687343608627998</v>
      </c>
      <c r="AS39" s="195">
        <v>-12.547716936412172</v>
      </c>
      <c r="AT39" s="195">
        <v>-35.218849414446424</v>
      </c>
      <c r="AU39" s="196">
        <v>-5.2454499310489524</v>
      </c>
      <c r="AW39" s="187"/>
      <c r="AX39" s="195" t="s">
        <v>9</v>
      </c>
      <c r="AY39" s="195">
        <v>-2.8177421566851564</v>
      </c>
      <c r="AZ39" s="195">
        <v>0.6064399808150398</v>
      </c>
      <c r="BA39" s="195">
        <v>-1.0378945296357358</v>
      </c>
      <c r="BB39" s="195"/>
      <c r="BC39" s="195">
        <v>2.303686838212073</v>
      </c>
      <c r="BD39" s="195">
        <v>-32.985553157428242</v>
      </c>
      <c r="BE39" s="195">
        <v>0.92931093485087501</v>
      </c>
      <c r="BF39" s="195">
        <v>11.121675217239698</v>
      </c>
      <c r="BG39" s="195">
        <v>-20.065521612994615</v>
      </c>
      <c r="BH39" s="195">
        <v>-4.3461672011296315</v>
      </c>
      <c r="BI39" s="195">
        <v>-13.353237048835439</v>
      </c>
      <c r="BJ39" s="195">
        <v>-29.080391950805989</v>
      </c>
      <c r="BK39" s="196">
        <v>-4.8580509613180567</v>
      </c>
    </row>
    <row r="40" spans="1:63" s="191" customFormat="1" ht="15" customHeight="1" x14ac:dyDescent="0.25">
      <c r="A40" s="362"/>
      <c r="B40" s="363" t="s">
        <v>10</v>
      </c>
      <c r="C40" s="363">
        <v>169462.83</v>
      </c>
      <c r="D40" s="363">
        <v>197973.01</v>
      </c>
      <c r="E40" s="363">
        <v>367435.83999999997</v>
      </c>
      <c r="F40" s="363"/>
      <c r="G40" s="363">
        <v>112699.00000000001</v>
      </c>
      <c r="H40" s="363">
        <v>9615.35</v>
      </c>
      <c r="I40" s="363">
        <v>1743.75</v>
      </c>
      <c r="J40" s="363">
        <v>8126.15</v>
      </c>
      <c r="K40" s="363">
        <v>18100.68</v>
      </c>
      <c r="L40" s="363">
        <v>150284.93000000002</v>
      </c>
      <c r="M40" s="363">
        <v>107280.1</v>
      </c>
      <c r="N40" s="363">
        <v>7937.28</v>
      </c>
      <c r="O40" s="185">
        <v>632938.15</v>
      </c>
      <c r="P40" s="202"/>
      <c r="Q40" s="187"/>
      <c r="R40" s="364" t="s">
        <v>10</v>
      </c>
      <c r="S40" s="365">
        <v>-15.224382253540611</v>
      </c>
      <c r="T40" s="365">
        <v>-19.913402459066049</v>
      </c>
      <c r="U40" s="365">
        <v>-17.816943476949447</v>
      </c>
      <c r="V40" s="365"/>
      <c r="W40" s="365">
        <v>2.1458774131755405</v>
      </c>
      <c r="X40" s="365">
        <v>-16.221248248335286</v>
      </c>
      <c r="Y40" s="365">
        <v>-29.753001713383867</v>
      </c>
      <c r="Z40" s="365">
        <v>4.771064130676848</v>
      </c>
      <c r="AA40" s="365">
        <v>-40.195592727052187</v>
      </c>
      <c r="AB40" s="365">
        <v>-7.4106317465785736</v>
      </c>
      <c r="AC40" s="365">
        <v>-4.9114183202088668</v>
      </c>
      <c r="AD40" s="365">
        <v>-70.391233119234045</v>
      </c>
      <c r="AE40" s="190">
        <v>-15.499656965840302</v>
      </c>
      <c r="AG40" s="187"/>
      <c r="AH40" s="365" t="s">
        <v>10</v>
      </c>
      <c r="AI40" s="365">
        <v>2.6355956935640421</v>
      </c>
      <c r="AJ40" s="365">
        <v>-8.9796505347145512</v>
      </c>
      <c r="AK40" s="365">
        <v>-3.6889048203812393</v>
      </c>
      <c r="AL40" s="365"/>
      <c r="AM40" s="365">
        <v>4.5380894416326498</v>
      </c>
      <c r="AN40" s="365">
        <v>-35.194833197656422</v>
      </c>
      <c r="AO40" s="365">
        <v>-15.764384315393002</v>
      </c>
      <c r="AP40" s="365">
        <v>20.184014944856926</v>
      </c>
      <c r="AQ40" s="365">
        <v>-31.473684956007688</v>
      </c>
      <c r="AR40" s="365">
        <v>-4.986013999227751</v>
      </c>
      <c r="AS40" s="365">
        <v>-11.69609959171261</v>
      </c>
      <c r="AT40" s="365">
        <v>-39.805375264766219</v>
      </c>
      <c r="AU40" s="190">
        <v>-6.4825942561704011</v>
      </c>
      <c r="AW40" s="187"/>
      <c r="AX40" s="365" t="s">
        <v>10</v>
      </c>
      <c r="AY40" s="365">
        <v>-2.2745083685008467</v>
      </c>
      <c r="AZ40" s="365">
        <v>-3.2247175821342893</v>
      </c>
      <c r="BA40" s="365">
        <v>-2.777480581219649</v>
      </c>
      <c r="BB40" s="365"/>
      <c r="BC40" s="365">
        <v>2.0619237539283546</v>
      </c>
      <c r="BD40" s="365">
        <v>-32.545093837533486</v>
      </c>
      <c r="BE40" s="365">
        <v>-2.578288099578316</v>
      </c>
      <c r="BF40" s="365">
        <v>10.613551947216649</v>
      </c>
      <c r="BG40" s="365">
        <v>-24.817961321757792</v>
      </c>
      <c r="BH40" s="365">
        <v>-5.3592669541998816</v>
      </c>
      <c r="BI40" s="365">
        <v>-12.836124396785408</v>
      </c>
      <c r="BJ40" s="365">
        <v>-35.202452239231832</v>
      </c>
      <c r="BK40" s="190">
        <v>-6.199968485438788</v>
      </c>
    </row>
    <row r="41" spans="1:63" s="367" customFormat="1" ht="15" customHeight="1" x14ac:dyDescent="0.25">
      <c r="A41" s="203"/>
      <c r="B41" s="368" t="s">
        <v>11</v>
      </c>
      <c r="C41" s="368">
        <v>183309.78</v>
      </c>
      <c r="D41" s="368">
        <v>210502.44</v>
      </c>
      <c r="E41" s="368">
        <v>393812.22</v>
      </c>
      <c r="F41" s="368"/>
      <c r="G41" s="368">
        <v>120138.64208914462</v>
      </c>
      <c r="H41" s="368">
        <v>7344.0557567707174</v>
      </c>
      <c r="I41" s="368">
        <v>1945.25</v>
      </c>
      <c r="J41" s="368">
        <v>9866.4199999999983</v>
      </c>
      <c r="K41" s="368">
        <v>20821.98</v>
      </c>
      <c r="L41" s="368">
        <v>160116.34784591533</v>
      </c>
      <c r="M41" s="368">
        <v>120284.62882075123</v>
      </c>
      <c r="N41" s="368">
        <v>8262.5499999999993</v>
      </c>
      <c r="O41" s="369">
        <v>682475.74666666659</v>
      </c>
      <c r="P41" s="366"/>
      <c r="Q41" s="204"/>
      <c r="R41" s="370" t="s">
        <v>11</v>
      </c>
      <c r="S41" s="371">
        <v>-5.5883240266715006</v>
      </c>
      <c r="T41" s="371">
        <v>-6.382365278513447</v>
      </c>
      <c r="U41" s="371">
        <v>-6.0144269764821843</v>
      </c>
      <c r="V41" s="371"/>
      <c r="W41" s="371">
        <v>16.152200517177448</v>
      </c>
      <c r="X41" s="371">
        <v>-34.153543753531494</v>
      </c>
      <c r="Y41" s="371">
        <v>-23.478405491271559</v>
      </c>
      <c r="Z41" s="371">
        <v>50.054775278518264</v>
      </c>
      <c r="AA41" s="371">
        <v>-17.655308791552045</v>
      </c>
      <c r="AB41" s="371">
        <v>7.4685267489764158</v>
      </c>
      <c r="AC41" s="371">
        <v>11.361266784510462</v>
      </c>
      <c r="AD41" s="371">
        <v>-66.551230897259813</v>
      </c>
      <c r="AE41" s="372">
        <v>-2.6033144525467975</v>
      </c>
      <c r="AG41" s="204"/>
      <c r="AH41" s="371" t="s">
        <v>11</v>
      </c>
      <c r="AI41" s="371">
        <v>1.7624525131692934</v>
      </c>
      <c r="AJ41" s="371">
        <v>-8.7116116119988192</v>
      </c>
      <c r="AK41" s="371">
        <v>-3.932051237646661</v>
      </c>
      <c r="AL41" s="371"/>
      <c r="AM41" s="371">
        <v>5.689774222918075</v>
      </c>
      <c r="AN41" s="371">
        <v>-35.10603669934126</v>
      </c>
      <c r="AO41" s="371">
        <v>-16.623330947021103</v>
      </c>
      <c r="AP41" s="371">
        <v>22.866169788663825</v>
      </c>
      <c r="AQ41" s="371">
        <v>-30.23365050522419</v>
      </c>
      <c r="AR41" s="371">
        <v>-3.7901583876114699</v>
      </c>
      <c r="AS41" s="371">
        <v>-9.4717690477270935</v>
      </c>
      <c r="AT41" s="371">
        <v>-42.67444136572113</v>
      </c>
      <c r="AU41" s="372">
        <v>-6.0891644788694208</v>
      </c>
      <c r="AW41" s="204"/>
      <c r="AX41" s="371" t="s">
        <v>11</v>
      </c>
      <c r="AY41" s="371">
        <v>-1.4528290242307662</v>
      </c>
      <c r="AZ41" s="371">
        <v>-5.0311356166410519</v>
      </c>
      <c r="BA41" s="371">
        <v>-3.3703413568306786</v>
      </c>
      <c r="BB41" s="371"/>
      <c r="BC41" s="371">
        <v>3.7450535666483376</v>
      </c>
      <c r="BD41" s="371">
        <v>-34.698373281082198</v>
      </c>
      <c r="BE41" s="371">
        <v>-5.0898266876511826</v>
      </c>
      <c r="BF41" s="371">
        <v>13.601010935318982</v>
      </c>
      <c r="BG41" s="371">
        <v>-26.303947821362954</v>
      </c>
      <c r="BH41" s="371">
        <v>-4.586090179995324</v>
      </c>
      <c r="BI41" s="371">
        <v>-10.8782168464069</v>
      </c>
      <c r="BJ41" s="371">
        <v>-38.553378147907324</v>
      </c>
      <c r="BK41" s="372">
        <v>-6.1113454340635229</v>
      </c>
    </row>
    <row r="42" spans="1:63" s="191" customFormat="1" ht="15" customHeight="1" x14ac:dyDescent="0.25">
      <c r="A42" s="183"/>
      <c r="B42" s="184"/>
      <c r="C42" s="197"/>
      <c r="D42" s="197"/>
      <c r="E42" s="197"/>
      <c r="F42" s="197"/>
      <c r="G42" s="197"/>
      <c r="H42" s="197"/>
      <c r="I42" s="197"/>
      <c r="J42" s="197"/>
      <c r="K42" s="197"/>
      <c r="L42" s="197"/>
      <c r="M42" s="197"/>
      <c r="N42" s="197"/>
      <c r="O42" s="197"/>
      <c r="P42" s="186"/>
      <c r="Q42" s="183"/>
      <c r="R42" s="188"/>
      <c r="S42" s="200"/>
      <c r="T42" s="200"/>
      <c r="U42" s="200"/>
      <c r="V42" s="200"/>
      <c r="W42" s="200"/>
      <c r="X42" s="200"/>
      <c r="Y42" s="200"/>
      <c r="Z42" s="200"/>
      <c r="AA42" s="200"/>
      <c r="AB42" s="200"/>
      <c r="AC42" s="200"/>
      <c r="AD42" s="200"/>
      <c r="AE42" s="200"/>
      <c r="AG42" s="183"/>
      <c r="AH42" s="199"/>
      <c r="AI42" s="200"/>
      <c r="AJ42" s="200"/>
      <c r="AK42" s="200"/>
      <c r="AL42" s="200"/>
      <c r="AM42" s="200"/>
      <c r="AN42" s="200"/>
      <c r="AO42" s="200"/>
      <c r="AP42" s="200"/>
      <c r="AQ42" s="200"/>
      <c r="AR42" s="200"/>
      <c r="AS42" s="200"/>
      <c r="AT42" s="200"/>
      <c r="AU42" s="200"/>
    </row>
    <row r="43" spans="1:63" s="206" customFormat="1" ht="15" customHeight="1" x14ac:dyDescent="0.15">
      <c r="A43" s="205"/>
      <c r="P43" s="207"/>
      <c r="Q43" s="208"/>
      <c r="R43" s="209"/>
      <c r="S43" s="210"/>
      <c r="T43" s="210"/>
      <c r="U43" s="210"/>
      <c r="V43" s="210"/>
      <c r="W43" s="210"/>
      <c r="X43" s="210"/>
      <c r="Y43" s="210"/>
      <c r="Z43" s="210"/>
      <c r="AA43" s="210"/>
      <c r="AB43" s="210"/>
      <c r="AC43" s="210"/>
      <c r="AD43" s="210"/>
      <c r="AE43" s="210"/>
      <c r="AG43" s="208"/>
      <c r="AH43" s="209"/>
      <c r="AI43" s="209"/>
      <c r="AJ43" s="209"/>
      <c r="AK43" s="209"/>
      <c r="AL43" s="209"/>
      <c r="AM43" s="209"/>
      <c r="AN43" s="209"/>
      <c r="AO43" s="209"/>
      <c r="AP43" s="209"/>
      <c r="AQ43" s="209"/>
      <c r="AR43" s="209"/>
      <c r="AS43" s="209"/>
      <c r="AT43" s="209"/>
      <c r="AU43" s="209"/>
    </row>
    <row r="44" spans="1:63" s="206" customFormat="1" ht="15.75" customHeight="1" x14ac:dyDescent="0.15">
      <c r="A44" s="283" t="s">
        <v>55</v>
      </c>
      <c r="B44" s="284"/>
      <c r="C44" s="284"/>
      <c r="D44" s="284"/>
      <c r="E44" s="284"/>
      <c r="F44" s="284"/>
      <c r="G44" s="284"/>
      <c r="H44" s="284"/>
      <c r="I44" s="284"/>
      <c r="J44" s="284"/>
      <c r="K44" s="284"/>
      <c r="L44" s="284"/>
      <c r="M44" s="284"/>
      <c r="N44" s="284"/>
      <c r="O44" s="285"/>
      <c r="P44" s="207"/>
      <c r="Q44" s="283" t="s">
        <v>55</v>
      </c>
      <c r="R44" s="284"/>
      <c r="S44" s="284"/>
      <c r="T44" s="284"/>
      <c r="U44" s="284"/>
      <c r="V44" s="284"/>
      <c r="W44" s="284"/>
      <c r="X44" s="284"/>
      <c r="Y44" s="284"/>
      <c r="Z44" s="284"/>
      <c r="AA44" s="284"/>
      <c r="AB44" s="284"/>
      <c r="AC44" s="284"/>
      <c r="AD44" s="284"/>
      <c r="AE44" s="285"/>
      <c r="AG44" s="286" t="s">
        <v>55</v>
      </c>
      <c r="AH44" s="284"/>
      <c r="AI44" s="284"/>
      <c r="AJ44" s="284"/>
      <c r="AK44" s="284"/>
      <c r="AL44" s="284"/>
      <c r="AM44" s="284"/>
      <c r="AN44" s="284"/>
      <c r="AO44" s="284"/>
      <c r="AP44" s="284"/>
      <c r="AQ44" s="284"/>
      <c r="AR44" s="284"/>
      <c r="AS44" s="284"/>
      <c r="AT44" s="284"/>
      <c r="AU44" s="285"/>
      <c r="AW44" s="286" t="s">
        <v>55</v>
      </c>
      <c r="AX44" s="284"/>
      <c r="AY44" s="284"/>
      <c r="AZ44" s="284"/>
      <c r="BA44" s="284"/>
      <c r="BB44" s="284"/>
      <c r="BC44" s="284"/>
      <c r="BD44" s="284"/>
      <c r="BE44" s="284"/>
      <c r="BF44" s="284"/>
      <c r="BG44" s="284"/>
      <c r="BH44" s="284"/>
      <c r="BI44" s="284"/>
      <c r="BJ44" s="284"/>
      <c r="BK44" s="285"/>
    </row>
    <row r="45" spans="1:63" s="206" customFormat="1" ht="15.75" customHeight="1" x14ac:dyDescent="0.15">
      <c r="A45" s="211" t="s">
        <v>46</v>
      </c>
      <c r="B45" s="212"/>
      <c r="C45" s="212"/>
      <c r="D45" s="212"/>
      <c r="E45" s="212"/>
      <c r="F45" s="212"/>
      <c r="G45" s="212"/>
      <c r="H45" s="212"/>
      <c r="I45" s="212"/>
      <c r="J45" s="212"/>
      <c r="K45" s="212"/>
      <c r="L45" s="212"/>
      <c r="M45" s="212"/>
      <c r="N45" s="212"/>
      <c r="O45" s="213"/>
      <c r="P45" s="207"/>
      <c r="Q45" s="211" t="s">
        <v>46</v>
      </c>
      <c r="R45" s="214"/>
      <c r="S45" s="214"/>
      <c r="T45" s="214"/>
      <c r="U45" s="214"/>
      <c r="V45" s="214"/>
      <c r="W45" s="214"/>
      <c r="X45" s="214"/>
      <c r="Y45" s="214"/>
      <c r="Z45" s="214"/>
      <c r="AA45" s="214"/>
      <c r="AB45" s="214"/>
      <c r="AC45" s="214"/>
      <c r="AD45" s="214"/>
      <c r="AE45" s="215"/>
      <c r="AG45" s="211" t="s">
        <v>46</v>
      </c>
      <c r="AH45" s="214"/>
      <c r="AI45" s="214"/>
      <c r="AJ45" s="214"/>
      <c r="AK45" s="214"/>
      <c r="AL45" s="214"/>
      <c r="AM45" s="214"/>
      <c r="AN45" s="214"/>
      <c r="AO45" s="214"/>
      <c r="AP45" s="214"/>
      <c r="AQ45" s="214"/>
      <c r="AR45" s="214"/>
      <c r="AS45" s="214"/>
      <c r="AT45" s="214"/>
      <c r="AU45" s="215"/>
      <c r="AW45" s="211" t="s">
        <v>46</v>
      </c>
      <c r="AX45" s="214"/>
      <c r="AY45" s="214"/>
      <c r="AZ45" s="214"/>
      <c r="BA45" s="214"/>
      <c r="BB45" s="214"/>
      <c r="BC45" s="214"/>
      <c r="BD45" s="214"/>
      <c r="BE45" s="214"/>
      <c r="BF45" s="214"/>
      <c r="BG45" s="214"/>
      <c r="BH45" s="214"/>
      <c r="BI45" s="214"/>
      <c r="BJ45" s="214"/>
      <c r="BK45" s="215"/>
    </row>
    <row r="46" spans="1:63" s="206" customFormat="1" ht="22.5" customHeight="1" x14ac:dyDescent="0.15">
      <c r="A46" s="291" t="s">
        <v>58</v>
      </c>
      <c r="B46" s="292"/>
      <c r="C46" s="292"/>
      <c r="D46" s="292"/>
      <c r="E46" s="292"/>
      <c r="F46" s="292"/>
      <c r="G46" s="292"/>
      <c r="H46" s="292"/>
      <c r="I46" s="292"/>
      <c r="J46" s="292"/>
      <c r="K46" s="292"/>
      <c r="L46" s="292"/>
      <c r="M46" s="292"/>
      <c r="N46" s="292"/>
      <c r="O46" s="293"/>
      <c r="P46" s="207"/>
      <c r="Q46" s="291" t="s">
        <v>58</v>
      </c>
      <c r="R46" s="292"/>
      <c r="S46" s="292"/>
      <c r="T46" s="292"/>
      <c r="U46" s="292"/>
      <c r="V46" s="292"/>
      <c r="W46" s="292"/>
      <c r="X46" s="292"/>
      <c r="Y46" s="292"/>
      <c r="Z46" s="292"/>
      <c r="AA46" s="292"/>
      <c r="AB46" s="292"/>
      <c r="AC46" s="292"/>
      <c r="AD46" s="292"/>
      <c r="AE46" s="293"/>
      <c r="AG46" s="291" t="s">
        <v>58</v>
      </c>
      <c r="AH46" s="292"/>
      <c r="AI46" s="292"/>
      <c r="AJ46" s="292"/>
      <c r="AK46" s="292"/>
      <c r="AL46" s="292"/>
      <c r="AM46" s="292"/>
      <c r="AN46" s="292"/>
      <c r="AO46" s="292"/>
      <c r="AP46" s="292"/>
      <c r="AQ46" s="292"/>
      <c r="AR46" s="292"/>
      <c r="AS46" s="292"/>
      <c r="AT46" s="292"/>
      <c r="AU46" s="293"/>
      <c r="AW46" s="291" t="s">
        <v>58</v>
      </c>
      <c r="AX46" s="292"/>
      <c r="AY46" s="292"/>
      <c r="AZ46" s="292"/>
      <c r="BA46" s="292"/>
      <c r="BB46" s="292"/>
      <c r="BC46" s="292"/>
      <c r="BD46" s="292"/>
      <c r="BE46" s="292"/>
      <c r="BF46" s="292"/>
      <c r="BG46" s="292"/>
      <c r="BH46" s="292"/>
      <c r="BI46" s="292"/>
      <c r="BJ46" s="292"/>
      <c r="BK46" s="293"/>
    </row>
    <row r="47" spans="1:63" s="206" customFormat="1" ht="26.25" customHeight="1" x14ac:dyDescent="0.15">
      <c r="A47" s="291" t="s">
        <v>85</v>
      </c>
      <c r="B47" s="292"/>
      <c r="C47" s="292"/>
      <c r="D47" s="292"/>
      <c r="E47" s="292"/>
      <c r="F47" s="292"/>
      <c r="G47" s="292"/>
      <c r="H47" s="292"/>
      <c r="I47" s="292"/>
      <c r="J47" s="292"/>
      <c r="K47" s="292"/>
      <c r="L47" s="292"/>
      <c r="M47" s="292"/>
      <c r="N47" s="292"/>
      <c r="O47" s="293"/>
      <c r="P47" s="207"/>
      <c r="Q47" s="291" t="s">
        <v>84</v>
      </c>
      <c r="R47" s="292"/>
      <c r="S47" s="292"/>
      <c r="T47" s="292"/>
      <c r="U47" s="292"/>
      <c r="V47" s="292"/>
      <c r="W47" s="292"/>
      <c r="X47" s="292"/>
      <c r="Y47" s="292"/>
      <c r="Z47" s="292"/>
      <c r="AA47" s="292"/>
      <c r="AB47" s="292"/>
      <c r="AC47" s="292"/>
      <c r="AD47" s="292"/>
      <c r="AE47" s="293"/>
      <c r="AG47" s="291" t="s">
        <v>84</v>
      </c>
      <c r="AH47" s="292"/>
      <c r="AI47" s="292"/>
      <c r="AJ47" s="292"/>
      <c r="AK47" s="292"/>
      <c r="AL47" s="292"/>
      <c r="AM47" s="292"/>
      <c r="AN47" s="292"/>
      <c r="AO47" s="292"/>
      <c r="AP47" s="292"/>
      <c r="AQ47" s="292"/>
      <c r="AR47" s="292"/>
      <c r="AS47" s="292"/>
      <c r="AT47" s="292"/>
      <c r="AU47" s="293"/>
      <c r="AW47" s="291" t="s">
        <v>84</v>
      </c>
      <c r="AX47" s="292"/>
      <c r="AY47" s="292"/>
      <c r="AZ47" s="292"/>
      <c r="BA47" s="292"/>
      <c r="BB47" s="292"/>
      <c r="BC47" s="292"/>
      <c r="BD47" s="292"/>
      <c r="BE47" s="292"/>
      <c r="BF47" s="292"/>
      <c r="BG47" s="292"/>
      <c r="BH47" s="292"/>
      <c r="BI47" s="292"/>
      <c r="BJ47" s="292"/>
      <c r="BK47" s="293"/>
    </row>
    <row r="48" spans="1:63" s="206" customFormat="1" ht="30.75" customHeight="1" x14ac:dyDescent="0.15">
      <c r="A48" s="291" t="s">
        <v>95</v>
      </c>
      <c r="B48" s="292"/>
      <c r="C48" s="292"/>
      <c r="D48" s="292"/>
      <c r="E48" s="292"/>
      <c r="F48" s="292"/>
      <c r="G48" s="292"/>
      <c r="H48" s="292"/>
      <c r="I48" s="292"/>
      <c r="J48" s="292"/>
      <c r="K48" s="292"/>
      <c r="L48" s="292"/>
      <c r="M48" s="292"/>
      <c r="N48" s="292"/>
      <c r="O48" s="293"/>
      <c r="P48" s="207"/>
      <c r="Q48" s="291" t="s">
        <v>95</v>
      </c>
      <c r="R48" s="292"/>
      <c r="S48" s="292"/>
      <c r="T48" s="292"/>
      <c r="U48" s="292"/>
      <c r="V48" s="292"/>
      <c r="W48" s="292"/>
      <c r="X48" s="292"/>
      <c r="Y48" s="292"/>
      <c r="Z48" s="292"/>
      <c r="AA48" s="292"/>
      <c r="AB48" s="292"/>
      <c r="AC48" s="292"/>
      <c r="AD48" s="292"/>
      <c r="AE48" s="293"/>
      <c r="AG48" s="291" t="s">
        <v>95</v>
      </c>
      <c r="AH48" s="292"/>
      <c r="AI48" s="292"/>
      <c r="AJ48" s="292"/>
      <c r="AK48" s="292"/>
      <c r="AL48" s="292"/>
      <c r="AM48" s="292"/>
      <c r="AN48" s="292"/>
      <c r="AO48" s="292"/>
      <c r="AP48" s="292"/>
      <c r="AQ48" s="292"/>
      <c r="AR48" s="292"/>
      <c r="AS48" s="292"/>
      <c r="AT48" s="292"/>
      <c r="AU48" s="293"/>
      <c r="AW48" s="291" t="s">
        <v>95</v>
      </c>
      <c r="AX48" s="292"/>
      <c r="AY48" s="292"/>
      <c r="AZ48" s="292"/>
      <c r="BA48" s="292"/>
      <c r="BB48" s="292"/>
      <c r="BC48" s="292"/>
      <c r="BD48" s="292"/>
      <c r="BE48" s="292"/>
      <c r="BF48" s="292"/>
      <c r="BG48" s="292"/>
      <c r="BH48" s="292"/>
      <c r="BI48" s="292"/>
      <c r="BJ48" s="292"/>
      <c r="BK48" s="293"/>
    </row>
    <row r="49" spans="1:63" s="206" customFormat="1" ht="22.5" customHeight="1" x14ac:dyDescent="0.15">
      <c r="A49" s="233" t="s">
        <v>76</v>
      </c>
      <c r="B49" s="214"/>
      <c r="C49" s="214"/>
      <c r="D49" s="214"/>
      <c r="E49" s="214"/>
      <c r="F49" s="214"/>
      <c r="G49" s="214"/>
      <c r="H49" s="214"/>
      <c r="I49" s="214"/>
      <c r="J49" s="214"/>
      <c r="K49" s="214"/>
      <c r="L49" s="214"/>
      <c r="M49" s="214"/>
      <c r="N49" s="214"/>
      <c r="O49" s="215"/>
      <c r="P49" s="207"/>
      <c r="Q49" s="233" t="s">
        <v>76</v>
      </c>
      <c r="R49" s="214"/>
      <c r="S49" s="214"/>
      <c r="T49" s="214"/>
      <c r="U49" s="214"/>
      <c r="V49" s="214"/>
      <c r="W49" s="214"/>
      <c r="X49" s="214"/>
      <c r="Y49" s="214"/>
      <c r="Z49" s="214"/>
      <c r="AA49" s="214"/>
      <c r="AB49" s="214"/>
      <c r="AC49" s="214"/>
      <c r="AD49" s="214"/>
      <c r="AE49" s="215"/>
      <c r="AG49" s="233" t="s">
        <v>76</v>
      </c>
      <c r="AH49" s="214"/>
      <c r="AI49" s="214"/>
      <c r="AJ49" s="214"/>
      <c r="AK49" s="214"/>
      <c r="AL49" s="214"/>
      <c r="AM49" s="214"/>
      <c r="AN49" s="214"/>
      <c r="AO49" s="214"/>
      <c r="AP49" s="214"/>
      <c r="AQ49" s="214"/>
      <c r="AR49" s="214"/>
      <c r="AS49" s="214"/>
      <c r="AT49" s="214"/>
      <c r="AU49" s="215"/>
      <c r="AW49" s="233" t="s">
        <v>76</v>
      </c>
      <c r="AX49" s="214"/>
      <c r="AY49" s="214"/>
      <c r="AZ49" s="214"/>
      <c r="BA49" s="214"/>
      <c r="BB49" s="214"/>
      <c r="BC49" s="214"/>
      <c r="BD49" s="214"/>
      <c r="BE49" s="214"/>
      <c r="BF49" s="214"/>
      <c r="BG49" s="214"/>
      <c r="BH49" s="214"/>
      <c r="BI49" s="214"/>
      <c r="BJ49" s="214"/>
      <c r="BK49" s="215"/>
    </row>
    <row r="50" spans="1:63" s="206" customFormat="1" ht="22.5" customHeight="1" x14ac:dyDescent="0.15">
      <c r="A50" s="233" t="s">
        <v>77</v>
      </c>
      <c r="B50" s="214"/>
      <c r="C50" s="214"/>
      <c r="D50" s="214"/>
      <c r="E50" s="214"/>
      <c r="F50" s="214"/>
      <c r="G50" s="214"/>
      <c r="H50" s="214"/>
      <c r="I50" s="214"/>
      <c r="J50" s="214"/>
      <c r="K50" s="214"/>
      <c r="L50" s="214"/>
      <c r="M50" s="214"/>
      <c r="N50" s="214"/>
      <c r="O50" s="215"/>
      <c r="P50" s="207"/>
      <c r="Q50" s="233" t="s">
        <v>77</v>
      </c>
      <c r="R50" s="214"/>
      <c r="S50" s="214"/>
      <c r="T50" s="214"/>
      <c r="U50" s="214"/>
      <c r="V50" s="214"/>
      <c r="W50" s="214"/>
      <c r="X50" s="214"/>
      <c r="Y50" s="214"/>
      <c r="Z50" s="214"/>
      <c r="AA50" s="214"/>
      <c r="AB50" s="214"/>
      <c r="AC50" s="214"/>
      <c r="AD50" s="214"/>
      <c r="AE50" s="215"/>
      <c r="AG50" s="233" t="s">
        <v>77</v>
      </c>
      <c r="AH50" s="214"/>
      <c r="AI50" s="214"/>
      <c r="AJ50" s="214"/>
      <c r="AK50" s="214"/>
      <c r="AL50" s="214"/>
      <c r="AM50" s="214"/>
      <c r="AN50" s="214"/>
      <c r="AO50" s="214"/>
      <c r="AP50" s="214"/>
      <c r="AQ50" s="214"/>
      <c r="AR50" s="214"/>
      <c r="AS50" s="214"/>
      <c r="AT50" s="214"/>
      <c r="AU50" s="215"/>
      <c r="AW50" s="233" t="s">
        <v>77</v>
      </c>
      <c r="AX50" s="214"/>
      <c r="AY50" s="214"/>
      <c r="AZ50" s="214"/>
      <c r="BA50" s="214"/>
      <c r="BB50" s="214"/>
      <c r="BC50" s="214"/>
      <c r="BD50" s="214"/>
      <c r="BE50" s="214"/>
      <c r="BF50" s="214"/>
      <c r="BG50" s="214"/>
      <c r="BH50" s="214"/>
      <c r="BI50" s="214"/>
      <c r="BJ50" s="214"/>
      <c r="BK50" s="215"/>
    </row>
    <row r="51" spans="1:63" s="206" customFormat="1" ht="22.5" customHeight="1" x14ac:dyDescent="0.15">
      <c r="A51" s="233" t="s">
        <v>78</v>
      </c>
      <c r="B51" s="214"/>
      <c r="C51" s="214"/>
      <c r="D51" s="214"/>
      <c r="E51" s="214"/>
      <c r="F51" s="214"/>
      <c r="G51" s="214"/>
      <c r="H51" s="214"/>
      <c r="I51" s="214"/>
      <c r="J51" s="214"/>
      <c r="K51" s="214"/>
      <c r="L51" s="214"/>
      <c r="M51" s="214"/>
      <c r="N51" s="214"/>
      <c r="O51" s="215"/>
      <c r="P51" s="207"/>
      <c r="Q51" s="233" t="s">
        <v>78</v>
      </c>
      <c r="R51" s="214"/>
      <c r="S51" s="214"/>
      <c r="T51" s="214"/>
      <c r="U51" s="214"/>
      <c r="V51" s="214"/>
      <c r="W51" s="214"/>
      <c r="X51" s="214"/>
      <c r="Y51" s="214"/>
      <c r="Z51" s="214"/>
      <c r="AA51" s="214"/>
      <c r="AB51" s="214"/>
      <c r="AC51" s="214"/>
      <c r="AD51" s="214"/>
      <c r="AE51" s="215"/>
      <c r="AG51" s="233" t="s">
        <v>78</v>
      </c>
      <c r="AH51" s="214"/>
      <c r="AI51" s="214"/>
      <c r="AJ51" s="214"/>
      <c r="AK51" s="214"/>
      <c r="AL51" s="214"/>
      <c r="AM51" s="214"/>
      <c r="AN51" s="214"/>
      <c r="AO51" s="214"/>
      <c r="AP51" s="214"/>
      <c r="AQ51" s="214"/>
      <c r="AR51" s="214"/>
      <c r="AS51" s="214"/>
      <c r="AT51" s="214"/>
      <c r="AU51" s="215"/>
      <c r="AW51" s="233" t="s">
        <v>78</v>
      </c>
      <c r="AX51" s="214"/>
      <c r="AY51" s="214"/>
      <c r="AZ51" s="214"/>
      <c r="BA51" s="214"/>
      <c r="BB51" s="214"/>
      <c r="BC51" s="214"/>
      <c r="BD51" s="214"/>
      <c r="BE51" s="214"/>
      <c r="BF51" s="214"/>
      <c r="BG51" s="214"/>
      <c r="BH51" s="214"/>
      <c r="BI51" s="214"/>
      <c r="BJ51" s="214"/>
      <c r="BK51" s="215"/>
    </row>
    <row r="52" spans="1:63" s="206" customFormat="1" ht="22.5" customHeight="1" x14ac:dyDescent="0.15">
      <c r="A52" s="233" t="s">
        <v>79</v>
      </c>
      <c r="B52" s="214"/>
      <c r="C52" s="214"/>
      <c r="D52" s="214"/>
      <c r="E52" s="214"/>
      <c r="F52" s="214"/>
      <c r="G52" s="214"/>
      <c r="H52" s="214"/>
      <c r="I52" s="214"/>
      <c r="J52" s="214"/>
      <c r="K52" s="214"/>
      <c r="L52" s="214"/>
      <c r="M52" s="214"/>
      <c r="N52" s="214"/>
      <c r="O52" s="215"/>
      <c r="P52" s="207"/>
      <c r="Q52" s="233" t="s">
        <v>79</v>
      </c>
      <c r="R52" s="214"/>
      <c r="S52" s="214"/>
      <c r="T52" s="214"/>
      <c r="U52" s="214"/>
      <c r="V52" s="214"/>
      <c r="W52" s="214"/>
      <c r="X52" s="214"/>
      <c r="Y52" s="214"/>
      <c r="Z52" s="214"/>
      <c r="AA52" s="214"/>
      <c r="AB52" s="214"/>
      <c r="AC52" s="214"/>
      <c r="AD52" s="214"/>
      <c r="AE52" s="215"/>
      <c r="AG52" s="233" t="s">
        <v>79</v>
      </c>
      <c r="AH52" s="214"/>
      <c r="AI52" s="214"/>
      <c r="AJ52" s="214"/>
      <c r="AK52" s="214"/>
      <c r="AL52" s="214"/>
      <c r="AM52" s="214"/>
      <c r="AN52" s="214"/>
      <c r="AO52" s="214"/>
      <c r="AP52" s="214"/>
      <c r="AQ52" s="214"/>
      <c r="AR52" s="214"/>
      <c r="AS52" s="214"/>
      <c r="AT52" s="214"/>
      <c r="AU52" s="215"/>
      <c r="AW52" s="233" t="s">
        <v>79</v>
      </c>
      <c r="AX52" s="214"/>
      <c r="AY52" s="214"/>
      <c r="AZ52" s="214"/>
      <c r="BA52" s="214"/>
      <c r="BB52" s="214"/>
      <c r="BC52" s="214"/>
      <c r="BD52" s="214"/>
      <c r="BE52" s="214"/>
      <c r="BF52" s="214"/>
      <c r="BG52" s="214"/>
      <c r="BH52" s="214"/>
      <c r="BI52" s="214"/>
      <c r="BJ52" s="214"/>
      <c r="BK52" s="215"/>
    </row>
    <row r="53" spans="1:63" s="206" customFormat="1" ht="22.5" customHeight="1" x14ac:dyDescent="0.15">
      <c r="A53" s="233" t="s">
        <v>80</v>
      </c>
      <c r="B53" s="214"/>
      <c r="C53" s="214"/>
      <c r="D53" s="214"/>
      <c r="E53" s="214"/>
      <c r="F53" s="214"/>
      <c r="G53" s="214"/>
      <c r="H53" s="214"/>
      <c r="I53" s="214"/>
      <c r="J53" s="214"/>
      <c r="K53" s="214"/>
      <c r="L53" s="214"/>
      <c r="M53" s="214"/>
      <c r="N53" s="214"/>
      <c r="O53" s="215"/>
      <c r="P53" s="207"/>
      <c r="Q53" s="233" t="s">
        <v>80</v>
      </c>
      <c r="R53" s="214"/>
      <c r="S53" s="214"/>
      <c r="T53" s="214"/>
      <c r="U53" s="214"/>
      <c r="V53" s="214"/>
      <c r="W53" s="214"/>
      <c r="X53" s="214"/>
      <c r="Y53" s="214"/>
      <c r="Z53" s="214"/>
      <c r="AA53" s="214"/>
      <c r="AB53" s="214"/>
      <c r="AC53" s="214"/>
      <c r="AD53" s="214"/>
      <c r="AE53" s="215"/>
      <c r="AG53" s="233" t="s">
        <v>80</v>
      </c>
      <c r="AH53" s="214"/>
      <c r="AI53" s="214"/>
      <c r="AJ53" s="214"/>
      <c r="AK53" s="214"/>
      <c r="AL53" s="214"/>
      <c r="AM53" s="214"/>
      <c r="AN53" s="214"/>
      <c r="AO53" s="214"/>
      <c r="AP53" s="214"/>
      <c r="AQ53" s="214"/>
      <c r="AR53" s="214"/>
      <c r="AS53" s="214"/>
      <c r="AT53" s="214"/>
      <c r="AU53" s="215"/>
      <c r="AW53" s="233" t="s">
        <v>80</v>
      </c>
      <c r="AX53" s="214"/>
      <c r="AY53" s="214"/>
      <c r="AZ53" s="214"/>
      <c r="BA53" s="214"/>
      <c r="BB53" s="214"/>
      <c r="BC53" s="214"/>
      <c r="BD53" s="214"/>
      <c r="BE53" s="214"/>
      <c r="BF53" s="214"/>
      <c r="BG53" s="214"/>
      <c r="BH53" s="214"/>
      <c r="BI53" s="214"/>
      <c r="BJ53" s="214"/>
      <c r="BK53" s="215"/>
    </row>
    <row r="54" spans="1:63" s="206" customFormat="1" ht="24.75" customHeight="1" x14ac:dyDescent="0.15">
      <c r="A54" s="288" t="str">
        <f>'Anexo 1'!A50</f>
        <v>Actualizado el 11 de diciembre de 2024</v>
      </c>
      <c r="B54" s="289"/>
      <c r="C54" s="289"/>
      <c r="D54" s="289"/>
      <c r="E54" s="289"/>
      <c r="F54" s="289"/>
      <c r="G54" s="289"/>
      <c r="H54" s="289"/>
      <c r="I54" s="289"/>
      <c r="J54" s="289"/>
      <c r="K54" s="289"/>
      <c r="L54" s="289"/>
      <c r="M54" s="289"/>
      <c r="N54" s="289"/>
      <c r="O54" s="290"/>
      <c r="P54" s="207"/>
      <c r="Q54" s="288" t="str">
        <f>+A54</f>
        <v>Actualizado el 11 de diciembre de 2024</v>
      </c>
      <c r="R54" s="289"/>
      <c r="S54" s="289"/>
      <c r="T54" s="289"/>
      <c r="U54" s="289"/>
      <c r="V54" s="289"/>
      <c r="W54" s="289"/>
      <c r="X54" s="289"/>
      <c r="Y54" s="289"/>
      <c r="Z54" s="289"/>
      <c r="AA54" s="289"/>
      <c r="AB54" s="289"/>
      <c r="AC54" s="289"/>
      <c r="AD54" s="289"/>
      <c r="AE54" s="290"/>
      <c r="AG54" s="288" t="str">
        <f>+A54</f>
        <v>Actualizado el 11 de diciembre de 2024</v>
      </c>
      <c r="AH54" s="289"/>
      <c r="AI54" s="289"/>
      <c r="AJ54" s="289"/>
      <c r="AK54" s="289"/>
      <c r="AL54" s="289"/>
      <c r="AM54" s="289"/>
      <c r="AN54" s="289"/>
      <c r="AO54" s="289"/>
      <c r="AP54" s="289"/>
      <c r="AQ54" s="289"/>
      <c r="AR54" s="289"/>
      <c r="AS54" s="289"/>
      <c r="AT54" s="289"/>
      <c r="AU54" s="290"/>
      <c r="AW54" s="294" t="str">
        <f>+Q54</f>
        <v>Actualizado el 11 de diciembre de 2024</v>
      </c>
      <c r="AX54" s="295"/>
      <c r="AY54" s="295"/>
      <c r="AZ54" s="295"/>
      <c r="BA54" s="295"/>
      <c r="BB54" s="295"/>
      <c r="BC54" s="295"/>
      <c r="BD54" s="295"/>
      <c r="BE54" s="295"/>
      <c r="BF54" s="295"/>
      <c r="BG54" s="295"/>
      <c r="BH54" s="295"/>
      <c r="BI54" s="295"/>
      <c r="BJ54" s="295"/>
      <c r="BK54" s="296"/>
    </row>
    <row r="55" spans="1:63" s="206" customFormat="1" ht="1.5" customHeight="1" x14ac:dyDescent="0.15">
      <c r="A55" s="216"/>
      <c r="B55" s="217"/>
      <c r="C55" s="217"/>
      <c r="D55" s="217"/>
      <c r="E55" s="218"/>
      <c r="F55" s="218"/>
      <c r="G55" s="218"/>
      <c r="H55" s="218"/>
      <c r="I55" s="218"/>
      <c r="J55" s="218"/>
      <c r="K55" s="218"/>
      <c r="L55" s="218"/>
      <c r="M55" s="218"/>
      <c r="N55" s="218"/>
      <c r="O55" s="219"/>
      <c r="P55" s="207"/>
      <c r="Q55" s="216"/>
      <c r="R55" s="217"/>
      <c r="S55" s="217"/>
      <c r="T55" s="217"/>
      <c r="U55" s="217"/>
      <c r="V55" s="217"/>
      <c r="W55" s="217"/>
      <c r="X55" s="217"/>
      <c r="Y55" s="217"/>
      <c r="Z55" s="217"/>
      <c r="AA55" s="217"/>
      <c r="AB55" s="217"/>
      <c r="AC55" s="217"/>
      <c r="AD55" s="217"/>
      <c r="AE55" s="220"/>
      <c r="AG55" s="216"/>
      <c r="AH55" s="217"/>
      <c r="AI55" s="217"/>
      <c r="AJ55" s="217"/>
      <c r="AK55" s="217"/>
      <c r="AL55" s="217"/>
      <c r="AM55" s="217"/>
      <c r="AN55" s="217"/>
      <c r="AO55" s="217"/>
      <c r="AP55" s="217"/>
      <c r="AQ55" s="217"/>
      <c r="AR55" s="217"/>
      <c r="AS55" s="217"/>
      <c r="AT55" s="217"/>
      <c r="AU55" s="220"/>
    </row>
    <row r="56" spans="1:63" s="206" customFormat="1" ht="14.25" customHeight="1" x14ac:dyDescent="0.15">
      <c r="A56" s="221"/>
      <c r="B56" s="221"/>
      <c r="C56" s="221"/>
      <c r="D56" s="221"/>
      <c r="E56" s="221"/>
      <c r="F56" s="221"/>
      <c r="G56" s="221"/>
      <c r="H56" s="221"/>
      <c r="I56" s="221"/>
      <c r="J56" s="221"/>
      <c r="K56" s="221"/>
      <c r="L56" s="221"/>
      <c r="M56" s="221"/>
      <c r="N56" s="221"/>
      <c r="O56" s="221"/>
      <c r="P56" s="207"/>
    </row>
  </sheetData>
  <mergeCells count="53">
    <mergeCell ref="AW44:BK44"/>
    <mergeCell ref="AW46:BK46"/>
    <mergeCell ref="AW47:BK47"/>
    <mergeCell ref="AW54:BK54"/>
    <mergeCell ref="AW5:BK5"/>
    <mergeCell ref="AW6:AW7"/>
    <mergeCell ref="AX6:AX7"/>
    <mergeCell ref="AY6:BA6"/>
    <mergeCell ref="BC6:BH6"/>
    <mergeCell ref="BI6:BI7"/>
    <mergeCell ref="BJ6:BJ7"/>
    <mergeCell ref="BK6:BK7"/>
    <mergeCell ref="AW48:BK48"/>
    <mergeCell ref="A54:O54"/>
    <mergeCell ref="Q54:AE54"/>
    <mergeCell ref="AG54:AU54"/>
    <mergeCell ref="A46:O46"/>
    <mergeCell ref="Q46:AE46"/>
    <mergeCell ref="AG46:AU46"/>
    <mergeCell ref="A47:O47"/>
    <mergeCell ref="Q47:AE47"/>
    <mergeCell ref="AG47:AU47"/>
    <mergeCell ref="A48:O48"/>
    <mergeCell ref="Q48:AE48"/>
    <mergeCell ref="AG48:AU48"/>
    <mergeCell ref="A44:O44"/>
    <mergeCell ref="Q44:AE44"/>
    <mergeCell ref="AG44:AU44"/>
    <mergeCell ref="AS6:AS7"/>
    <mergeCell ref="AT6:AT7"/>
    <mergeCell ref="AU6:AU7"/>
    <mergeCell ref="AC6:AC7"/>
    <mergeCell ref="AD6:AD7"/>
    <mergeCell ref="AE6:AE7"/>
    <mergeCell ref="AG6:AG7"/>
    <mergeCell ref="AH6:AH7"/>
    <mergeCell ref="AI6:AK6"/>
    <mergeCell ref="A3:O4"/>
    <mergeCell ref="A5:O5"/>
    <mergeCell ref="Q5:AE5"/>
    <mergeCell ref="AG5:AU5"/>
    <mergeCell ref="N6:N7"/>
    <mergeCell ref="O6:O7"/>
    <mergeCell ref="Q6:Q7"/>
    <mergeCell ref="R6:R7"/>
    <mergeCell ref="S6:U6"/>
    <mergeCell ref="W6:AB6"/>
    <mergeCell ref="AM6:AR6"/>
    <mergeCell ref="A6:A7"/>
    <mergeCell ref="B6:B7"/>
    <mergeCell ref="C6:E6"/>
    <mergeCell ref="G6:L6"/>
    <mergeCell ref="M6:M7"/>
  </mergeCells>
  <phoneticPr fontId="50" type="noConversion"/>
  <pageMargins left="0.75" right="0.75" top="1" bottom="1" header="0" footer="0"/>
  <pageSetup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51"/>
  <sheetViews>
    <sheetView showGridLines="0" zoomScale="89" zoomScaleNormal="89" workbookViewId="0">
      <pane ySplit="7" topLeftCell="A38" activePane="bottomLeft" state="frozen"/>
      <selection pane="bottomLeft" activeCell="K41" sqref="K41"/>
    </sheetView>
  </sheetViews>
  <sheetFormatPr baseColWidth="10" defaultRowHeight="14.25" x14ac:dyDescent="0.25"/>
  <cols>
    <col min="1" max="1" width="11.5703125" style="25" customWidth="1"/>
    <col min="2" max="2" width="9.7109375" style="25" customWidth="1"/>
    <col min="3" max="7" width="13.5703125" style="25" customWidth="1"/>
    <col min="8" max="8" width="15.7109375" style="25" customWidth="1"/>
    <col min="9" max="14" width="13.5703125" style="25" customWidth="1"/>
    <col min="15" max="15" width="7" style="25" customWidth="1"/>
    <col min="16" max="16" width="15.140625" style="25" customWidth="1"/>
    <col min="17" max="17" width="5.140625" style="25" bestFit="1" customWidth="1"/>
    <col min="18" max="22" width="14.28515625" style="25" customWidth="1"/>
    <col min="23" max="23" width="15.5703125" style="25" customWidth="1"/>
    <col min="24" max="29" width="14.28515625" style="25" customWidth="1"/>
    <col min="30" max="30" width="7.7109375" style="25" customWidth="1"/>
    <col min="31" max="32" width="8.5703125" style="25" customWidth="1"/>
    <col min="33" max="37" width="12.85546875" style="25" customWidth="1"/>
    <col min="38" max="38" width="15.28515625" style="25" customWidth="1"/>
    <col min="39" max="44" width="12.85546875" style="25" customWidth="1"/>
    <col min="45" max="45" width="3.85546875" style="25" customWidth="1"/>
    <col min="46" max="52" width="11.42578125" style="25"/>
    <col min="53" max="53" width="13.85546875" style="25" customWidth="1"/>
    <col min="54" max="16384" width="11.42578125" style="25"/>
  </cols>
  <sheetData>
    <row r="1" spans="1:59" ht="87.75" customHeight="1" x14ac:dyDescent="0.25"/>
    <row r="2" spans="1:59" ht="6.75" customHeight="1" x14ac:dyDescent="0.25"/>
    <row r="3" spans="1:59" ht="18.75" customHeight="1" x14ac:dyDescent="0.25">
      <c r="A3" s="245" t="s">
        <v>41</v>
      </c>
      <c r="B3" s="245"/>
      <c r="C3" s="245"/>
      <c r="D3" s="245"/>
      <c r="E3" s="245"/>
      <c r="F3" s="245"/>
      <c r="G3" s="245"/>
      <c r="H3" s="245"/>
      <c r="I3" s="245"/>
      <c r="J3" s="245"/>
      <c r="K3" s="245"/>
      <c r="L3" s="245"/>
      <c r="M3" s="245"/>
      <c r="N3" s="245"/>
    </row>
    <row r="4" spans="1:59" ht="18.75" customHeight="1" x14ac:dyDescent="0.25">
      <c r="A4" s="245"/>
      <c r="B4" s="245"/>
      <c r="C4" s="245"/>
      <c r="D4" s="245"/>
      <c r="E4" s="245"/>
      <c r="F4" s="245"/>
      <c r="G4" s="245"/>
      <c r="H4" s="245"/>
      <c r="I4" s="245"/>
      <c r="J4" s="245"/>
      <c r="K4" s="245"/>
      <c r="L4" s="245"/>
      <c r="M4" s="245"/>
      <c r="N4" s="245"/>
    </row>
    <row r="5" spans="1:59" s="52" customFormat="1" ht="42.75" customHeight="1" x14ac:dyDescent="0.2">
      <c r="A5" s="297" t="s">
        <v>99</v>
      </c>
      <c r="B5" s="297"/>
      <c r="C5" s="297"/>
      <c r="D5" s="297"/>
      <c r="E5" s="297"/>
      <c r="F5" s="297"/>
      <c r="G5" s="297"/>
      <c r="H5" s="297"/>
      <c r="I5" s="297"/>
      <c r="J5" s="297"/>
      <c r="K5" s="297"/>
      <c r="L5" s="297"/>
      <c r="M5" s="297"/>
      <c r="N5" s="298"/>
      <c r="O5" s="59"/>
      <c r="P5" s="299" t="s">
        <v>101</v>
      </c>
      <c r="Q5" s="300"/>
      <c r="R5" s="300"/>
      <c r="S5" s="300"/>
      <c r="T5" s="300"/>
      <c r="U5" s="300"/>
      <c r="V5" s="300"/>
      <c r="W5" s="300"/>
      <c r="X5" s="300"/>
      <c r="Y5" s="300"/>
      <c r="Z5" s="300"/>
      <c r="AA5" s="300"/>
      <c r="AB5" s="300"/>
      <c r="AC5" s="301"/>
      <c r="AD5" s="59"/>
      <c r="AE5" s="299" t="s">
        <v>102</v>
      </c>
      <c r="AF5" s="300"/>
      <c r="AG5" s="300"/>
      <c r="AH5" s="300"/>
      <c r="AI5" s="300"/>
      <c r="AJ5" s="300"/>
      <c r="AK5" s="300"/>
      <c r="AL5" s="300"/>
      <c r="AM5" s="300"/>
      <c r="AN5" s="300"/>
      <c r="AO5" s="300"/>
      <c r="AP5" s="300"/>
      <c r="AQ5" s="300"/>
      <c r="AR5" s="301"/>
      <c r="AS5" s="59"/>
      <c r="AT5" s="299" t="s">
        <v>103</v>
      </c>
      <c r="AU5" s="321"/>
      <c r="AV5" s="300"/>
      <c r="AW5" s="300"/>
      <c r="AX5" s="300"/>
      <c r="AY5" s="300"/>
      <c r="AZ5" s="300"/>
      <c r="BA5" s="300"/>
      <c r="BB5" s="300"/>
      <c r="BC5" s="300"/>
      <c r="BD5" s="300"/>
      <c r="BE5" s="300"/>
      <c r="BF5" s="300"/>
      <c r="BG5" s="301"/>
    </row>
    <row r="6" spans="1:59" s="37" customFormat="1" ht="24.6" customHeight="1" x14ac:dyDescent="0.2">
      <c r="A6" s="302" t="s">
        <v>0</v>
      </c>
      <c r="B6" s="304" t="s">
        <v>1</v>
      </c>
      <c r="C6" s="306" t="s">
        <v>34</v>
      </c>
      <c r="D6" s="302"/>
      <c r="E6" s="302"/>
      <c r="F6" s="302"/>
      <c r="G6" s="302"/>
      <c r="H6" s="302"/>
      <c r="I6" s="302"/>
      <c r="J6" s="302"/>
      <c r="K6" s="302"/>
      <c r="L6" s="302"/>
      <c r="M6" s="302"/>
      <c r="N6" s="78"/>
      <c r="O6" s="60"/>
      <c r="P6" s="306" t="s">
        <v>0</v>
      </c>
      <c r="Q6" s="302" t="s">
        <v>1</v>
      </c>
      <c r="R6" s="314" t="s">
        <v>36</v>
      </c>
      <c r="S6" s="314"/>
      <c r="T6" s="314"/>
      <c r="U6" s="314"/>
      <c r="V6" s="314"/>
      <c r="W6" s="314"/>
      <c r="X6" s="314"/>
      <c r="Y6" s="314"/>
      <c r="Z6" s="314"/>
      <c r="AA6" s="314"/>
      <c r="AB6" s="314"/>
      <c r="AC6" s="79"/>
      <c r="AD6" s="60"/>
      <c r="AE6" s="306" t="s">
        <v>0</v>
      </c>
      <c r="AF6" s="302" t="s">
        <v>1</v>
      </c>
      <c r="AG6" s="314" t="s">
        <v>49</v>
      </c>
      <c r="AH6" s="314"/>
      <c r="AI6" s="314"/>
      <c r="AJ6" s="314"/>
      <c r="AK6" s="314"/>
      <c r="AL6" s="314"/>
      <c r="AM6" s="314"/>
      <c r="AN6" s="314"/>
      <c r="AO6" s="314"/>
      <c r="AP6" s="314"/>
      <c r="AQ6" s="314"/>
      <c r="AR6" s="79"/>
      <c r="AS6" s="60"/>
      <c r="AT6" s="306" t="s">
        <v>0</v>
      </c>
      <c r="AU6" s="302" t="s">
        <v>1</v>
      </c>
      <c r="AV6" s="314" t="s">
        <v>88</v>
      </c>
      <c r="AW6" s="314"/>
      <c r="AX6" s="314"/>
      <c r="AY6" s="314"/>
      <c r="AZ6" s="314"/>
      <c r="BA6" s="314"/>
      <c r="BB6" s="314"/>
      <c r="BC6" s="314"/>
      <c r="BD6" s="314"/>
      <c r="BE6" s="314"/>
      <c r="BF6" s="314"/>
      <c r="BG6" s="79"/>
    </row>
    <row r="7" spans="1:59" s="37" customFormat="1" ht="28.5" customHeight="1" x14ac:dyDescent="0.2">
      <c r="A7" s="303"/>
      <c r="B7" s="305"/>
      <c r="C7" s="82" t="s">
        <v>18</v>
      </c>
      <c r="D7" s="83" t="s">
        <v>19</v>
      </c>
      <c r="E7" s="83" t="s">
        <v>56</v>
      </c>
      <c r="F7" s="83" t="s">
        <v>35</v>
      </c>
      <c r="G7" s="83" t="s">
        <v>20</v>
      </c>
      <c r="H7" s="83" t="s">
        <v>21</v>
      </c>
      <c r="I7" s="83" t="s">
        <v>22</v>
      </c>
      <c r="J7" s="83" t="s">
        <v>23</v>
      </c>
      <c r="K7" s="83" t="s">
        <v>24</v>
      </c>
      <c r="L7" s="83" t="s">
        <v>47</v>
      </c>
      <c r="M7" s="83" t="s">
        <v>57</v>
      </c>
      <c r="N7" s="78" t="s">
        <v>17</v>
      </c>
      <c r="P7" s="307"/>
      <c r="Q7" s="303"/>
      <c r="R7" s="83" t="s">
        <v>18</v>
      </c>
      <c r="S7" s="83" t="s">
        <v>19</v>
      </c>
      <c r="T7" s="83" t="s">
        <v>56</v>
      </c>
      <c r="U7" s="83" t="s">
        <v>35</v>
      </c>
      <c r="V7" s="83" t="s">
        <v>20</v>
      </c>
      <c r="W7" s="83" t="s">
        <v>21</v>
      </c>
      <c r="X7" s="83" t="s">
        <v>22</v>
      </c>
      <c r="Y7" s="83" t="s">
        <v>23</v>
      </c>
      <c r="Z7" s="83" t="s">
        <v>24</v>
      </c>
      <c r="AA7" s="83" t="s">
        <v>47</v>
      </c>
      <c r="AB7" s="83" t="s">
        <v>57</v>
      </c>
      <c r="AC7" s="78" t="s">
        <v>17</v>
      </c>
      <c r="AE7" s="307"/>
      <c r="AF7" s="303"/>
      <c r="AG7" s="83" t="s">
        <v>18</v>
      </c>
      <c r="AH7" s="83" t="s">
        <v>19</v>
      </c>
      <c r="AI7" s="83" t="s">
        <v>56</v>
      </c>
      <c r="AJ7" s="83" t="s">
        <v>35</v>
      </c>
      <c r="AK7" s="83" t="s">
        <v>20</v>
      </c>
      <c r="AL7" s="83" t="s">
        <v>21</v>
      </c>
      <c r="AM7" s="83" t="s">
        <v>22</v>
      </c>
      <c r="AN7" s="83" t="s">
        <v>23</v>
      </c>
      <c r="AO7" s="83" t="s">
        <v>24</v>
      </c>
      <c r="AP7" s="83" t="s">
        <v>47</v>
      </c>
      <c r="AQ7" s="83" t="s">
        <v>57</v>
      </c>
      <c r="AR7" s="78" t="s">
        <v>17</v>
      </c>
      <c r="AT7" s="307"/>
      <c r="AU7" s="303"/>
      <c r="AV7" s="83" t="s">
        <v>18</v>
      </c>
      <c r="AW7" s="83" t="s">
        <v>19</v>
      </c>
      <c r="AX7" s="83" t="s">
        <v>56</v>
      </c>
      <c r="AY7" s="83" t="s">
        <v>35</v>
      </c>
      <c r="AZ7" s="83" t="s">
        <v>20</v>
      </c>
      <c r="BA7" s="83" t="s">
        <v>21</v>
      </c>
      <c r="BB7" s="83" t="s">
        <v>22</v>
      </c>
      <c r="BC7" s="83" t="s">
        <v>23</v>
      </c>
      <c r="BD7" s="83" t="s">
        <v>24</v>
      </c>
      <c r="BE7" s="83" t="s">
        <v>47</v>
      </c>
      <c r="BF7" s="83" t="s">
        <v>57</v>
      </c>
      <c r="BG7" s="78" t="s">
        <v>17</v>
      </c>
    </row>
    <row r="8" spans="1:59" s="80" customFormat="1" x14ac:dyDescent="0.25">
      <c r="A8" s="84">
        <v>2022</v>
      </c>
      <c r="B8" s="94" t="s">
        <v>2</v>
      </c>
      <c r="C8" s="95">
        <v>60666.150170561887</v>
      </c>
      <c r="D8" s="95">
        <v>68039.45</v>
      </c>
      <c r="E8" s="95">
        <v>161689.41</v>
      </c>
      <c r="F8" s="95">
        <v>20694.850000000002</v>
      </c>
      <c r="G8" s="95">
        <v>10725.25</v>
      </c>
      <c r="H8" s="95">
        <v>33232.050000000003</v>
      </c>
      <c r="I8" s="95">
        <v>11998.070000000002</v>
      </c>
      <c r="J8" s="95">
        <v>36375.407270718861</v>
      </c>
      <c r="K8" s="95">
        <v>17992.18814076831</v>
      </c>
      <c r="L8" s="95">
        <v>43494.75</v>
      </c>
      <c r="M8" s="95">
        <v>95404.600382882971</v>
      </c>
      <c r="N8" s="98">
        <v>560312.17596493207</v>
      </c>
      <c r="O8" s="138"/>
      <c r="P8" s="81">
        <v>2022</v>
      </c>
      <c r="Q8" s="94" t="s">
        <v>2</v>
      </c>
      <c r="R8" s="96">
        <v>0</v>
      </c>
      <c r="S8" s="96">
        <v>0</v>
      </c>
      <c r="T8" s="96">
        <v>0</v>
      </c>
      <c r="U8" s="96">
        <v>0</v>
      </c>
      <c r="V8" s="96">
        <v>0</v>
      </c>
      <c r="W8" s="96">
        <v>0</v>
      </c>
      <c r="X8" s="96">
        <v>0</v>
      </c>
      <c r="Y8" s="96">
        <v>0</v>
      </c>
      <c r="Z8" s="96">
        <v>0</v>
      </c>
      <c r="AA8" s="96">
        <v>0</v>
      </c>
      <c r="AB8" s="96">
        <v>0</v>
      </c>
      <c r="AC8" s="97">
        <v>0</v>
      </c>
      <c r="AE8" s="81">
        <v>2022</v>
      </c>
      <c r="AF8" s="94" t="s">
        <v>2</v>
      </c>
      <c r="AG8" s="96">
        <v>0</v>
      </c>
      <c r="AH8" s="96">
        <v>0</v>
      </c>
      <c r="AI8" s="96">
        <v>0</v>
      </c>
      <c r="AJ8" s="96">
        <v>0</v>
      </c>
      <c r="AK8" s="96">
        <v>0</v>
      </c>
      <c r="AL8" s="96">
        <v>0</v>
      </c>
      <c r="AM8" s="96">
        <v>0</v>
      </c>
      <c r="AN8" s="96">
        <v>0</v>
      </c>
      <c r="AO8" s="96">
        <v>0</v>
      </c>
      <c r="AP8" s="96">
        <v>0</v>
      </c>
      <c r="AQ8" s="96">
        <v>0</v>
      </c>
      <c r="AR8" s="97">
        <v>0</v>
      </c>
      <c r="AT8" s="81">
        <v>2022</v>
      </c>
      <c r="AU8" s="94" t="s">
        <v>2</v>
      </c>
      <c r="AV8" s="96">
        <v>0</v>
      </c>
      <c r="AW8" s="96">
        <v>0</v>
      </c>
      <c r="AX8" s="96">
        <v>0</v>
      </c>
      <c r="AY8" s="96">
        <v>0</v>
      </c>
      <c r="AZ8" s="96">
        <v>0</v>
      </c>
      <c r="BA8" s="96">
        <v>0</v>
      </c>
      <c r="BB8" s="96">
        <v>0</v>
      </c>
      <c r="BC8" s="96">
        <v>0</v>
      </c>
      <c r="BD8" s="96">
        <v>0</v>
      </c>
      <c r="BE8" s="96">
        <v>0</v>
      </c>
      <c r="BF8" s="96">
        <v>0</v>
      </c>
      <c r="BG8" s="97">
        <v>0</v>
      </c>
    </row>
    <row r="9" spans="1:59" s="80" customFormat="1" x14ac:dyDescent="0.25">
      <c r="A9" s="84"/>
      <c r="B9" s="76" t="s">
        <v>3</v>
      </c>
      <c r="C9" s="85">
        <v>80173.577943396143</v>
      </c>
      <c r="D9" s="85">
        <v>73782.13</v>
      </c>
      <c r="E9" s="85">
        <v>196028.55000000002</v>
      </c>
      <c r="F9" s="85">
        <v>25568.600000000002</v>
      </c>
      <c r="G9" s="85">
        <v>11531.75</v>
      </c>
      <c r="H9" s="85">
        <v>44877.95</v>
      </c>
      <c r="I9" s="85">
        <v>11945.65</v>
      </c>
      <c r="J9" s="85">
        <v>38143.243680409178</v>
      </c>
      <c r="K9" s="85">
        <v>27075.466198036291</v>
      </c>
      <c r="L9" s="85">
        <v>55475.44</v>
      </c>
      <c r="M9" s="85">
        <v>115880.0602198722</v>
      </c>
      <c r="N9" s="86">
        <v>680482.41804171377</v>
      </c>
      <c r="O9" s="138"/>
      <c r="P9" s="81"/>
      <c r="Q9" s="76" t="s">
        <v>3</v>
      </c>
      <c r="R9" s="64">
        <v>0</v>
      </c>
      <c r="S9" s="64">
        <v>0</v>
      </c>
      <c r="T9" s="64">
        <v>0</v>
      </c>
      <c r="U9" s="64">
        <v>0</v>
      </c>
      <c r="V9" s="64">
        <v>0</v>
      </c>
      <c r="W9" s="64">
        <v>0</v>
      </c>
      <c r="X9" s="64">
        <v>0</v>
      </c>
      <c r="Y9" s="64">
        <v>0</v>
      </c>
      <c r="Z9" s="64">
        <v>0</v>
      </c>
      <c r="AA9" s="64">
        <v>0</v>
      </c>
      <c r="AB9" s="64">
        <v>0</v>
      </c>
      <c r="AC9" s="65">
        <v>0</v>
      </c>
      <c r="AE9" s="81"/>
      <c r="AF9" s="76" t="s">
        <v>3</v>
      </c>
      <c r="AG9" s="64">
        <v>0</v>
      </c>
      <c r="AH9" s="64">
        <v>0</v>
      </c>
      <c r="AI9" s="64">
        <v>0</v>
      </c>
      <c r="AJ9" s="64">
        <v>0</v>
      </c>
      <c r="AK9" s="64">
        <v>0</v>
      </c>
      <c r="AL9" s="64">
        <v>0</v>
      </c>
      <c r="AM9" s="64">
        <v>0</v>
      </c>
      <c r="AN9" s="64">
        <v>0</v>
      </c>
      <c r="AO9" s="64">
        <v>0</v>
      </c>
      <c r="AP9" s="64">
        <v>0</v>
      </c>
      <c r="AQ9" s="64">
        <v>0</v>
      </c>
      <c r="AR9" s="65">
        <v>0</v>
      </c>
      <c r="AT9" s="81"/>
      <c r="AU9" s="76" t="s">
        <v>3</v>
      </c>
      <c r="AV9" s="64">
        <v>0</v>
      </c>
      <c r="AW9" s="64">
        <v>0</v>
      </c>
      <c r="AX9" s="64">
        <v>0</v>
      </c>
      <c r="AY9" s="64">
        <v>0</v>
      </c>
      <c r="AZ9" s="64">
        <v>0</v>
      </c>
      <c r="BA9" s="64">
        <v>0</v>
      </c>
      <c r="BB9" s="64">
        <v>0</v>
      </c>
      <c r="BC9" s="64">
        <v>0</v>
      </c>
      <c r="BD9" s="64">
        <v>0</v>
      </c>
      <c r="BE9" s="64">
        <v>0</v>
      </c>
      <c r="BF9" s="64">
        <v>0</v>
      </c>
      <c r="BG9" s="65">
        <v>0</v>
      </c>
    </row>
    <row r="10" spans="1:59" s="80" customFormat="1" x14ac:dyDescent="0.25">
      <c r="A10" s="84"/>
      <c r="B10" s="94" t="s">
        <v>4</v>
      </c>
      <c r="C10" s="95">
        <v>94836.866425335917</v>
      </c>
      <c r="D10" s="95">
        <v>73187.200000000012</v>
      </c>
      <c r="E10" s="95">
        <v>209106.1</v>
      </c>
      <c r="F10" s="95">
        <v>30301.510000000002</v>
      </c>
      <c r="G10" s="95">
        <v>14231.75</v>
      </c>
      <c r="H10" s="95">
        <v>56391.6</v>
      </c>
      <c r="I10" s="95">
        <v>13455.25</v>
      </c>
      <c r="J10" s="95">
        <v>38284.229279651292</v>
      </c>
      <c r="K10" s="95">
        <v>28374.429048673199</v>
      </c>
      <c r="L10" s="95">
        <v>58127.6</v>
      </c>
      <c r="M10" s="95">
        <v>125160.78702172934</v>
      </c>
      <c r="N10" s="98">
        <v>741457.32177538984</v>
      </c>
      <c r="O10" s="138"/>
      <c r="P10" s="81"/>
      <c r="Q10" s="94" t="s">
        <v>4</v>
      </c>
      <c r="R10" s="96">
        <v>0</v>
      </c>
      <c r="S10" s="96">
        <v>0</v>
      </c>
      <c r="T10" s="96">
        <v>0</v>
      </c>
      <c r="U10" s="96">
        <v>0</v>
      </c>
      <c r="V10" s="96">
        <v>0</v>
      </c>
      <c r="W10" s="96">
        <v>0</v>
      </c>
      <c r="X10" s="96">
        <v>0</v>
      </c>
      <c r="Y10" s="96">
        <v>0</v>
      </c>
      <c r="Z10" s="96">
        <v>0</v>
      </c>
      <c r="AA10" s="96">
        <v>0</v>
      </c>
      <c r="AB10" s="96">
        <v>0</v>
      </c>
      <c r="AC10" s="97">
        <v>0</v>
      </c>
      <c r="AE10" s="81"/>
      <c r="AF10" s="94" t="s">
        <v>4</v>
      </c>
      <c r="AG10" s="96">
        <v>0</v>
      </c>
      <c r="AH10" s="96">
        <v>0</v>
      </c>
      <c r="AI10" s="96">
        <v>0</v>
      </c>
      <c r="AJ10" s="96">
        <v>0</v>
      </c>
      <c r="AK10" s="96">
        <v>0</v>
      </c>
      <c r="AL10" s="96">
        <v>0</v>
      </c>
      <c r="AM10" s="96">
        <v>0</v>
      </c>
      <c r="AN10" s="96">
        <v>0</v>
      </c>
      <c r="AO10" s="96">
        <v>0</v>
      </c>
      <c r="AP10" s="96">
        <v>0</v>
      </c>
      <c r="AQ10" s="96">
        <v>0</v>
      </c>
      <c r="AR10" s="97">
        <v>0</v>
      </c>
      <c r="AT10" s="81"/>
      <c r="AU10" s="94" t="s">
        <v>4</v>
      </c>
      <c r="AV10" s="96">
        <v>0</v>
      </c>
      <c r="AW10" s="96">
        <v>0</v>
      </c>
      <c r="AX10" s="96">
        <v>0</v>
      </c>
      <c r="AY10" s="96">
        <v>0</v>
      </c>
      <c r="AZ10" s="96">
        <v>0</v>
      </c>
      <c r="BA10" s="96">
        <v>0</v>
      </c>
      <c r="BB10" s="96">
        <v>0</v>
      </c>
      <c r="BC10" s="96">
        <v>0</v>
      </c>
      <c r="BD10" s="96">
        <v>0</v>
      </c>
      <c r="BE10" s="96">
        <v>0</v>
      </c>
      <c r="BF10" s="96">
        <v>0</v>
      </c>
      <c r="BG10" s="97">
        <v>0</v>
      </c>
    </row>
    <row r="11" spans="1:59" s="80" customFormat="1" x14ac:dyDescent="0.25">
      <c r="A11" s="84"/>
      <c r="B11" s="76" t="s">
        <v>5</v>
      </c>
      <c r="C11" s="85">
        <v>82983.497805695981</v>
      </c>
      <c r="D11" s="85">
        <v>72956.849999999991</v>
      </c>
      <c r="E11" s="85">
        <v>179801.1</v>
      </c>
      <c r="F11" s="85">
        <v>25846.95</v>
      </c>
      <c r="G11" s="85">
        <v>12538.5</v>
      </c>
      <c r="H11" s="85">
        <v>45225.25</v>
      </c>
      <c r="I11" s="85">
        <v>11592.55</v>
      </c>
      <c r="J11" s="85">
        <v>40343.289595178394</v>
      </c>
      <c r="K11" s="85">
        <v>23999.767230394031</v>
      </c>
      <c r="L11" s="85">
        <v>51307.85</v>
      </c>
      <c r="M11" s="85">
        <v>106503.05427439182</v>
      </c>
      <c r="N11" s="86">
        <v>653098.65890566015</v>
      </c>
      <c r="O11" s="138"/>
      <c r="P11" s="81"/>
      <c r="Q11" s="76" t="s">
        <v>5</v>
      </c>
      <c r="R11" s="64">
        <v>0</v>
      </c>
      <c r="S11" s="64">
        <v>0</v>
      </c>
      <c r="T11" s="64">
        <v>0</v>
      </c>
      <c r="U11" s="64">
        <v>0</v>
      </c>
      <c r="V11" s="64">
        <v>0</v>
      </c>
      <c r="W11" s="64">
        <v>0</v>
      </c>
      <c r="X11" s="64">
        <v>0</v>
      </c>
      <c r="Y11" s="64">
        <v>0</v>
      </c>
      <c r="Z11" s="64">
        <v>0</v>
      </c>
      <c r="AA11" s="64">
        <v>0</v>
      </c>
      <c r="AB11" s="64">
        <v>0</v>
      </c>
      <c r="AC11" s="65">
        <v>0</v>
      </c>
      <c r="AE11" s="81"/>
      <c r="AF11" s="76" t="s">
        <v>5</v>
      </c>
      <c r="AG11" s="64">
        <v>0</v>
      </c>
      <c r="AH11" s="64">
        <v>0</v>
      </c>
      <c r="AI11" s="64">
        <v>0</v>
      </c>
      <c r="AJ11" s="64">
        <v>0</v>
      </c>
      <c r="AK11" s="64">
        <v>0</v>
      </c>
      <c r="AL11" s="64">
        <v>0</v>
      </c>
      <c r="AM11" s="64">
        <v>0</v>
      </c>
      <c r="AN11" s="64">
        <v>0</v>
      </c>
      <c r="AO11" s="64">
        <v>0</v>
      </c>
      <c r="AP11" s="64">
        <v>0</v>
      </c>
      <c r="AQ11" s="64">
        <v>0</v>
      </c>
      <c r="AR11" s="65">
        <v>0</v>
      </c>
      <c r="AT11" s="81"/>
      <c r="AU11" s="76" t="s">
        <v>5</v>
      </c>
      <c r="AV11" s="64">
        <v>0</v>
      </c>
      <c r="AW11" s="64">
        <v>0</v>
      </c>
      <c r="AX11" s="64">
        <v>0</v>
      </c>
      <c r="AY11" s="64">
        <v>0</v>
      </c>
      <c r="AZ11" s="64">
        <v>0</v>
      </c>
      <c r="BA11" s="64">
        <v>0</v>
      </c>
      <c r="BB11" s="64">
        <v>0</v>
      </c>
      <c r="BC11" s="64">
        <v>0</v>
      </c>
      <c r="BD11" s="64">
        <v>0</v>
      </c>
      <c r="BE11" s="64">
        <v>0</v>
      </c>
      <c r="BF11" s="64">
        <v>0</v>
      </c>
      <c r="BG11" s="65">
        <v>0</v>
      </c>
    </row>
    <row r="12" spans="1:59" s="80" customFormat="1" x14ac:dyDescent="0.25">
      <c r="A12" s="84"/>
      <c r="B12" s="94" t="s">
        <v>6</v>
      </c>
      <c r="C12" s="95">
        <v>88591.745095743798</v>
      </c>
      <c r="D12" s="95">
        <v>73648.140000000014</v>
      </c>
      <c r="E12" s="95">
        <v>194692.15</v>
      </c>
      <c r="F12" s="95">
        <v>27088.45</v>
      </c>
      <c r="G12" s="95">
        <v>14144.85</v>
      </c>
      <c r="H12" s="95">
        <v>49751.16</v>
      </c>
      <c r="I12" s="95">
        <v>14276.320000000002</v>
      </c>
      <c r="J12" s="95">
        <v>36138.969368558202</v>
      </c>
      <c r="K12" s="95">
        <v>26224.490091411113</v>
      </c>
      <c r="L12" s="95">
        <v>57051.9</v>
      </c>
      <c r="M12" s="95">
        <v>102682.52986529112</v>
      </c>
      <c r="N12" s="98">
        <v>684290.70442100428</v>
      </c>
      <c r="O12" s="138"/>
      <c r="P12" s="81"/>
      <c r="Q12" s="94" t="s">
        <v>6</v>
      </c>
      <c r="R12" s="96">
        <v>0</v>
      </c>
      <c r="S12" s="96">
        <v>0</v>
      </c>
      <c r="T12" s="96">
        <v>0</v>
      </c>
      <c r="U12" s="96">
        <v>0</v>
      </c>
      <c r="V12" s="96">
        <v>0</v>
      </c>
      <c r="W12" s="96">
        <v>0</v>
      </c>
      <c r="X12" s="96">
        <v>0</v>
      </c>
      <c r="Y12" s="96">
        <v>0</v>
      </c>
      <c r="Z12" s="96">
        <v>0</v>
      </c>
      <c r="AA12" s="96">
        <v>0</v>
      </c>
      <c r="AB12" s="96">
        <v>0</v>
      </c>
      <c r="AC12" s="97">
        <v>0</v>
      </c>
      <c r="AE12" s="81"/>
      <c r="AF12" s="94" t="s">
        <v>6</v>
      </c>
      <c r="AG12" s="96">
        <v>0</v>
      </c>
      <c r="AH12" s="96">
        <v>0</v>
      </c>
      <c r="AI12" s="96">
        <v>0</v>
      </c>
      <c r="AJ12" s="96">
        <v>0</v>
      </c>
      <c r="AK12" s="96">
        <v>0</v>
      </c>
      <c r="AL12" s="96">
        <v>0</v>
      </c>
      <c r="AM12" s="96">
        <v>0</v>
      </c>
      <c r="AN12" s="96">
        <v>0</v>
      </c>
      <c r="AO12" s="96">
        <v>0</v>
      </c>
      <c r="AP12" s="96">
        <v>0</v>
      </c>
      <c r="AQ12" s="96">
        <v>0</v>
      </c>
      <c r="AR12" s="97">
        <v>0</v>
      </c>
      <c r="AT12" s="81"/>
      <c r="AU12" s="94" t="s">
        <v>6</v>
      </c>
      <c r="AV12" s="96">
        <v>0</v>
      </c>
      <c r="AW12" s="96">
        <v>0</v>
      </c>
      <c r="AX12" s="96">
        <v>0</v>
      </c>
      <c r="AY12" s="96">
        <v>0</v>
      </c>
      <c r="AZ12" s="96">
        <v>0</v>
      </c>
      <c r="BA12" s="96">
        <v>0</v>
      </c>
      <c r="BB12" s="96">
        <v>0</v>
      </c>
      <c r="BC12" s="96">
        <v>0</v>
      </c>
      <c r="BD12" s="96">
        <v>0</v>
      </c>
      <c r="BE12" s="96">
        <v>0</v>
      </c>
      <c r="BF12" s="96">
        <v>0</v>
      </c>
      <c r="BG12" s="97">
        <v>0</v>
      </c>
    </row>
    <row r="13" spans="1:59" s="80" customFormat="1" x14ac:dyDescent="0.25">
      <c r="A13" s="84"/>
      <c r="B13" s="76" t="s">
        <v>7</v>
      </c>
      <c r="C13" s="85">
        <v>90473.894415633389</v>
      </c>
      <c r="D13" s="85">
        <v>74452.06</v>
      </c>
      <c r="E13" s="85">
        <v>189342.15000000002</v>
      </c>
      <c r="F13" s="85">
        <v>23128.99</v>
      </c>
      <c r="G13" s="85">
        <v>14002.4</v>
      </c>
      <c r="H13" s="85">
        <v>45284.25</v>
      </c>
      <c r="I13" s="85">
        <v>12617.45</v>
      </c>
      <c r="J13" s="85">
        <v>33984.198958238798</v>
      </c>
      <c r="K13" s="85">
        <v>23539.23126697159</v>
      </c>
      <c r="L13" s="85">
        <v>58731.45</v>
      </c>
      <c r="M13" s="85">
        <v>107306.05205325762</v>
      </c>
      <c r="N13" s="86">
        <v>672862.12669410137</v>
      </c>
      <c r="O13" s="138"/>
      <c r="P13" s="81"/>
      <c r="Q13" s="76" t="s">
        <v>7</v>
      </c>
      <c r="R13" s="64">
        <v>0</v>
      </c>
      <c r="S13" s="64">
        <v>0</v>
      </c>
      <c r="T13" s="64">
        <v>0</v>
      </c>
      <c r="U13" s="64">
        <v>0</v>
      </c>
      <c r="V13" s="64">
        <v>0</v>
      </c>
      <c r="W13" s="64">
        <v>0</v>
      </c>
      <c r="X13" s="64">
        <v>0</v>
      </c>
      <c r="Y13" s="64">
        <v>0</v>
      </c>
      <c r="Z13" s="64">
        <v>0</v>
      </c>
      <c r="AA13" s="64">
        <v>0</v>
      </c>
      <c r="AB13" s="64">
        <v>0</v>
      </c>
      <c r="AC13" s="65">
        <v>0</v>
      </c>
      <c r="AE13" s="81"/>
      <c r="AF13" s="76" t="s">
        <v>7</v>
      </c>
      <c r="AG13" s="64">
        <v>0</v>
      </c>
      <c r="AH13" s="64">
        <v>0</v>
      </c>
      <c r="AI13" s="64">
        <v>0</v>
      </c>
      <c r="AJ13" s="64">
        <v>0</v>
      </c>
      <c r="AK13" s="64">
        <v>0</v>
      </c>
      <c r="AL13" s="64">
        <v>0</v>
      </c>
      <c r="AM13" s="64">
        <v>0</v>
      </c>
      <c r="AN13" s="64">
        <v>0</v>
      </c>
      <c r="AO13" s="64">
        <v>0</v>
      </c>
      <c r="AP13" s="64">
        <v>0</v>
      </c>
      <c r="AQ13" s="64">
        <v>0</v>
      </c>
      <c r="AR13" s="65">
        <v>0</v>
      </c>
      <c r="AT13" s="81"/>
      <c r="AU13" s="76" t="s">
        <v>7</v>
      </c>
      <c r="AV13" s="64">
        <v>0</v>
      </c>
      <c r="AW13" s="64">
        <v>0</v>
      </c>
      <c r="AX13" s="64">
        <v>0</v>
      </c>
      <c r="AY13" s="64">
        <v>0</v>
      </c>
      <c r="AZ13" s="64">
        <v>0</v>
      </c>
      <c r="BA13" s="64">
        <v>0</v>
      </c>
      <c r="BB13" s="64">
        <v>0</v>
      </c>
      <c r="BC13" s="64">
        <v>0</v>
      </c>
      <c r="BD13" s="64">
        <v>0</v>
      </c>
      <c r="BE13" s="64">
        <v>0</v>
      </c>
      <c r="BF13" s="64">
        <v>0</v>
      </c>
      <c r="BG13" s="65">
        <v>0</v>
      </c>
    </row>
    <row r="14" spans="1:59" s="80" customFormat="1" x14ac:dyDescent="0.25">
      <c r="A14" s="84"/>
      <c r="B14" s="94" t="s">
        <v>8</v>
      </c>
      <c r="C14" s="95">
        <v>93357.765401105833</v>
      </c>
      <c r="D14" s="95">
        <v>79011.669999999984</v>
      </c>
      <c r="E14" s="95">
        <v>198831.81</v>
      </c>
      <c r="F14" s="95">
        <v>23692.65</v>
      </c>
      <c r="G14" s="95">
        <v>13702</v>
      </c>
      <c r="H14" s="95">
        <v>45419.03</v>
      </c>
      <c r="I14" s="95">
        <v>14265.79</v>
      </c>
      <c r="J14" s="95">
        <v>33152.666442924572</v>
      </c>
      <c r="K14" s="95">
        <v>22247.349938746032</v>
      </c>
      <c r="L14" s="95">
        <v>59942.3</v>
      </c>
      <c r="M14" s="95">
        <v>106619.96035826624</v>
      </c>
      <c r="N14" s="98">
        <v>690242.99214104272</v>
      </c>
      <c r="O14" s="138"/>
      <c r="P14" s="81"/>
      <c r="Q14" s="94" t="s">
        <v>8</v>
      </c>
      <c r="R14" s="96">
        <v>0</v>
      </c>
      <c r="S14" s="96">
        <v>0</v>
      </c>
      <c r="T14" s="96">
        <v>0</v>
      </c>
      <c r="U14" s="96">
        <v>0</v>
      </c>
      <c r="V14" s="96">
        <v>0</v>
      </c>
      <c r="W14" s="96">
        <v>0</v>
      </c>
      <c r="X14" s="96">
        <v>0</v>
      </c>
      <c r="Y14" s="96">
        <v>0</v>
      </c>
      <c r="Z14" s="96">
        <v>0</v>
      </c>
      <c r="AA14" s="96">
        <v>0</v>
      </c>
      <c r="AB14" s="96">
        <v>0</v>
      </c>
      <c r="AC14" s="97">
        <v>0</v>
      </c>
      <c r="AE14" s="81"/>
      <c r="AF14" s="94" t="s">
        <v>8</v>
      </c>
      <c r="AG14" s="96">
        <v>0</v>
      </c>
      <c r="AH14" s="96">
        <v>0</v>
      </c>
      <c r="AI14" s="96">
        <v>0</v>
      </c>
      <c r="AJ14" s="96">
        <v>0</v>
      </c>
      <c r="AK14" s="96">
        <v>0</v>
      </c>
      <c r="AL14" s="96">
        <v>0</v>
      </c>
      <c r="AM14" s="96">
        <v>0</v>
      </c>
      <c r="AN14" s="96">
        <v>0</v>
      </c>
      <c r="AO14" s="96">
        <v>0</v>
      </c>
      <c r="AP14" s="96">
        <v>0</v>
      </c>
      <c r="AQ14" s="96">
        <v>0</v>
      </c>
      <c r="AR14" s="97">
        <v>0</v>
      </c>
      <c r="AT14" s="81"/>
      <c r="AU14" s="94" t="s">
        <v>8</v>
      </c>
      <c r="AV14" s="96">
        <v>0</v>
      </c>
      <c r="AW14" s="96">
        <v>0</v>
      </c>
      <c r="AX14" s="96">
        <v>0</v>
      </c>
      <c r="AY14" s="96">
        <v>0</v>
      </c>
      <c r="AZ14" s="96">
        <v>0</v>
      </c>
      <c r="BA14" s="96">
        <v>0</v>
      </c>
      <c r="BB14" s="96">
        <v>0</v>
      </c>
      <c r="BC14" s="96">
        <v>0</v>
      </c>
      <c r="BD14" s="96">
        <v>0</v>
      </c>
      <c r="BE14" s="96">
        <v>0</v>
      </c>
      <c r="BF14" s="96">
        <v>0</v>
      </c>
      <c r="BG14" s="97">
        <v>0</v>
      </c>
    </row>
    <row r="15" spans="1:59" s="80" customFormat="1" x14ac:dyDescent="0.25">
      <c r="A15" s="84"/>
      <c r="B15" s="76" t="s">
        <v>9</v>
      </c>
      <c r="C15" s="85">
        <v>101071.69849621051</v>
      </c>
      <c r="D15" s="85">
        <v>79324.599999999991</v>
      </c>
      <c r="E15" s="85">
        <v>220377.78</v>
      </c>
      <c r="F15" s="85">
        <v>25414</v>
      </c>
      <c r="G15" s="85">
        <v>14461.25</v>
      </c>
      <c r="H15" s="85">
        <v>49156.32</v>
      </c>
      <c r="I15" s="85">
        <v>16250.61</v>
      </c>
      <c r="J15" s="85">
        <v>38485.834404320718</v>
      </c>
      <c r="K15" s="85">
        <v>23504.356441828393</v>
      </c>
      <c r="L15" s="85">
        <v>71345.3</v>
      </c>
      <c r="M15" s="85">
        <v>121229.54680719523</v>
      </c>
      <c r="N15" s="86">
        <v>760621.2961495549</v>
      </c>
      <c r="O15" s="138"/>
      <c r="P15" s="81"/>
      <c r="Q15" s="76" t="s">
        <v>9</v>
      </c>
      <c r="R15" s="64">
        <v>0</v>
      </c>
      <c r="S15" s="64">
        <v>0</v>
      </c>
      <c r="T15" s="64">
        <v>0</v>
      </c>
      <c r="U15" s="64">
        <v>0</v>
      </c>
      <c r="V15" s="64">
        <v>0</v>
      </c>
      <c r="W15" s="64">
        <v>0</v>
      </c>
      <c r="X15" s="64">
        <v>0</v>
      </c>
      <c r="Y15" s="64">
        <v>0</v>
      </c>
      <c r="Z15" s="64">
        <v>0</v>
      </c>
      <c r="AA15" s="64">
        <v>0</v>
      </c>
      <c r="AB15" s="64">
        <v>0</v>
      </c>
      <c r="AC15" s="65">
        <v>0</v>
      </c>
      <c r="AE15" s="81"/>
      <c r="AF15" s="76" t="s">
        <v>9</v>
      </c>
      <c r="AG15" s="64">
        <v>0</v>
      </c>
      <c r="AH15" s="64">
        <v>0</v>
      </c>
      <c r="AI15" s="64">
        <v>0</v>
      </c>
      <c r="AJ15" s="64">
        <v>0</v>
      </c>
      <c r="AK15" s="64">
        <v>0</v>
      </c>
      <c r="AL15" s="64">
        <v>0</v>
      </c>
      <c r="AM15" s="64">
        <v>0</v>
      </c>
      <c r="AN15" s="64">
        <v>0</v>
      </c>
      <c r="AO15" s="64">
        <v>0</v>
      </c>
      <c r="AP15" s="64">
        <v>0</v>
      </c>
      <c r="AQ15" s="64">
        <v>0</v>
      </c>
      <c r="AR15" s="65">
        <v>0</v>
      </c>
      <c r="AT15" s="81"/>
      <c r="AU15" s="76" t="s">
        <v>9</v>
      </c>
      <c r="AV15" s="64">
        <v>0</v>
      </c>
      <c r="AW15" s="64">
        <v>0</v>
      </c>
      <c r="AX15" s="64">
        <v>0</v>
      </c>
      <c r="AY15" s="64">
        <v>0</v>
      </c>
      <c r="AZ15" s="64">
        <v>0</v>
      </c>
      <c r="BA15" s="64">
        <v>0</v>
      </c>
      <c r="BB15" s="64">
        <v>0</v>
      </c>
      <c r="BC15" s="64">
        <v>0</v>
      </c>
      <c r="BD15" s="64">
        <v>0</v>
      </c>
      <c r="BE15" s="64">
        <v>0</v>
      </c>
      <c r="BF15" s="64">
        <v>0</v>
      </c>
      <c r="BG15" s="65">
        <v>0</v>
      </c>
    </row>
    <row r="16" spans="1:59" s="80" customFormat="1" x14ac:dyDescent="0.25">
      <c r="A16" s="84"/>
      <c r="B16" s="77" t="s">
        <v>10</v>
      </c>
      <c r="C16" s="87">
        <v>95904.204424759984</v>
      </c>
      <c r="D16" s="87">
        <v>79233.609999999986</v>
      </c>
      <c r="E16" s="87">
        <v>218051.35</v>
      </c>
      <c r="F16" s="87">
        <v>24106.399999999998</v>
      </c>
      <c r="G16" s="87">
        <v>16061.4</v>
      </c>
      <c r="H16" s="87">
        <v>50756.549999999996</v>
      </c>
      <c r="I16" s="87">
        <v>15190.61</v>
      </c>
      <c r="J16" s="87">
        <v>41917.822500000002</v>
      </c>
      <c r="K16" s="87">
        <v>23752.176622596442</v>
      </c>
      <c r="L16" s="87">
        <v>71754.2</v>
      </c>
      <c r="M16" s="87">
        <v>116092.77644424215</v>
      </c>
      <c r="N16" s="88">
        <v>752821.09999159852</v>
      </c>
      <c r="O16" s="138"/>
      <c r="P16" s="81"/>
      <c r="Q16" s="77" t="s">
        <v>10</v>
      </c>
      <c r="R16" s="62">
        <v>0</v>
      </c>
      <c r="S16" s="62">
        <v>0</v>
      </c>
      <c r="T16" s="62">
        <v>0</v>
      </c>
      <c r="U16" s="62">
        <v>0</v>
      </c>
      <c r="V16" s="62">
        <v>0</v>
      </c>
      <c r="W16" s="62">
        <v>0</v>
      </c>
      <c r="X16" s="62">
        <v>0</v>
      </c>
      <c r="Y16" s="62">
        <v>0</v>
      </c>
      <c r="Z16" s="62">
        <v>0</v>
      </c>
      <c r="AA16" s="62">
        <v>0</v>
      </c>
      <c r="AB16" s="62">
        <v>0</v>
      </c>
      <c r="AC16" s="63">
        <v>0</v>
      </c>
      <c r="AE16" s="81"/>
      <c r="AF16" s="77" t="s">
        <v>10</v>
      </c>
      <c r="AG16" s="62">
        <v>0</v>
      </c>
      <c r="AH16" s="62">
        <v>0</v>
      </c>
      <c r="AI16" s="62">
        <v>0</v>
      </c>
      <c r="AJ16" s="62">
        <v>0</v>
      </c>
      <c r="AK16" s="62">
        <v>0</v>
      </c>
      <c r="AL16" s="62">
        <v>0</v>
      </c>
      <c r="AM16" s="62">
        <v>0</v>
      </c>
      <c r="AN16" s="62">
        <v>0</v>
      </c>
      <c r="AO16" s="62">
        <v>0</v>
      </c>
      <c r="AP16" s="62">
        <v>0</v>
      </c>
      <c r="AQ16" s="62">
        <v>0</v>
      </c>
      <c r="AR16" s="63">
        <v>0</v>
      </c>
      <c r="AT16" s="81"/>
      <c r="AU16" s="77" t="s">
        <v>10</v>
      </c>
      <c r="AV16" s="62">
        <v>0</v>
      </c>
      <c r="AW16" s="62">
        <v>0</v>
      </c>
      <c r="AX16" s="62">
        <v>0</v>
      </c>
      <c r="AY16" s="62">
        <v>0</v>
      </c>
      <c r="AZ16" s="62">
        <v>0</v>
      </c>
      <c r="BA16" s="62">
        <v>0</v>
      </c>
      <c r="BB16" s="62">
        <v>0</v>
      </c>
      <c r="BC16" s="62">
        <v>0</v>
      </c>
      <c r="BD16" s="62">
        <v>0</v>
      </c>
      <c r="BE16" s="62">
        <v>0</v>
      </c>
      <c r="BF16" s="62">
        <v>0</v>
      </c>
      <c r="BG16" s="63">
        <v>0</v>
      </c>
    </row>
    <row r="17" spans="1:59" s="80" customFormat="1" x14ac:dyDescent="0.25">
      <c r="A17" s="84"/>
      <c r="B17" s="76" t="s">
        <v>11</v>
      </c>
      <c r="C17" s="85">
        <v>96101.225168250283</v>
      </c>
      <c r="D17" s="85">
        <v>74125.47</v>
      </c>
      <c r="E17" s="85">
        <v>213738.34499999997</v>
      </c>
      <c r="F17" s="85">
        <v>21669.65</v>
      </c>
      <c r="G17" s="85">
        <v>16337.5</v>
      </c>
      <c r="H17" s="85">
        <v>56515</v>
      </c>
      <c r="I17" s="85">
        <v>12955.05</v>
      </c>
      <c r="J17" s="85">
        <v>41219.82</v>
      </c>
      <c r="K17" s="85">
        <v>20724.08049888222</v>
      </c>
      <c r="L17" s="85">
        <v>61898</v>
      </c>
      <c r="M17" s="85">
        <v>112775.90015935113</v>
      </c>
      <c r="N17" s="86">
        <v>728060.04082648363</v>
      </c>
      <c r="O17" s="138"/>
      <c r="P17" s="81"/>
      <c r="Q17" s="76" t="s">
        <v>11</v>
      </c>
      <c r="R17" s="64">
        <v>0</v>
      </c>
      <c r="S17" s="64">
        <v>0</v>
      </c>
      <c r="T17" s="64">
        <v>0</v>
      </c>
      <c r="U17" s="64">
        <v>0</v>
      </c>
      <c r="V17" s="64">
        <v>0</v>
      </c>
      <c r="W17" s="64">
        <v>0</v>
      </c>
      <c r="X17" s="64">
        <v>0</v>
      </c>
      <c r="Y17" s="64">
        <v>0</v>
      </c>
      <c r="Z17" s="64">
        <v>0</v>
      </c>
      <c r="AA17" s="64">
        <v>0</v>
      </c>
      <c r="AB17" s="64">
        <v>0</v>
      </c>
      <c r="AC17" s="65">
        <v>0</v>
      </c>
      <c r="AE17" s="81"/>
      <c r="AF17" s="76" t="s">
        <v>11</v>
      </c>
      <c r="AG17" s="64">
        <v>0</v>
      </c>
      <c r="AH17" s="64">
        <v>0</v>
      </c>
      <c r="AI17" s="64">
        <v>0</v>
      </c>
      <c r="AJ17" s="64">
        <v>0</v>
      </c>
      <c r="AK17" s="64">
        <v>0</v>
      </c>
      <c r="AL17" s="64">
        <v>0</v>
      </c>
      <c r="AM17" s="64">
        <v>0</v>
      </c>
      <c r="AN17" s="64">
        <v>0</v>
      </c>
      <c r="AO17" s="64">
        <v>0</v>
      </c>
      <c r="AP17" s="64">
        <v>0</v>
      </c>
      <c r="AQ17" s="64">
        <v>0</v>
      </c>
      <c r="AR17" s="65">
        <v>0</v>
      </c>
      <c r="AT17" s="81"/>
      <c r="AU17" s="76" t="s">
        <v>11</v>
      </c>
      <c r="AV17" s="64">
        <v>0</v>
      </c>
      <c r="AW17" s="64">
        <v>0</v>
      </c>
      <c r="AX17" s="64">
        <v>0</v>
      </c>
      <c r="AY17" s="64">
        <v>0</v>
      </c>
      <c r="AZ17" s="64">
        <v>0</v>
      </c>
      <c r="BA17" s="64">
        <v>0</v>
      </c>
      <c r="BB17" s="64">
        <v>0</v>
      </c>
      <c r="BC17" s="64">
        <v>0</v>
      </c>
      <c r="BD17" s="64">
        <v>0</v>
      </c>
      <c r="BE17" s="64">
        <v>0</v>
      </c>
      <c r="BF17" s="64">
        <v>0</v>
      </c>
      <c r="BG17" s="65">
        <v>0</v>
      </c>
    </row>
    <row r="18" spans="1:59" s="80" customFormat="1" x14ac:dyDescent="0.25">
      <c r="A18" s="84"/>
      <c r="B18" s="77" t="s">
        <v>12</v>
      </c>
      <c r="C18" s="87">
        <v>97710.122434000892</v>
      </c>
      <c r="D18" s="87">
        <v>75105.25999999998</v>
      </c>
      <c r="E18" s="87">
        <v>210220.24</v>
      </c>
      <c r="F18" s="87">
        <v>20121.25</v>
      </c>
      <c r="G18" s="87">
        <v>16258</v>
      </c>
      <c r="H18" s="87">
        <v>61023</v>
      </c>
      <c r="I18" s="87">
        <v>14304.199999999999</v>
      </c>
      <c r="J18" s="87">
        <v>47299.645000000004</v>
      </c>
      <c r="K18" s="87">
        <v>20635.815127370235</v>
      </c>
      <c r="L18" s="87">
        <v>58220.149999999994</v>
      </c>
      <c r="M18" s="87">
        <v>118042.40070624913</v>
      </c>
      <c r="N18" s="88">
        <v>738940.08326762018</v>
      </c>
      <c r="O18" s="138"/>
      <c r="P18" s="81"/>
      <c r="Q18" s="77" t="s">
        <v>12</v>
      </c>
      <c r="R18" s="62">
        <v>0</v>
      </c>
      <c r="S18" s="62">
        <v>0</v>
      </c>
      <c r="T18" s="62">
        <v>0</v>
      </c>
      <c r="U18" s="62">
        <v>0</v>
      </c>
      <c r="V18" s="62">
        <v>0</v>
      </c>
      <c r="W18" s="62">
        <v>0</v>
      </c>
      <c r="X18" s="62">
        <v>0</v>
      </c>
      <c r="Y18" s="62">
        <v>0</v>
      </c>
      <c r="Z18" s="62">
        <v>0</v>
      </c>
      <c r="AA18" s="62">
        <v>0</v>
      </c>
      <c r="AB18" s="62">
        <v>0</v>
      </c>
      <c r="AC18" s="63">
        <v>0</v>
      </c>
      <c r="AE18" s="81"/>
      <c r="AF18" s="77" t="s">
        <v>12</v>
      </c>
      <c r="AG18" s="62">
        <v>0</v>
      </c>
      <c r="AH18" s="62">
        <v>0</v>
      </c>
      <c r="AI18" s="62">
        <v>0</v>
      </c>
      <c r="AJ18" s="62">
        <v>0</v>
      </c>
      <c r="AK18" s="62">
        <v>0</v>
      </c>
      <c r="AL18" s="62">
        <v>0</v>
      </c>
      <c r="AM18" s="62">
        <v>0</v>
      </c>
      <c r="AN18" s="62">
        <v>0</v>
      </c>
      <c r="AO18" s="62">
        <v>0</v>
      </c>
      <c r="AP18" s="62">
        <v>0</v>
      </c>
      <c r="AQ18" s="62">
        <v>0</v>
      </c>
      <c r="AR18" s="63">
        <v>0</v>
      </c>
      <c r="AT18" s="81"/>
      <c r="AU18" s="77" t="s">
        <v>12</v>
      </c>
      <c r="AV18" s="62">
        <v>0</v>
      </c>
      <c r="AW18" s="62">
        <v>0</v>
      </c>
      <c r="AX18" s="62">
        <v>0</v>
      </c>
      <c r="AY18" s="62">
        <v>0</v>
      </c>
      <c r="AZ18" s="62">
        <v>0</v>
      </c>
      <c r="BA18" s="62">
        <v>0</v>
      </c>
      <c r="BB18" s="62">
        <v>0</v>
      </c>
      <c r="BC18" s="62">
        <v>0</v>
      </c>
      <c r="BD18" s="62">
        <v>0</v>
      </c>
      <c r="BE18" s="62">
        <v>0</v>
      </c>
      <c r="BF18" s="62">
        <v>0</v>
      </c>
      <c r="BG18" s="63">
        <v>0</v>
      </c>
    </row>
    <row r="19" spans="1:59" s="80" customFormat="1" x14ac:dyDescent="0.25">
      <c r="A19" s="84"/>
      <c r="B19" s="76" t="s">
        <v>13</v>
      </c>
      <c r="C19" s="85">
        <v>99296.423246437495</v>
      </c>
      <c r="D19" s="85">
        <v>80517.430000000008</v>
      </c>
      <c r="E19" s="85">
        <v>203367.40000000002</v>
      </c>
      <c r="F19" s="85">
        <v>21579.7</v>
      </c>
      <c r="G19" s="85">
        <v>15437</v>
      </c>
      <c r="H19" s="85">
        <v>47569</v>
      </c>
      <c r="I19" s="85">
        <v>12877.110000000002</v>
      </c>
      <c r="J19" s="85">
        <v>42606.357499999998</v>
      </c>
      <c r="K19" s="85">
        <v>17608.21939432215</v>
      </c>
      <c r="L19" s="85">
        <v>56890.45</v>
      </c>
      <c r="M19" s="85">
        <v>110084.11870727105</v>
      </c>
      <c r="N19" s="86">
        <v>707833.20884803066</v>
      </c>
      <c r="O19" s="138"/>
      <c r="P19" s="81"/>
      <c r="Q19" s="76" t="s">
        <v>13</v>
      </c>
      <c r="R19" s="64">
        <v>0</v>
      </c>
      <c r="S19" s="64">
        <v>0</v>
      </c>
      <c r="T19" s="64">
        <v>0</v>
      </c>
      <c r="U19" s="64">
        <v>0</v>
      </c>
      <c r="V19" s="64">
        <v>0</v>
      </c>
      <c r="W19" s="64">
        <v>0</v>
      </c>
      <c r="X19" s="64">
        <v>0</v>
      </c>
      <c r="Y19" s="64">
        <v>0</v>
      </c>
      <c r="Z19" s="64">
        <v>0</v>
      </c>
      <c r="AA19" s="64">
        <v>0</v>
      </c>
      <c r="AB19" s="64">
        <v>0</v>
      </c>
      <c r="AC19" s="65">
        <v>0</v>
      </c>
      <c r="AE19" s="81"/>
      <c r="AF19" s="76" t="s">
        <v>13</v>
      </c>
      <c r="AG19" s="64">
        <v>0</v>
      </c>
      <c r="AH19" s="64">
        <v>0</v>
      </c>
      <c r="AI19" s="64">
        <v>0</v>
      </c>
      <c r="AJ19" s="64">
        <v>0</v>
      </c>
      <c r="AK19" s="64">
        <v>0</v>
      </c>
      <c r="AL19" s="64">
        <v>0</v>
      </c>
      <c r="AM19" s="64">
        <v>0</v>
      </c>
      <c r="AN19" s="64">
        <v>0</v>
      </c>
      <c r="AO19" s="64">
        <v>0</v>
      </c>
      <c r="AP19" s="64">
        <v>0</v>
      </c>
      <c r="AQ19" s="64">
        <v>0</v>
      </c>
      <c r="AR19" s="65">
        <v>0</v>
      </c>
      <c r="AT19" s="81"/>
      <c r="AU19" s="76" t="s">
        <v>13</v>
      </c>
      <c r="AV19" s="64">
        <v>0</v>
      </c>
      <c r="AW19" s="64">
        <v>0</v>
      </c>
      <c r="AX19" s="64">
        <v>0</v>
      </c>
      <c r="AY19" s="64">
        <v>0</v>
      </c>
      <c r="AZ19" s="64">
        <v>0</v>
      </c>
      <c r="BA19" s="64">
        <v>0</v>
      </c>
      <c r="BB19" s="64">
        <v>0</v>
      </c>
      <c r="BC19" s="64">
        <v>0</v>
      </c>
      <c r="BD19" s="64">
        <v>0</v>
      </c>
      <c r="BE19" s="64">
        <v>0</v>
      </c>
      <c r="BF19" s="64">
        <v>0</v>
      </c>
      <c r="BG19" s="65">
        <v>0</v>
      </c>
    </row>
    <row r="20" spans="1:59" s="80" customFormat="1" x14ac:dyDescent="0.25">
      <c r="A20" s="84">
        <v>2023</v>
      </c>
      <c r="B20" s="94" t="s">
        <v>2</v>
      </c>
      <c r="C20" s="95">
        <v>81937.369998092661</v>
      </c>
      <c r="D20" s="95">
        <v>76978.930000000008</v>
      </c>
      <c r="E20" s="95">
        <v>165295</v>
      </c>
      <c r="F20" s="95">
        <v>16357.55</v>
      </c>
      <c r="G20" s="95">
        <v>10984.9</v>
      </c>
      <c r="H20" s="95">
        <v>39390.75</v>
      </c>
      <c r="I20" s="95">
        <v>11068.32</v>
      </c>
      <c r="J20" s="95">
        <v>29861.33</v>
      </c>
      <c r="K20" s="95">
        <v>13401</v>
      </c>
      <c r="L20" s="95">
        <v>42740.76</v>
      </c>
      <c r="M20" s="95">
        <v>81077.530815416612</v>
      </c>
      <c r="N20" s="98">
        <v>569093.4408135094</v>
      </c>
      <c r="O20" s="138"/>
      <c r="P20" s="81">
        <v>2023</v>
      </c>
      <c r="Q20" s="94" t="s">
        <v>2</v>
      </c>
      <c r="R20" s="96">
        <v>35.062748777905114</v>
      </c>
      <c r="S20" s="96">
        <v>13.138671755871073</v>
      </c>
      <c r="T20" s="96">
        <v>2.2299481456454089</v>
      </c>
      <c r="U20" s="96">
        <v>-20.958354373189479</v>
      </c>
      <c r="V20" s="96">
        <v>2.4209225892170281</v>
      </c>
      <c r="W20" s="96">
        <v>18.532410730003107</v>
      </c>
      <c r="X20" s="96">
        <v>-7.7491629903809667</v>
      </c>
      <c r="Y20" s="96">
        <v>-17.907915703152838</v>
      </c>
      <c r="Z20" s="96">
        <v>-25.517675253546201</v>
      </c>
      <c r="AA20" s="96">
        <v>-1.7335195627058368</v>
      </c>
      <c r="AB20" s="96">
        <v>-15.017168469830779</v>
      </c>
      <c r="AC20" s="97">
        <v>1.5672093567224152</v>
      </c>
      <c r="AE20" s="81">
        <v>2023</v>
      </c>
      <c r="AF20" s="94" t="s">
        <v>2</v>
      </c>
      <c r="AG20" s="96">
        <v>35.062748777905114</v>
      </c>
      <c r="AH20" s="96">
        <v>13.138671755871073</v>
      </c>
      <c r="AI20" s="96">
        <v>2.2299481456454089</v>
      </c>
      <c r="AJ20" s="96">
        <v>-20.958354373189479</v>
      </c>
      <c r="AK20" s="96">
        <v>2.4209225892170281</v>
      </c>
      <c r="AL20" s="96">
        <v>18.532410730003107</v>
      </c>
      <c r="AM20" s="96">
        <v>-7.7491629903809667</v>
      </c>
      <c r="AN20" s="96">
        <v>-17.907915703152838</v>
      </c>
      <c r="AO20" s="96">
        <v>-25.517675253546201</v>
      </c>
      <c r="AP20" s="96">
        <v>-1.7335195627058368</v>
      </c>
      <c r="AQ20" s="96">
        <v>-15.017168469830779</v>
      </c>
      <c r="AR20" s="97">
        <v>1.5672093567224152</v>
      </c>
      <c r="AT20" s="81">
        <v>2023</v>
      </c>
      <c r="AU20" s="94" t="s">
        <v>2</v>
      </c>
      <c r="AV20" s="96">
        <v>0</v>
      </c>
      <c r="AW20" s="96">
        <v>0</v>
      </c>
      <c r="AX20" s="96">
        <v>0</v>
      </c>
      <c r="AY20" s="96">
        <v>0</v>
      </c>
      <c r="AZ20" s="96">
        <v>0</v>
      </c>
      <c r="BA20" s="96">
        <v>0</v>
      </c>
      <c r="BB20" s="96">
        <v>0</v>
      </c>
      <c r="BC20" s="96">
        <v>0</v>
      </c>
      <c r="BD20" s="96">
        <v>0</v>
      </c>
      <c r="BE20" s="96">
        <v>0</v>
      </c>
      <c r="BF20" s="96">
        <v>0</v>
      </c>
      <c r="BG20" s="97">
        <v>0</v>
      </c>
    </row>
    <row r="21" spans="1:59" s="80" customFormat="1" x14ac:dyDescent="0.25">
      <c r="A21" s="81"/>
      <c r="B21" s="76" t="s">
        <v>3</v>
      </c>
      <c r="C21" s="85">
        <v>99678.350017929071</v>
      </c>
      <c r="D21" s="85">
        <v>71145.009999999966</v>
      </c>
      <c r="E21" s="85">
        <v>199835.75</v>
      </c>
      <c r="F21" s="85">
        <v>19756.670000000002</v>
      </c>
      <c r="G21" s="85">
        <v>13606.55</v>
      </c>
      <c r="H21" s="85">
        <v>57319.1</v>
      </c>
      <c r="I21" s="85">
        <v>11408.059999999998</v>
      </c>
      <c r="J21" s="85">
        <v>37681.477500000008</v>
      </c>
      <c r="K21" s="85">
        <v>17147</v>
      </c>
      <c r="L21" s="85">
        <v>56548.35</v>
      </c>
      <c r="M21" s="85">
        <v>102861.01790991519</v>
      </c>
      <c r="N21" s="86">
        <v>686987.3354278442</v>
      </c>
      <c r="O21" s="138"/>
      <c r="P21" s="81"/>
      <c r="Q21" s="76" t="s">
        <v>3</v>
      </c>
      <c r="R21" s="64">
        <v>24.328179650786709</v>
      </c>
      <c r="S21" s="64">
        <v>-3.5741987931224486</v>
      </c>
      <c r="T21" s="64">
        <v>1.9421660773392375</v>
      </c>
      <c r="U21" s="64">
        <v>-22.730732226246246</v>
      </c>
      <c r="V21" s="64">
        <v>17.992065384698748</v>
      </c>
      <c r="W21" s="64">
        <v>27.722188736339334</v>
      </c>
      <c r="X21" s="64">
        <v>-4.5002992721199888</v>
      </c>
      <c r="Y21" s="64">
        <v>-1.2106106766329816</v>
      </c>
      <c r="Z21" s="64">
        <v>-36.669603859882471</v>
      </c>
      <c r="AA21" s="64">
        <v>1.9340270216874274</v>
      </c>
      <c r="AB21" s="64">
        <v>-11.234928843887843</v>
      </c>
      <c r="AC21" s="65">
        <v>0.95592732650612788</v>
      </c>
      <c r="AE21" s="81"/>
      <c r="AF21" s="76" t="s">
        <v>3</v>
      </c>
      <c r="AG21" s="64">
        <v>28.952052413130559</v>
      </c>
      <c r="AH21" s="64">
        <v>4.4438653130221439</v>
      </c>
      <c r="AI21" s="64">
        <v>2.0722442898869247</v>
      </c>
      <c r="AJ21" s="64">
        <v>-21.937901302215906</v>
      </c>
      <c r="AK21" s="64">
        <v>10.488610324841602</v>
      </c>
      <c r="AL21" s="64">
        <v>23.812379976955583</v>
      </c>
      <c r="AM21" s="64">
        <v>-6.1282875008561888</v>
      </c>
      <c r="AN21" s="64">
        <v>-9.3612046945173972</v>
      </c>
      <c r="AO21" s="64">
        <v>-32.217461840037984</v>
      </c>
      <c r="AP21" s="64">
        <v>0.32223844371723942</v>
      </c>
      <c r="AQ21" s="64">
        <v>-12.942781458630321</v>
      </c>
      <c r="AR21" s="65">
        <v>1.2319671852653045</v>
      </c>
      <c r="AT21" s="81"/>
      <c r="AU21" s="76" t="s">
        <v>3</v>
      </c>
      <c r="AV21" s="64">
        <v>0</v>
      </c>
      <c r="AW21" s="64">
        <v>0</v>
      </c>
      <c r="AX21" s="64">
        <v>0</v>
      </c>
      <c r="AY21" s="64">
        <v>0</v>
      </c>
      <c r="AZ21" s="64">
        <v>0</v>
      </c>
      <c r="BA21" s="64">
        <v>0</v>
      </c>
      <c r="BB21" s="64">
        <v>0</v>
      </c>
      <c r="BC21" s="64">
        <v>0</v>
      </c>
      <c r="BD21" s="64">
        <v>0</v>
      </c>
      <c r="BE21" s="64">
        <v>0</v>
      </c>
      <c r="BF21" s="64">
        <v>0</v>
      </c>
      <c r="BG21" s="65">
        <v>0</v>
      </c>
    </row>
    <row r="22" spans="1:59" s="80" customFormat="1" x14ac:dyDescent="0.25">
      <c r="A22" s="84"/>
      <c r="B22" s="94" t="s">
        <v>4</v>
      </c>
      <c r="C22" s="95">
        <v>106914.16002918243</v>
      </c>
      <c r="D22" s="95">
        <v>82675</v>
      </c>
      <c r="E22" s="95">
        <v>219782</v>
      </c>
      <c r="F22" s="95">
        <v>19252.55</v>
      </c>
      <c r="G22" s="95">
        <v>15551.65</v>
      </c>
      <c r="H22" s="95">
        <v>63579.850000000006</v>
      </c>
      <c r="I22" s="95">
        <v>13120.400000000001</v>
      </c>
      <c r="J22" s="95">
        <v>44329.527999999998</v>
      </c>
      <c r="K22" s="95">
        <v>20279.75</v>
      </c>
      <c r="L22" s="95">
        <v>50059.35</v>
      </c>
      <c r="M22" s="95">
        <v>107890.67881607493</v>
      </c>
      <c r="N22" s="98">
        <v>743434.91684525751</v>
      </c>
      <c r="O22" s="138"/>
      <c r="P22" s="81"/>
      <c r="Q22" s="94" t="s">
        <v>4</v>
      </c>
      <c r="R22" s="96">
        <v>12.734808792269448</v>
      </c>
      <c r="S22" s="96">
        <v>12.963742293734398</v>
      </c>
      <c r="T22" s="96">
        <v>5.1054942921320787</v>
      </c>
      <c r="U22" s="96">
        <v>-36.463397368645985</v>
      </c>
      <c r="V22" s="96">
        <v>9.2743337959140746</v>
      </c>
      <c r="W22" s="96">
        <v>12.747022606203771</v>
      </c>
      <c r="X22" s="96">
        <v>-2.4886196837665437</v>
      </c>
      <c r="Y22" s="96">
        <v>15.790571820553495</v>
      </c>
      <c r="Z22" s="96">
        <v>-28.52807728672768</v>
      </c>
      <c r="AA22" s="96">
        <v>-13.880239335530803</v>
      </c>
      <c r="AB22" s="96">
        <v>-13.798337815386319</v>
      </c>
      <c r="AC22" s="97">
        <v>0.26671731626204576</v>
      </c>
      <c r="AE22" s="81"/>
      <c r="AF22" s="94" t="s">
        <v>4</v>
      </c>
      <c r="AG22" s="96">
        <v>22.426191964131618</v>
      </c>
      <c r="AH22" s="96">
        <v>7.343960558261827</v>
      </c>
      <c r="AI22" s="96">
        <v>3.1912353896903909</v>
      </c>
      <c r="AJ22" s="96">
        <v>-27.686542251181223</v>
      </c>
      <c r="AK22" s="96">
        <v>10.0150046247131</v>
      </c>
      <c r="AL22" s="96">
        <v>19.173080468931232</v>
      </c>
      <c r="AM22" s="96">
        <v>-4.8188225504606237</v>
      </c>
      <c r="AN22" s="96">
        <v>-0.82492993873520959</v>
      </c>
      <c r="AO22" s="96">
        <v>-30.792064092416041</v>
      </c>
      <c r="AP22" s="96">
        <v>-4.9328065022429826</v>
      </c>
      <c r="AQ22" s="96">
        <v>-13.261056256845293</v>
      </c>
      <c r="AR22" s="97">
        <v>0.87091742311493192</v>
      </c>
      <c r="AT22" s="81"/>
      <c r="AU22" s="94" t="s">
        <v>4</v>
      </c>
      <c r="AV22" s="96">
        <v>0</v>
      </c>
      <c r="AW22" s="96">
        <v>0</v>
      </c>
      <c r="AX22" s="96">
        <v>0</v>
      </c>
      <c r="AY22" s="96">
        <v>0</v>
      </c>
      <c r="AZ22" s="96">
        <v>0</v>
      </c>
      <c r="BA22" s="96">
        <v>0</v>
      </c>
      <c r="BB22" s="96">
        <v>0</v>
      </c>
      <c r="BC22" s="96">
        <v>0</v>
      </c>
      <c r="BD22" s="96">
        <v>0</v>
      </c>
      <c r="BE22" s="96">
        <v>0</v>
      </c>
      <c r="BF22" s="96">
        <v>0</v>
      </c>
      <c r="BG22" s="97">
        <v>0</v>
      </c>
    </row>
    <row r="23" spans="1:59" s="80" customFormat="1" x14ac:dyDescent="0.25">
      <c r="A23" s="84"/>
      <c r="B23" s="76" t="s">
        <v>5</v>
      </c>
      <c r="C23" s="85">
        <v>98264.599960422507</v>
      </c>
      <c r="D23" s="85">
        <v>72255.75</v>
      </c>
      <c r="E23" s="85">
        <v>187001.45</v>
      </c>
      <c r="F23" s="85">
        <v>16176.95</v>
      </c>
      <c r="G23" s="85">
        <v>12895.5</v>
      </c>
      <c r="H23" s="85">
        <v>47235.75</v>
      </c>
      <c r="I23" s="85">
        <v>9353.3599999999988</v>
      </c>
      <c r="J23" s="85">
        <v>36497.710000000006</v>
      </c>
      <c r="K23" s="85">
        <v>17568.25</v>
      </c>
      <c r="L23" s="85">
        <v>38119.050000000003</v>
      </c>
      <c r="M23" s="85">
        <v>90690.167458593321</v>
      </c>
      <c r="N23" s="86">
        <v>626058.53741901577</v>
      </c>
      <c r="O23" s="138"/>
      <c r="P23" s="81"/>
      <c r="Q23" s="76" t="s">
        <v>5</v>
      </c>
      <c r="R23" s="64">
        <v>18.414627677549689</v>
      </c>
      <c r="S23" s="64">
        <v>-0.96097898963563466</v>
      </c>
      <c r="T23" s="64">
        <v>4.00461954904614</v>
      </c>
      <c r="U23" s="64">
        <v>-37.412538036402744</v>
      </c>
      <c r="V23" s="64">
        <v>2.847230529967689</v>
      </c>
      <c r="W23" s="64">
        <v>4.4455254531484059</v>
      </c>
      <c r="X23" s="64">
        <v>-19.315767454097681</v>
      </c>
      <c r="Y23" s="64">
        <v>-9.5321418599389318</v>
      </c>
      <c r="Z23" s="64">
        <v>-26.798248369046533</v>
      </c>
      <c r="AA23" s="64">
        <v>-25.705228342251715</v>
      </c>
      <c r="AB23" s="64">
        <v>-14.847355245849172</v>
      </c>
      <c r="AC23" s="65">
        <v>-4.140281275719218</v>
      </c>
      <c r="AE23" s="81"/>
      <c r="AF23" s="76" t="s">
        <v>5</v>
      </c>
      <c r="AG23" s="64">
        <v>21.381525110107802</v>
      </c>
      <c r="AH23" s="64">
        <v>5.239882273450462</v>
      </c>
      <c r="AI23" s="64">
        <v>3.3871132872082654</v>
      </c>
      <c r="AJ23" s="64">
        <v>-30.141211114996295</v>
      </c>
      <c r="AK23" s="64">
        <v>8.1818784451503888</v>
      </c>
      <c r="AL23" s="64">
        <v>15.467138048655499</v>
      </c>
      <c r="AM23" s="64">
        <v>-8.2491418923111581</v>
      </c>
      <c r="AN23" s="64">
        <v>-3.1186704384350747</v>
      </c>
      <c r="AO23" s="64">
        <v>-29.80839386125588</v>
      </c>
      <c r="AP23" s="64">
        <v>-10.046815431674489</v>
      </c>
      <c r="AQ23" s="64">
        <v>-13.642467835385546</v>
      </c>
      <c r="AR23" s="65">
        <v>-0.37096939875742407</v>
      </c>
      <c r="AT23" s="81"/>
      <c r="AU23" s="76" t="s">
        <v>5</v>
      </c>
      <c r="AV23" s="64">
        <v>0</v>
      </c>
      <c r="AW23" s="64">
        <v>0</v>
      </c>
      <c r="AX23" s="64">
        <v>0</v>
      </c>
      <c r="AY23" s="64">
        <v>0</v>
      </c>
      <c r="AZ23" s="64">
        <v>0</v>
      </c>
      <c r="BA23" s="64">
        <v>0</v>
      </c>
      <c r="BB23" s="64">
        <v>0</v>
      </c>
      <c r="BC23" s="64">
        <v>0</v>
      </c>
      <c r="BD23" s="64">
        <v>0</v>
      </c>
      <c r="BE23" s="64">
        <v>0</v>
      </c>
      <c r="BF23" s="64">
        <v>0</v>
      </c>
      <c r="BG23" s="65">
        <v>0</v>
      </c>
    </row>
    <row r="24" spans="1:59" s="80" customFormat="1" x14ac:dyDescent="0.25">
      <c r="A24" s="84"/>
      <c r="B24" s="94" t="s">
        <v>6</v>
      </c>
      <c r="C24" s="95">
        <v>107148.41002639769</v>
      </c>
      <c r="D24" s="95">
        <v>83931.660000000018</v>
      </c>
      <c r="E24" s="95">
        <v>220401.31</v>
      </c>
      <c r="F24" s="95">
        <v>17958.5</v>
      </c>
      <c r="G24" s="95">
        <v>14750.75</v>
      </c>
      <c r="H24" s="95">
        <v>61866.590000000004</v>
      </c>
      <c r="I24" s="95">
        <v>10480.81</v>
      </c>
      <c r="J24" s="95">
        <v>43737.72</v>
      </c>
      <c r="K24" s="95">
        <v>21636.5</v>
      </c>
      <c r="L24" s="95">
        <v>45912</v>
      </c>
      <c r="M24" s="95">
        <v>103691.29</v>
      </c>
      <c r="N24" s="98">
        <v>731515.54002639779</v>
      </c>
      <c r="O24" s="138"/>
      <c r="P24" s="81"/>
      <c r="Q24" s="94" t="s">
        <v>6</v>
      </c>
      <c r="R24" s="96">
        <v>20.946268651327642</v>
      </c>
      <c r="S24" s="96">
        <v>13.963041021809914</v>
      </c>
      <c r="T24" s="96">
        <v>13.205031635841507</v>
      </c>
      <c r="U24" s="96">
        <v>-33.704217110982725</v>
      </c>
      <c r="V24" s="96">
        <v>4.2835378247206677</v>
      </c>
      <c r="W24" s="96">
        <v>24.352055308861125</v>
      </c>
      <c r="X24" s="96">
        <v>-26.586052988445203</v>
      </c>
      <c r="Y24" s="96">
        <v>21.026472985289118</v>
      </c>
      <c r="Z24" s="96">
        <v>-17.495059295409305</v>
      </c>
      <c r="AA24" s="96">
        <v>-19.525905359856552</v>
      </c>
      <c r="AB24" s="96">
        <v>0.98240677945145194</v>
      </c>
      <c r="AC24" s="97">
        <v>6.9012826420536726</v>
      </c>
      <c r="AE24" s="81"/>
      <c r="AF24" s="94" t="s">
        <v>6</v>
      </c>
      <c r="AG24" s="96">
        <v>21.286841364811892</v>
      </c>
      <c r="AH24" s="96">
        <v>7.0164861255145041</v>
      </c>
      <c r="AI24" s="96">
        <v>5.4177480280268071</v>
      </c>
      <c r="AJ24" s="96">
        <v>-30.886508732485368</v>
      </c>
      <c r="AK24" s="96">
        <v>7.3090019169855083</v>
      </c>
      <c r="AL24" s="96">
        <v>17.393400788162666</v>
      </c>
      <c r="AM24" s="96">
        <v>-12.386846144897632</v>
      </c>
      <c r="AN24" s="96">
        <v>1.4912033334975234</v>
      </c>
      <c r="AO24" s="96">
        <v>-27.197247461498009</v>
      </c>
      <c r="AP24" s="96">
        <v>-12.084053065510986</v>
      </c>
      <c r="AQ24" s="96">
        <v>-10.890206624070856</v>
      </c>
      <c r="AR24" s="97">
        <v>1.1280884973625405</v>
      </c>
      <c r="AT24" s="81"/>
      <c r="AU24" s="94" t="s">
        <v>6</v>
      </c>
      <c r="AV24" s="96">
        <v>0</v>
      </c>
      <c r="AW24" s="96">
        <v>0</v>
      </c>
      <c r="AX24" s="96">
        <v>0</v>
      </c>
      <c r="AY24" s="96">
        <v>0</v>
      </c>
      <c r="AZ24" s="96">
        <v>0</v>
      </c>
      <c r="BA24" s="96">
        <v>0</v>
      </c>
      <c r="BB24" s="96">
        <v>0</v>
      </c>
      <c r="BC24" s="96">
        <v>0</v>
      </c>
      <c r="BD24" s="96">
        <v>0</v>
      </c>
      <c r="BE24" s="96">
        <v>0</v>
      </c>
      <c r="BF24" s="96">
        <v>0</v>
      </c>
      <c r="BG24" s="97">
        <v>0</v>
      </c>
    </row>
    <row r="25" spans="1:59" s="80" customFormat="1" x14ac:dyDescent="0.25">
      <c r="A25" s="84"/>
      <c r="B25" s="76" t="s">
        <v>7</v>
      </c>
      <c r="C25" s="85">
        <v>102342.04996185304</v>
      </c>
      <c r="D25" s="85">
        <v>72970.2</v>
      </c>
      <c r="E25" s="85">
        <v>219916.55</v>
      </c>
      <c r="F25" s="85">
        <v>17880.150000000001</v>
      </c>
      <c r="G25" s="85">
        <v>13277.25</v>
      </c>
      <c r="H25" s="85">
        <v>62368.729999999996</v>
      </c>
      <c r="I25" s="85">
        <v>9904.91</v>
      </c>
      <c r="J25" s="85">
        <v>38590.863000000005</v>
      </c>
      <c r="K25" s="85">
        <v>19249.740000000002</v>
      </c>
      <c r="L25" s="85">
        <v>43329.75</v>
      </c>
      <c r="M25" s="85">
        <v>96206.214999999982</v>
      </c>
      <c r="N25" s="86">
        <v>696036.40796185296</v>
      </c>
      <c r="O25" s="138"/>
      <c r="P25" s="81"/>
      <c r="Q25" s="76" t="s">
        <v>7</v>
      </c>
      <c r="R25" s="64">
        <v>13.117767973707231</v>
      </c>
      <c r="S25" s="64">
        <v>-1.9903545986504554</v>
      </c>
      <c r="T25" s="64">
        <v>16.147698755929383</v>
      </c>
      <c r="U25" s="64">
        <v>-22.693770890990052</v>
      </c>
      <c r="V25" s="64">
        <v>-5.1787550705593333</v>
      </c>
      <c r="W25" s="64">
        <v>37.727200958390597</v>
      </c>
      <c r="X25" s="64">
        <v>-21.498321768661668</v>
      </c>
      <c r="Y25" s="64">
        <v>13.555311535876029</v>
      </c>
      <c r="Z25" s="64">
        <v>-18.222733012484852</v>
      </c>
      <c r="AA25" s="64">
        <v>-26.223939643921611</v>
      </c>
      <c r="AB25" s="64">
        <v>-10.344092286377858</v>
      </c>
      <c r="AC25" s="65">
        <v>3.44413518733937</v>
      </c>
      <c r="AE25" s="81"/>
      <c r="AF25" s="76" t="s">
        <v>7</v>
      </c>
      <c r="AG25" s="64">
        <v>19.801911339788305</v>
      </c>
      <c r="AH25" s="64">
        <v>5.4786957281197601</v>
      </c>
      <c r="AI25" s="64">
        <v>7.2146037676101145</v>
      </c>
      <c r="AJ25" s="64">
        <v>-29.64500602276037</v>
      </c>
      <c r="AK25" s="64">
        <v>5.0432461499588612</v>
      </c>
      <c r="AL25" s="64">
        <v>20.744664860450641</v>
      </c>
      <c r="AM25" s="64">
        <v>-13.901811536860436</v>
      </c>
      <c r="AN25" s="64">
        <v>3.3275013975104741</v>
      </c>
      <c r="AO25" s="64">
        <v>-25.762157958512518</v>
      </c>
      <c r="AP25" s="64">
        <v>-14.645694784391054</v>
      </c>
      <c r="AQ25" s="64">
        <v>-10.800456210133717</v>
      </c>
      <c r="AR25" s="65">
        <v>1.5184150526450537</v>
      </c>
      <c r="AT25" s="81"/>
      <c r="AU25" s="76" t="s">
        <v>7</v>
      </c>
      <c r="AV25" s="64">
        <v>0</v>
      </c>
      <c r="AW25" s="64">
        <v>0</v>
      </c>
      <c r="AX25" s="64">
        <v>0</v>
      </c>
      <c r="AY25" s="64">
        <v>0</v>
      </c>
      <c r="AZ25" s="64">
        <v>0</v>
      </c>
      <c r="BA25" s="64">
        <v>0</v>
      </c>
      <c r="BB25" s="64">
        <v>0</v>
      </c>
      <c r="BC25" s="64">
        <v>0</v>
      </c>
      <c r="BD25" s="64">
        <v>0</v>
      </c>
      <c r="BE25" s="64">
        <v>0</v>
      </c>
      <c r="BF25" s="64">
        <v>0</v>
      </c>
      <c r="BG25" s="65">
        <v>0</v>
      </c>
    </row>
    <row r="26" spans="1:59" s="80" customFormat="1" x14ac:dyDescent="0.25">
      <c r="A26" s="84"/>
      <c r="B26" s="94" t="s">
        <v>8</v>
      </c>
      <c r="C26" s="95">
        <v>97894.929998912819</v>
      </c>
      <c r="D26" s="95">
        <v>72818.970000000016</v>
      </c>
      <c r="E26" s="95">
        <v>217894.39999999999</v>
      </c>
      <c r="F26" s="95">
        <v>20275</v>
      </c>
      <c r="G26" s="95">
        <v>13563</v>
      </c>
      <c r="H26" s="95">
        <v>56845.463000000003</v>
      </c>
      <c r="I26" s="95">
        <v>10933.269999999999</v>
      </c>
      <c r="J26" s="95">
        <v>37566.510500000004</v>
      </c>
      <c r="K26" s="95">
        <v>16743.260000000002</v>
      </c>
      <c r="L26" s="95">
        <v>42039.250000190732</v>
      </c>
      <c r="M26" s="95">
        <v>96866.829999999987</v>
      </c>
      <c r="N26" s="98">
        <v>683440.88349910348</v>
      </c>
      <c r="O26" s="138"/>
      <c r="P26" s="81"/>
      <c r="Q26" s="94" t="s">
        <v>8</v>
      </c>
      <c r="R26" s="96">
        <v>4.85997557708599</v>
      </c>
      <c r="S26" s="96">
        <v>-7.8377029621066896</v>
      </c>
      <c r="T26" s="96">
        <v>9.5872939043305081</v>
      </c>
      <c r="U26" s="96">
        <v>-14.424937691646988</v>
      </c>
      <c r="V26" s="96">
        <v>-1.0144504451904908</v>
      </c>
      <c r="W26" s="96">
        <v>25.15780940279879</v>
      </c>
      <c r="X26" s="96">
        <v>-23.360220499530712</v>
      </c>
      <c r="Y26" s="96">
        <v>13.313692473799293</v>
      </c>
      <c r="Z26" s="96">
        <v>-24.740429551836627</v>
      </c>
      <c r="AA26" s="96">
        <v>-29.867138898255945</v>
      </c>
      <c r="AB26" s="96">
        <v>-9.1475651702491803</v>
      </c>
      <c r="AC26" s="97">
        <v>-0.98546580253426441</v>
      </c>
      <c r="AE26" s="81"/>
      <c r="AF26" s="94" t="s">
        <v>8</v>
      </c>
      <c r="AG26" s="96">
        <v>17.441930490982571</v>
      </c>
      <c r="AH26" s="96">
        <v>3.4359916711562875</v>
      </c>
      <c r="AI26" s="96">
        <v>7.5694509825551535</v>
      </c>
      <c r="AJ26" s="96">
        <v>-27.599862751103103</v>
      </c>
      <c r="AK26" s="96">
        <v>4.1298905657678233</v>
      </c>
      <c r="AL26" s="96">
        <v>21.370687525182987</v>
      </c>
      <c r="AM26" s="96">
        <v>-15.398539873288271</v>
      </c>
      <c r="AN26" s="96">
        <v>4.6186108025302701</v>
      </c>
      <c r="AO26" s="96">
        <v>-25.62801598474897</v>
      </c>
      <c r="AP26" s="96">
        <v>-17.02094614573295</v>
      </c>
      <c r="AQ26" s="96">
        <v>-10.568437853513416</v>
      </c>
      <c r="AR26" s="97">
        <v>1.1493397138219592</v>
      </c>
      <c r="AT26" s="81"/>
      <c r="AU26" s="94" t="s">
        <v>8</v>
      </c>
      <c r="AV26" s="96">
        <v>0</v>
      </c>
      <c r="AW26" s="96">
        <v>0</v>
      </c>
      <c r="AX26" s="96">
        <v>0</v>
      </c>
      <c r="AY26" s="96">
        <v>0</v>
      </c>
      <c r="AZ26" s="96">
        <v>0</v>
      </c>
      <c r="BA26" s="96">
        <v>0</v>
      </c>
      <c r="BB26" s="96">
        <v>0</v>
      </c>
      <c r="BC26" s="96">
        <v>0</v>
      </c>
      <c r="BD26" s="96">
        <v>0</v>
      </c>
      <c r="BE26" s="96">
        <v>0</v>
      </c>
      <c r="BF26" s="96">
        <v>0</v>
      </c>
      <c r="BG26" s="97">
        <v>0</v>
      </c>
    </row>
    <row r="27" spans="1:59" s="80" customFormat="1" x14ac:dyDescent="0.25">
      <c r="A27" s="84"/>
      <c r="B27" s="76" t="s">
        <v>9</v>
      </c>
      <c r="C27" s="85">
        <v>98913.450042724609</v>
      </c>
      <c r="D27" s="85">
        <v>73334.349999999991</v>
      </c>
      <c r="E27" s="85">
        <v>235327.41999450681</v>
      </c>
      <c r="F27" s="85">
        <v>18084.400000000001</v>
      </c>
      <c r="G27" s="85">
        <v>14850.25</v>
      </c>
      <c r="H27" s="85">
        <v>61090.39</v>
      </c>
      <c r="I27" s="85">
        <v>13639.25</v>
      </c>
      <c r="J27" s="85">
        <v>41194</v>
      </c>
      <c r="K27" s="85">
        <v>20200.25</v>
      </c>
      <c r="L27" s="85">
        <v>48319.05</v>
      </c>
      <c r="M27" s="85">
        <v>97912.920000000013</v>
      </c>
      <c r="N27" s="86">
        <v>722865.73003723158</v>
      </c>
      <c r="O27" s="138"/>
      <c r="P27" s="81"/>
      <c r="Q27" s="76" t="s">
        <v>9</v>
      </c>
      <c r="R27" s="64">
        <v>-2.1353637918401205</v>
      </c>
      <c r="S27" s="64">
        <v>-7.5515666010291937</v>
      </c>
      <c r="T27" s="64">
        <v>6.7836421596164627</v>
      </c>
      <c r="U27" s="64">
        <v>-28.840796411426766</v>
      </c>
      <c r="V27" s="64">
        <v>2.6899472728844245</v>
      </c>
      <c r="W27" s="64">
        <v>24.277793781145533</v>
      </c>
      <c r="X27" s="64">
        <v>-16.069304475339692</v>
      </c>
      <c r="Y27" s="64">
        <v>7.0367854500128431</v>
      </c>
      <c r="Z27" s="64">
        <v>-14.057421440173528</v>
      </c>
      <c r="AA27" s="64">
        <v>-32.274375466919338</v>
      </c>
      <c r="AB27" s="64">
        <v>-19.233452092564718</v>
      </c>
      <c r="AC27" s="65">
        <v>-4.963779781535294</v>
      </c>
      <c r="AE27" s="81"/>
      <c r="AF27" s="76" t="s">
        <v>9</v>
      </c>
      <c r="AG27" s="64">
        <v>14.58316355942695</v>
      </c>
      <c r="AH27" s="64">
        <v>1.9696717087641673</v>
      </c>
      <c r="AI27" s="64">
        <v>7.4577158628018623</v>
      </c>
      <c r="AJ27" s="64">
        <v>-27.75619125986438</v>
      </c>
      <c r="AK27" s="64">
        <v>3.9322085387242396</v>
      </c>
      <c r="AL27" s="64">
        <v>21.757603564933433</v>
      </c>
      <c r="AM27" s="64">
        <v>-15.500984993753391</v>
      </c>
      <c r="AN27" s="64">
        <v>4.9341855575429463</v>
      </c>
      <c r="AO27" s="64">
        <v>-24.218588049531874</v>
      </c>
      <c r="AP27" s="64">
        <v>-19.41022479328943</v>
      </c>
      <c r="AQ27" s="64">
        <v>-11.761071528948747</v>
      </c>
      <c r="AR27" s="65">
        <v>0.29513159572604764</v>
      </c>
      <c r="AT27" s="81"/>
      <c r="AU27" s="76" t="s">
        <v>9</v>
      </c>
      <c r="AV27" s="64">
        <v>0</v>
      </c>
      <c r="AW27" s="64">
        <v>0</v>
      </c>
      <c r="AX27" s="64">
        <v>0</v>
      </c>
      <c r="AY27" s="64">
        <v>0</v>
      </c>
      <c r="AZ27" s="64">
        <v>0</v>
      </c>
      <c r="BA27" s="64">
        <v>0</v>
      </c>
      <c r="BB27" s="64">
        <v>0</v>
      </c>
      <c r="BC27" s="64">
        <v>0</v>
      </c>
      <c r="BD27" s="64">
        <v>0</v>
      </c>
      <c r="BE27" s="64">
        <v>0</v>
      </c>
      <c r="BF27" s="64">
        <v>0</v>
      </c>
      <c r="BG27" s="65">
        <v>0</v>
      </c>
    </row>
    <row r="28" spans="1:59" s="80" customFormat="1" x14ac:dyDescent="0.25">
      <c r="A28" s="84"/>
      <c r="B28" s="94" t="s">
        <v>10</v>
      </c>
      <c r="C28" s="95">
        <v>97718.62999999999</v>
      </c>
      <c r="D28" s="95">
        <v>78687.510000000024</v>
      </c>
      <c r="E28" s="95">
        <v>242696.6</v>
      </c>
      <c r="F28" s="95">
        <v>18831.5</v>
      </c>
      <c r="G28" s="95">
        <v>15241.75</v>
      </c>
      <c r="H28" s="95">
        <v>61848.119999999995</v>
      </c>
      <c r="I28" s="95">
        <v>12348.45</v>
      </c>
      <c r="J28" s="95">
        <v>41650.5</v>
      </c>
      <c r="K28" s="95">
        <v>19073.139999999996</v>
      </c>
      <c r="L28" s="95">
        <v>55859.350000000006</v>
      </c>
      <c r="M28" s="95">
        <v>105080.64000000001</v>
      </c>
      <c r="N28" s="98">
        <v>749036.19</v>
      </c>
      <c r="O28" s="138"/>
      <c r="P28" s="81"/>
      <c r="Q28" s="94" t="s">
        <v>10</v>
      </c>
      <c r="R28" s="96">
        <v>1.8919145267124264</v>
      </c>
      <c r="S28" s="96">
        <v>-0.68922771535963534</v>
      </c>
      <c r="T28" s="96">
        <v>11.302498241813225</v>
      </c>
      <c r="U28" s="96">
        <v>-21.881740948461811</v>
      </c>
      <c r="V28" s="96">
        <v>-5.1032288592526243</v>
      </c>
      <c r="W28" s="96">
        <v>21.852489974200367</v>
      </c>
      <c r="X28" s="96">
        <v>-18.709979388582809</v>
      </c>
      <c r="Y28" s="96">
        <v>-0.63772992979299659</v>
      </c>
      <c r="Z28" s="96">
        <v>-19.699401435677615</v>
      </c>
      <c r="AA28" s="96">
        <v>-22.151804354309562</v>
      </c>
      <c r="AB28" s="96">
        <v>-9.4856344912477084</v>
      </c>
      <c r="AC28" s="97">
        <v>-0.50276353726546574</v>
      </c>
      <c r="AE28" s="81"/>
      <c r="AF28" s="94" t="s">
        <v>10</v>
      </c>
      <c r="AG28" s="96">
        <v>13.038680819466748</v>
      </c>
      <c r="AH28" s="96">
        <v>1.6569296779115348</v>
      </c>
      <c r="AI28" s="96">
        <v>7.9319227265269916</v>
      </c>
      <c r="AJ28" s="96">
        <v>-27.129152896001813</v>
      </c>
      <c r="AK28" s="96">
        <v>2.7367984042721929</v>
      </c>
      <c r="AL28" s="96">
        <v>21.769067915631098</v>
      </c>
      <c r="AM28" s="96">
        <v>-15.901886879350101</v>
      </c>
      <c r="AN28" s="96">
        <v>4.2407628434212938</v>
      </c>
      <c r="AO28" s="96">
        <v>-23.72326808920559</v>
      </c>
      <c r="AP28" s="96">
        <v>-19.78334383691994</v>
      </c>
      <c r="AQ28" s="96">
        <v>-11.496082793137546</v>
      </c>
      <c r="AR28" s="97">
        <v>0.1981893766203342</v>
      </c>
      <c r="AT28" s="81"/>
      <c r="AU28" s="94" t="s">
        <v>10</v>
      </c>
      <c r="AV28" s="96">
        <v>0</v>
      </c>
      <c r="AW28" s="96">
        <v>0</v>
      </c>
      <c r="AX28" s="96">
        <v>0</v>
      </c>
      <c r="AY28" s="96">
        <v>0</v>
      </c>
      <c r="AZ28" s="96">
        <v>0</v>
      </c>
      <c r="BA28" s="96">
        <v>0</v>
      </c>
      <c r="BB28" s="96">
        <v>0</v>
      </c>
      <c r="BC28" s="96">
        <v>0</v>
      </c>
      <c r="BD28" s="96">
        <v>0</v>
      </c>
      <c r="BE28" s="96">
        <v>0</v>
      </c>
      <c r="BF28" s="96">
        <v>0</v>
      </c>
      <c r="BG28" s="97">
        <v>0</v>
      </c>
    </row>
    <row r="29" spans="1:59" s="80" customFormat="1" x14ac:dyDescent="0.25">
      <c r="A29" s="84"/>
      <c r="B29" s="76" t="s">
        <v>11</v>
      </c>
      <c r="C29" s="85">
        <v>92407.199999999983</v>
      </c>
      <c r="D29" s="85">
        <v>70567.64999999998</v>
      </c>
      <c r="E29" s="85">
        <v>234365.56</v>
      </c>
      <c r="F29" s="85">
        <v>16854.25</v>
      </c>
      <c r="G29" s="85">
        <v>13731.05</v>
      </c>
      <c r="H29" s="85">
        <v>59624.92</v>
      </c>
      <c r="I29" s="85">
        <v>10909.5</v>
      </c>
      <c r="J29" s="85">
        <v>39532.300000000003</v>
      </c>
      <c r="K29" s="85">
        <v>16797.75</v>
      </c>
      <c r="L29" s="85">
        <v>48861.1</v>
      </c>
      <c r="M29" s="85">
        <v>97066.35</v>
      </c>
      <c r="N29" s="86">
        <v>700717.62999999989</v>
      </c>
      <c r="O29" s="138"/>
      <c r="P29" s="81"/>
      <c r="Q29" s="76" t="s">
        <v>11</v>
      </c>
      <c r="R29" s="64">
        <v>-3.8438897753727304</v>
      </c>
      <c r="S29" s="64">
        <v>-4.7997267336045439</v>
      </c>
      <c r="T29" s="64">
        <v>9.6506852806407011</v>
      </c>
      <c r="U29" s="64">
        <v>-22.221863297284457</v>
      </c>
      <c r="V29" s="64">
        <v>-15.953787299158378</v>
      </c>
      <c r="W29" s="64">
        <v>5.5028222595771012</v>
      </c>
      <c r="X29" s="64">
        <v>-15.789595563120173</v>
      </c>
      <c r="Y29" s="64">
        <v>-4.09395286054135</v>
      </c>
      <c r="Z29" s="64">
        <v>-18.945740435113606</v>
      </c>
      <c r="AA29" s="64">
        <v>-21.061908300752847</v>
      </c>
      <c r="AB29" s="64">
        <v>-13.929882303890906</v>
      </c>
      <c r="AC29" s="65">
        <v>-3.7555159318241209</v>
      </c>
      <c r="AE29" s="81"/>
      <c r="AF29" s="76" t="s">
        <v>11</v>
      </c>
      <c r="AG29" s="64">
        <v>11.20367972165451</v>
      </c>
      <c r="AH29" s="64">
        <v>1.0168821548077744</v>
      </c>
      <c r="AI29" s="64">
        <v>8.117305535091333</v>
      </c>
      <c r="AJ29" s="64">
        <v>-26.699520285982032</v>
      </c>
      <c r="AK29" s="64">
        <v>0.51983259357622558</v>
      </c>
      <c r="AL29" s="64">
        <v>19.840261357964678</v>
      </c>
      <c r="AM29" s="64">
        <v>-15.891074777764118</v>
      </c>
      <c r="AN29" s="64">
        <v>3.3319952535922397</v>
      </c>
      <c r="AO29" s="64">
        <v>-23.30626773797222</v>
      </c>
      <c r="AP29" s="64">
        <v>-19.917678781206632</v>
      </c>
      <c r="AQ29" s="64">
        <v>-11.743433424139894</v>
      </c>
      <c r="AR29" s="65">
        <v>-0.21752861921029876</v>
      </c>
      <c r="AT29" s="81"/>
      <c r="AU29" s="76" t="s">
        <v>11</v>
      </c>
      <c r="AV29" s="64">
        <v>0</v>
      </c>
      <c r="AW29" s="64">
        <v>0</v>
      </c>
      <c r="AX29" s="64">
        <v>0</v>
      </c>
      <c r="AY29" s="64">
        <v>0</v>
      </c>
      <c r="AZ29" s="64">
        <v>0</v>
      </c>
      <c r="BA29" s="64">
        <v>0</v>
      </c>
      <c r="BB29" s="64">
        <v>0</v>
      </c>
      <c r="BC29" s="64">
        <v>0</v>
      </c>
      <c r="BD29" s="64">
        <v>0</v>
      </c>
      <c r="BE29" s="64">
        <v>0</v>
      </c>
      <c r="BF29" s="64">
        <v>0</v>
      </c>
      <c r="BG29" s="65">
        <v>0</v>
      </c>
    </row>
    <row r="30" spans="1:59" s="80" customFormat="1" x14ac:dyDescent="0.25">
      <c r="A30" s="84"/>
      <c r="B30" s="94" t="s">
        <v>12</v>
      </c>
      <c r="C30" s="95">
        <v>91760.359999999986</v>
      </c>
      <c r="D30" s="95">
        <v>74030.049999999988</v>
      </c>
      <c r="E30" s="95">
        <v>225493.19</v>
      </c>
      <c r="F30" s="95">
        <v>15392.5</v>
      </c>
      <c r="G30" s="95">
        <v>14657</v>
      </c>
      <c r="H30" s="95">
        <v>57977.97</v>
      </c>
      <c r="I30" s="95">
        <v>12026.45</v>
      </c>
      <c r="J30" s="95">
        <v>43019.75</v>
      </c>
      <c r="K30" s="95">
        <v>18731.5</v>
      </c>
      <c r="L30" s="95">
        <v>51165.65</v>
      </c>
      <c r="M30" s="95">
        <v>110867.97</v>
      </c>
      <c r="N30" s="98">
        <v>715122.39</v>
      </c>
      <c r="O30" s="138"/>
      <c r="P30" s="81"/>
      <c r="Q30" s="94" t="s">
        <v>12</v>
      </c>
      <c r="R30" s="96">
        <v>-6.0891976038815443</v>
      </c>
      <c r="S30" s="96">
        <v>-1.4316041246645028</v>
      </c>
      <c r="T30" s="96">
        <v>7.2652138538135063</v>
      </c>
      <c r="U30" s="96">
        <v>-23.501273529229053</v>
      </c>
      <c r="V30" s="96">
        <v>-9.8474597121417133</v>
      </c>
      <c r="W30" s="96">
        <v>-4.9899709945430288</v>
      </c>
      <c r="X30" s="96">
        <v>-15.9236448036241</v>
      </c>
      <c r="Y30" s="96">
        <v>-9.0484717168596234</v>
      </c>
      <c r="Z30" s="96">
        <v>-9.2282040501732041</v>
      </c>
      <c r="AA30" s="96">
        <v>-12.116938894867147</v>
      </c>
      <c r="AB30" s="96">
        <v>-6.0778420832890703</v>
      </c>
      <c r="AC30" s="97">
        <v>-3.2232238860690217</v>
      </c>
      <c r="AE30" s="81"/>
      <c r="AF30" s="94" t="s">
        <v>12</v>
      </c>
      <c r="AG30" s="96">
        <v>9.4827921562254716</v>
      </c>
      <c r="AH30" s="96">
        <v>0.7934021467688126</v>
      </c>
      <c r="AI30" s="96">
        <v>8.0355825389925002</v>
      </c>
      <c r="AJ30" s="96">
        <v>-26.459069181600341</v>
      </c>
      <c r="AK30" s="96">
        <v>-0.57469528973895478</v>
      </c>
      <c r="AL30" s="96">
        <v>17.021949170600209</v>
      </c>
      <c r="AM30" s="96">
        <v>-15.894204662296104</v>
      </c>
      <c r="AN30" s="96">
        <v>1.9552504500130823</v>
      </c>
      <c r="AO30" s="96">
        <v>-22.180553588147973</v>
      </c>
      <c r="AP30" s="96">
        <v>-19.216109321166002</v>
      </c>
      <c r="AQ30" s="96">
        <v>-11.198690185990216</v>
      </c>
      <c r="AR30" s="97">
        <v>-0.50735948916324958</v>
      </c>
      <c r="AT30" s="81"/>
      <c r="AU30" s="94" t="s">
        <v>12</v>
      </c>
      <c r="AV30" s="96">
        <v>0</v>
      </c>
      <c r="AW30" s="96">
        <v>0</v>
      </c>
      <c r="AX30" s="96">
        <v>0</v>
      </c>
      <c r="AY30" s="96">
        <v>0</v>
      </c>
      <c r="AZ30" s="96">
        <v>0</v>
      </c>
      <c r="BA30" s="96">
        <v>0</v>
      </c>
      <c r="BB30" s="96">
        <v>0</v>
      </c>
      <c r="BC30" s="96">
        <v>0</v>
      </c>
      <c r="BD30" s="96">
        <v>0</v>
      </c>
      <c r="BE30" s="96">
        <v>0</v>
      </c>
      <c r="BF30" s="96">
        <v>0</v>
      </c>
      <c r="BG30" s="97">
        <v>0</v>
      </c>
    </row>
    <row r="31" spans="1:59" s="80" customFormat="1" x14ac:dyDescent="0.25">
      <c r="A31" s="84"/>
      <c r="B31" s="76" t="s">
        <v>13</v>
      </c>
      <c r="C31" s="85">
        <v>83051.88</v>
      </c>
      <c r="D31" s="85">
        <v>75556.86</v>
      </c>
      <c r="E31" s="85">
        <v>191223.04999999981</v>
      </c>
      <c r="F31" s="85">
        <v>16391.650000000001</v>
      </c>
      <c r="G31" s="85">
        <v>14443.25</v>
      </c>
      <c r="H31" s="85">
        <v>46166.770000000004</v>
      </c>
      <c r="I31" s="85">
        <v>11999.150000000001</v>
      </c>
      <c r="J31" s="85">
        <v>40303.040000000001</v>
      </c>
      <c r="K31" s="85">
        <v>15571.8</v>
      </c>
      <c r="L31" s="85">
        <v>47331.505000000005</v>
      </c>
      <c r="M31" s="85">
        <v>99662.11</v>
      </c>
      <c r="N31" s="86">
        <v>641701.06499999983</v>
      </c>
      <c r="O31" s="138"/>
      <c r="P31" s="81"/>
      <c r="Q31" s="76" t="s">
        <v>13</v>
      </c>
      <c r="R31" s="64">
        <v>-16.359645912039738</v>
      </c>
      <c r="S31" s="64">
        <v>-6.1608647966036756</v>
      </c>
      <c r="T31" s="64">
        <v>-5.9716306546674645</v>
      </c>
      <c r="U31" s="64">
        <v>-24.041344411646122</v>
      </c>
      <c r="V31" s="64">
        <v>-6.4374554641445911</v>
      </c>
      <c r="W31" s="64">
        <v>-2.9477811179549605</v>
      </c>
      <c r="X31" s="64">
        <v>-6.8179894401771861</v>
      </c>
      <c r="Y31" s="64">
        <v>-5.4060418096055258</v>
      </c>
      <c r="Z31" s="64">
        <v>-11.565163681336244</v>
      </c>
      <c r="AA31" s="64">
        <v>-16.802371927098463</v>
      </c>
      <c r="AB31" s="64">
        <v>-9.4673135686216625</v>
      </c>
      <c r="AC31" s="65">
        <v>-9.3428992905910917</v>
      </c>
      <c r="AE31" s="81"/>
      <c r="AF31" s="76" t="s">
        <v>13</v>
      </c>
      <c r="AG31" s="64">
        <v>7.1093741160638473</v>
      </c>
      <c r="AH31" s="64">
        <v>0.17357737414552332</v>
      </c>
      <c r="AI31" s="64">
        <v>6.846305917481061</v>
      </c>
      <c r="AJ31" s="64">
        <v>-26.278670045952296</v>
      </c>
      <c r="AK31" s="64">
        <v>-1.1088542193858189</v>
      </c>
      <c r="AL31" s="64">
        <v>15.398678122921012</v>
      </c>
      <c r="AM31" s="64">
        <v>-15.171541024330523</v>
      </c>
      <c r="AN31" s="64">
        <v>1.2850146234390252</v>
      </c>
      <c r="AO31" s="64">
        <v>-21.502521949827127</v>
      </c>
      <c r="AP31" s="64">
        <v>-19.021120786755375</v>
      </c>
      <c r="AQ31" s="64">
        <v>-11.056217720805279</v>
      </c>
      <c r="AR31" s="65">
        <v>-1.2544711793064209</v>
      </c>
      <c r="AT31" s="81"/>
      <c r="AU31" s="76" t="s">
        <v>13</v>
      </c>
      <c r="AV31" s="64">
        <v>7.1093741160638473</v>
      </c>
      <c r="AW31" s="64">
        <v>0.17357737414552332</v>
      </c>
      <c r="AX31" s="64">
        <v>6.846305917481061</v>
      </c>
      <c r="AY31" s="64">
        <v>-26.278670045952296</v>
      </c>
      <c r="AZ31" s="64">
        <v>-1.1088542193858189</v>
      </c>
      <c r="BA31" s="64">
        <v>15.398678122921012</v>
      </c>
      <c r="BB31" s="64">
        <v>-15.171541024330523</v>
      </c>
      <c r="BC31" s="64">
        <v>1.2850146234390252</v>
      </c>
      <c r="BD31" s="64">
        <v>-21.502521949827127</v>
      </c>
      <c r="BE31" s="64">
        <v>-19.021120786755375</v>
      </c>
      <c r="BF31" s="64">
        <v>-11.056217720805279</v>
      </c>
      <c r="BG31" s="65">
        <v>-1.2544711793064209</v>
      </c>
    </row>
    <row r="32" spans="1:59" s="80" customFormat="1" x14ac:dyDescent="0.25">
      <c r="A32" s="84">
        <v>2024</v>
      </c>
      <c r="B32" s="94" t="s">
        <v>2</v>
      </c>
      <c r="C32" s="95">
        <v>68084.72</v>
      </c>
      <c r="D32" s="95">
        <v>62103.049999999996</v>
      </c>
      <c r="E32" s="95">
        <v>157986.44999999978</v>
      </c>
      <c r="F32" s="95">
        <v>25542.42</v>
      </c>
      <c r="G32" s="95">
        <v>10092</v>
      </c>
      <c r="H32" s="95">
        <v>35327.979999999996</v>
      </c>
      <c r="I32" s="95">
        <v>13890.89</v>
      </c>
      <c r="J32" s="95">
        <v>31954.5</v>
      </c>
      <c r="K32" s="95">
        <v>13987.75</v>
      </c>
      <c r="L32" s="95">
        <v>38036.199999999997</v>
      </c>
      <c r="M32" s="95">
        <v>79384.149999999994</v>
      </c>
      <c r="N32" s="98">
        <v>536390.10999999975</v>
      </c>
      <c r="O32" s="138"/>
      <c r="P32" s="81">
        <v>2024</v>
      </c>
      <c r="Q32" s="94" t="s">
        <v>2</v>
      </c>
      <c r="R32" s="96">
        <v>-16.906388377385213</v>
      </c>
      <c r="S32" s="96">
        <v>-19.324612592043053</v>
      </c>
      <c r="T32" s="96">
        <v>-4.4215191022113345</v>
      </c>
      <c r="U32" s="96">
        <v>56.150646031954665</v>
      </c>
      <c r="V32" s="96">
        <v>-8.1284308459794659</v>
      </c>
      <c r="W32" s="96">
        <v>-10.314020423576608</v>
      </c>
      <c r="X32" s="96">
        <v>25.501340763548569</v>
      </c>
      <c r="Y32" s="96">
        <v>7.0096341991465039</v>
      </c>
      <c r="Z32" s="96">
        <v>4.378404596671885</v>
      </c>
      <c r="AA32" s="96">
        <v>-11.007197813047782</v>
      </c>
      <c r="AB32" s="96">
        <v>-2.0885944581511922</v>
      </c>
      <c r="AC32" s="97">
        <v>-5.7465661116671356</v>
      </c>
      <c r="AE32" s="81">
        <v>2024</v>
      </c>
      <c r="AF32" s="94" t="s">
        <v>2</v>
      </c>
      <c r="AG32" s="96">
        <v>-16.906388377385213</v>
      </c>
      <c r="AH32" s="96">
        <v>-19.324612592043053</v>
      </c>
      <c r="AI32" s="96">
        <v>-4.4215191022113345</v>
      </c>
      <c r="AJ32" s="96">
        <v>56.150646031954665</v>
      </c>
      <c r="AK32" s="96">
        <v>-8.1284308459794659</v>
      </c>
      <c r="AL32" s="96">
        <v>-10.314020423576608</v>
      </c>
      <c r="AM32" s="96">
        <v>25.501340763548569</v>
      </c>
      <c r="AN32" s="96">
        <v>7.0096341991465039</v>
      </c>
      <c r="AO32" s="96">
        <v>4.378404596671885</v>
      </c>
      <c r="AP32" s="96">
        <v>-11.007197813047782</v>
      </c>
      <c r="AQ32" s="96">
        <v>-2.0885944581511922</v>
      </c>
      <c r="AR32" s="97">
        <v>-5.7465661116671356</v>
      </c>
      <c r="AT32" s="81">
        <v>2024</v>
      </c>
      <c r="AU32" s="94" t="s">
        <v>2</v>
      </c>
      <c r="AV32" s="96">
        <v>3.7861842919312494</v>
      </c>
      <c r="AW32" s="96">
        <v>-2.4385312510087402</v>
      </c>
      <c r="AX32" s="96">
        <v>6.3810421230558063</v>
      </c>
      <c r="AY32" s="96">
        <v>-21.932077744784834</v>
      </c>
      <c r="AZ32" s="96">
        <v>-1.7863614693269483</v>
      </c>
      <c r="BA32" s="96">
        <v>13.509840353384831</v>
      </c>
      <c r="BB32" s="96">
        <v>-12.925715727799414</v>
      </c>
      <c r="BC32" s="96">
        <v>3.1684670677981046</v>
      </c>
      <c r="BD32" s="96">
        <v>-19.956624706926206</v>
      </c>
      <c r="BE32" s="96">
        <v>-19.603078471821775</v>
      </c>
      <c r="BF32" s="96">
        <v>-10.221307647788592</v>
      </c>
      <c r="BG32" s="97">
        <v>-1.748211131075422</v>
      </c>
    </row>
    <row r="33" spans="1:59" s="80" customFormat="1" x14ac:dyDescent="0.25">
      <c r="A33" s="84"/>
      <c r="B33" s="76" t="s">
        <v>3</v>
      </c>
      <c r="C33" s="85">
        <v>93916.231730000014</v>
      </c>
      <c r="D33" s="85">
        <v>65186.83</v>
      </c>
      <c r="E33" s="85">
        <v>216530.75999999989</v>
      </c>
      <c r="F33" s="85">
        <v>32283.073624999997</v>
      </c>
      <c r="G33" s="85">
        <v>11703.25</v>
      </c>
      <c r="H33" s="85">
        <v>46999.1</v>
      </c>
      <c r="I33" s="85">
        <v>15188.737010000001</v>
      </c>
      <c r="J33" s="85">
        <v>39022.5</v>
      </c>
      <c r="K33" s="85">
        <v>16065.25</v>
      </c>
      <c r="L33" s="85">
        <v>48058.14</v>
      </c>
      <c r="M33" s="85">
        <v>91493.822</v>
      </c>
      <c r="N33" s="86">
        <v>676447.69436499989</v>
      </c>
      <c r="O33" s="138"/>
      <c r="P33" s="81"/>
      <c r="Q33" s="76" t="s">
        <v>3</v>
      </c>
      <c r="R33" s="64">
        <v>-5.7807119468697294</v>
      </c>
      <c r="S33" s="64">
        <v>-8.3746983801112265</v>
      </c>
      <c r="T33" s="64">
        <v>8.3543660230964036</v>
      </c>
      <c r="U33" s="64">
        <v>63.403415783125354</v>
      </c>
      <c r="V33" s="64">
        <v>-13.988116017653269</v>
      </c>
      <c r="W33" s="64">
        <v>-18.004469714283715</v>
      </c>
      <c r="X33" s="64">
        <v>33.140402575021568</v>
      </c>
      <c r="Y33" s="64">
        <v>3.5588373624680543</v>
      </c>
      <c r="Z33" s="64">
        <v>-6.3086837347641023</v>
      </c>
      <c r="AA33" s="64">
        <v>-15.014072028626828</v>
      </c>
      <c r="AB33" s="64">
        <v>-11.051024130317742</v>
      </c>
      <c r="AC33" s="65">
        <v>-1.5341827307894107</v>
      </c>
      <c r="AE33" s="81"/>
      <c r="AF33" s="76" t="s">
        <v>3</v>
      </c>
      <c r="AG33" s="64">
        <v>-10.800148954226728</v>
      </c>
      <c r="AH33" s="64">
        <v>-14.065288838522633</v>
      </c>
      <c r="AI33" s="64">
        <v>2.5707119983730848</v>
      </c>
      <c r="AJ33" s="64">
        <v>60.118351233946072</v>
      </c>
      <c r="AK33" s="64">
        <v>-11.370618649977928</v>
      </c>
      <c r="AL33" s="64">
        <v>-14.872083867362022</v>
      </c>
      <c r="AM33" s="64">
        <v>29.378605496080809</v>
      </c>
      <c r="AN33" s="64">
        <v>5.0844680982501131</v>
      </c>
      <c r="AO33" s="64">
        <v>-1.6204006808956422</v>
      </c>
      <c r="AP33" s="64">
        <v>-13.289241891683787</v>
      </c>
      <c r="AQ33" s="64">
        <v>-7.1005109129324495</v>
      </c>
      <c r="AR33" s="65">
        <v>-3.4426903662798338</v>
      </c>
      <c r="AT33" s="81"/>
      <c r="AU33" s="76" t="s">
        <v>3</v>
      </c>
      <c r="AV33" s="64">
        <v>1.4682970906733033</v>
      </c>
      <c r="AW33" s="64">
        <v>-2.8106779191326154</v>
      </c>
      <c r="AX33" s="64">
        <v>6.9073286266041265</v>
      </c>
      <c r="AY33" s="64">
        <v>-15.81746938163991</v>
      </c>
      <c r="AZ33" s="64">
        <v>-4.0807819470780089</v>
      </c>
      <c r="BA33" s="64">
        <v>9.4618296514608318</v>
      </c>
      <c r="BB33" s="64">
        <v>-10.274558446167831</v>
      </c>
      <c r="BC33" s="64">
        <v>3.5627220847447063</v>
      </c>
      <c r="BD33" s="64">
        <v>-17.327820811643662</v>
      </c>
      <c r="BE33" s="64">
        <v>-20.930547962710037</v>
      </c>
      <c r="BF33" s="64">
        <v>-10.196802054813546</v>
      </c>
      <c r="BG33" s="65">
        <v>-1.95009780319387</v>
      </c>
    </row>
    <row r="34" spans="1:59" s="80" customFormat="1" x14ac:dyDescent="0.25">
      <c r="A34" s="84"/>
      <c r="B34" s="94" t="s">
        <v>4</v>
      </c>
      <c r="C34" s="95">
        <v>89117.56525</v>
      </c>
      <c r="D34" s="95">
        <v>60875.404649999989</v>
      </c>
      <c r="E34" s="95">
        <v>202171.21000000002</v>
      </c>
      <c r="F34" s="95">
        <v>31736.568495</v>
      </c>
      <c r="G34" s="95">
        <v>11415</v>
      </c>
      <c r="H34" s="95">
        <v>43352.020000000004</v>
      </c>
      <c r="I34" s="95">
        <v>11656.145645000001</v>
      </c>
      <c r="J34" s="95">
        <v>32565.75</v>
      </c>
      <c r="K34" s="95">
        <v>15343</v>
      </c>
      <c r="L34" s="95">
        <v>44031.09</v>
      </c>
      <c r="M34" s="95">
        <v>86453.34</v>
      </c>
      <c r="N34" s="98">
        <v>628717.09404</v>
      </c>
      <c r="O34" s="138"/>
      <c r="P34" s="81"/>
      <c r="Q34" s="94" t="s">
        <v>4</v>
      </c>
      <c r="R34" s="96">
        <v>-16.645685449265855</v>
      </c>
      <c r="S34" s="96">
        <v>-26.36782019957667</v>
      </c>
      <c r="T34" s="96">
        <v>-8.0128445459591688</v>
      </c>
      <c r="U34" s="96">
        <v>64.843454477458835</v>
      </c>
      <c r="V34" s="96">
        <v>-26.599428356476636</v>
      </c>
      <c r="W34" s="96">
        <v>-31.814843853831036</v>
      </c>
      <c r="X34" s="96">
        <v>-11.160135018749443</v>
      </c>
      <c r="Y34" s="96">
        <v>-26.537115396311009</v>
      </c>
      <c r="Z34" s="96">
        <v>-24.343248807307788</v>
      </c>
      <c r="AA34" s="96">
        <v>-12.042225877882956</v>
      </c>
      <c r="AB34" s="96">
        <v>-19.869500360285912</v>
      </c>
      <c r="AC34" s="97">
        <v>-15.430782198401303</v>
      </c>
      <c r="AE34" s="81"/>
      <c r="AF34" s="94" t="s">
        <v>4</v>
      </c>
      <c r="AG34" s="96">
        <v>-12.966200609566997</v>
      </c>
      <c r="AH34" s="96">
        <v>-18.47220587321587</v>
      </c>
      <c r="AI34" s="96">
        <v>-1.4060780860051949</v>
      </c>
      <c r="AJ34" s="96">
        <v>61.761399698772351</v>
      </c>
      <c r="AK34" s="96">
        <v>-17.270340357371509</v>
      </c>
      <c r="AL34" s="96">
        <v>-21.592529027130254</v>
      </c>
      <c r="AM34" s="96">
        <v>14.436678415856719</v>
      </c>
      <c r="AN34" s="96">
        <v>-7.4456168835413337</v>
      </c>
      <c r="AO34" s="96">
        <v>-10.686583608363549</v>
      </c>
      <c r="AP34" s="96">
        <v>-12.871260942362582</v>
      </c>
      <c r="AQ34" s="96">
        <v>-11.821268154681974</v>
      </c>
      <c r="AR34" s="97">
        <v>-7.8999527349430565</v>
      </c>
      <c r="AT34" s="81"/>
      <c r="AU34" s="94" t="s">
        <v>4</v>
      </c>
      <c r="AV34" s="96">
        <v>-1.181674412091283</v>
      </c>
      <c r="AW34" s="96">
        <v>-6.1855256452360692</v>
      </c>
      <c r="AX34" s="96">
        <v>5.7046730236788932</v>
      </c>
      <c r="AY34" s="96">
        <v>-7.6890705703912374</v>
      </c>
      <c r="AZ34" s="96">
        <v>-7.2021711750228121</v>
      </c>
      <c r="BA34" s="96">
        <v>4.8633494801528769</v>
      </c>
      <c r="BB34" s="96">
        <v>-11.00227332285894</v>
      </c>
      <c r="BC34" s="96">
        <v>-0.29673097128987536</v>
      </c>
      <c r="BD34" s="96">
        <v>-16.634200674899319</v>
      </c>
      <c r="BE34" s="96">
        <v>-20.880114929394566</v>
      </c>
      <c r="BF34" s="96">
        <v>-10.655229769753163</v>
      </c>
      <c r="BG34" s="97">
        <v>-3.3408092568517702</v>
      </c>
    </row>
    <row r="35" spans="1:59" s="80" customFormat="1" x14ac:dyDescent="0.25">
      <c r="A35" s="84"/>
      <c r="B35" s="76" t="s">
        <v>5</v>
      </c>
      <c r="C35" s="85">
        <v>100717.68999999999</v>
      </c>
      <c r="D35" s="85">
        <v>65074.53</v>
      </c>
      <c r="E35" s="85">
        <v>213589.55</v>
      </c>
      <c r="F35" s="85">
        <v>31004.57</v>
      </c>
      <c r="G35" s="85">
        <v>13372.2</v>
      </c>
      <c r="H35" s="85">
        <v>45537.96</v>
      </c>
      <c r="I35" s="85">
        <v>12341.2</v>
      </c>
      <c r="J35" s="85">
        <v>37989.25</v>
      </c>
      <c r="K35" s="85">
        <v>13933.75</v>
      </c>
      <c r="L35" s="85">
        <v>49998.32</v>
      </c>
      <c r="M35" s="85">
        <v>97003.91</v>
      </c>
      <c r="N35" s="86">
        <v>680562.92999999993</v>
      </c>
      <c r="O35" s="138"/>
      <c r="P35" s="81"/>
      <c r="Q35" s="76" t="s">
        <v>5</v>
      </c>
      <c r="R35" s="64">
        <v>2.4964127880900122</v>
      </c>
      <c r="S35" s="64">
        <v>-9.9386138819401992</v>
      </c>
      <c r="T35" s="64">
        <v>14.218125046623967</v>
      </c>
      <c r="U35" s="64">
        <v>91.658934471578391</v>
      </c>
      <c r="V35" s="64">
        <v>3.6966383622193888</v>
      </c>
      <c r="W35" s="64">
        <v>-3.5942903415315755</v>
      </c>
      <c r="X35" s="64">
        <v>31.944028669911148</v>
      </c>
      <c r="Y35" s="64">
        <v>4.086667355294324</v>
      </c>
      <c r="Z35" s="64">
        <v>-20.687888662786563</v>
      </c>
      <c r="AA35" s="64">
        <v>31.163604549431312</v>
      </c>
      <c r="AB35" s="64">
        <v>6.9618821073291741</v>
      </c>
      <c r="AC35" s="65">
        <v>8.7059578814600229</v>
      </c>
      <c r="AE35" s="81"/>
      <c r="AF35" s="76" t="s">
        <v>5</v>
      </c>
      <c r="AG35" s="64">
        <v>-9.0379451705510689</v>
      </c>
      <c r="AH35" s="64">
        <v>-16.437586017890027</v>
      </c>
      <c r="AI35" s="64">
        <v>2.378991084760429</v>
      </c>
      <c r="AJ35" s="64">
        <v>68.521614643465568</v>
      </c>
      <c r="AK35" s="64">
        <v>-12.172549803350776</v>
      </c>
      <c r="AL35" s="64">
        <v>-17.495873397696528</v>
      </c>
      <c r="AM35" s="64">
        <v>18.079660385929856</v>
      </c>
      <c r="AN35" s="64">
        <v>-4.6087776524945525</v>
      </c>
      <c r="AO35" s="64">
        <v>-13.255526638984733</v>
      </c>
      <c r="AP35" s="64">
        <v>-3.91735079854638</v>
      </c>
      <c r="AQ35" s="64">
        <v>-7.3680376389803683</v>
      </c>
      <c r="AR35" s="65">
        <v>-3.9403343047248001</v>
      </c>
      <c r="AT35" s="81"/>
      <c r="AU35" s="76" t="s">
        <v>5</v>
      </c>
      <c r="AV35" s="64">
        <v>-2.2821200823765793</v>
      </c>
      <c r="AW35" s="64">
        <v>-6.8957792093012529</v>
      </c>
      <c r="AX35" s="64">
        <v>6.4886728519788477</v>
      </c>
      <c r="AY35" s="64">
        <v>1.505651350224511</v>
      </c>
      <c r="AZ35" s="64">
        <v>-7.1183328240401664</v>
      </c>
      <c r="BA35" s="64">
        <v>4.2424572890534193</v>
      </c>
      <c r="BB35" s="64">
        <v>-7.8437001037749781</v>
      </c>
      <c r="BC35" s="64">
        <v>0.85309456632978709</v>
      </c>
      <c r="BD35" s="64">
        <v>-15.933891017983896</v>
      </c>
      <c r="BE35" s="64">
        <v>-17.614464079842222</v>
      </c>
      <c r="BF35" s="64">
        <v>-9.0549098070524394</v>
      </c>
      <c r="BG35" s="65">
        <v>-2.3763458589285875</v>
      </c>
    </row>
    <row r="36" spans="1:59" s="80" customFormat="1" x14ac:dyDescent="0.25">
      <c r="A36" s="84"/>
      <c r="B36" s="94" t="s">
        <v>6</v>
      </c>
      <c r="C36" s="95">
        <v>97082.28</v>
      </c>
      <c r="D36" s="95">
        <v>65761.850000000006</v>
      </c>
      <c r="E36" s="95">
        <v>218906.03999999998</v>
      </c>
      <c r="F36" s="95">
        <v>28849.65</v>
      </c>
      <c r="G36" s="95">
        <v>12892.75</v>
      </c>
      <c r="H36" s="95">
        <v>46472.54</v>
      </c>
      <c r="I36" s="95">
        <v>11244.95</v>
      </c>
      <c r="J36" s="95">
        <v>38011.1</v>
      </c>
      <c r="K36" s="95">
        <v>12160.45</v>
      </c>
      <c r="L36" s="95">
        <v>51876.89</v>
      </c>
      <c r="M36" s="95">
        <v>90552.249999999985</v>
      </c>
      <c r="N36" s="98">
        <v>673810.75</v>
      </c>
      <c r="O36" s="138"/>
      <c r="P36" s="81"/>
      <c r="Q36" s="94" t="s">
        <v>6</v>
      </c>
      <c r="R36" s="96">
        <v>-9.3945677998560484</v>
      </c>
      <c r="S36" s="96">
        <v>-21.648338660286242</v>
      </c>
      <c r="T36" s="96">
        <v>-0.67843063183245533</v>
      </c>
      <c r="U36" s="96">
        <v>60.646212100119726</v>
      </c>
      <c r="V36" s="96">
        <v>-12.595969696456109</v>
      </c>
      <c r="W36" s="96">
        <v>-24.882654757600193</v>
      </c>
      <c r="X36" s="96">
        <v>7.2908487034876117</v>
      </c>
      <c r="Y36" s="96">
        <v>-13.093092186789804</v>
      </c>
      <c r="Z36" s="96">
        <v>-43.796593718947143</v>
      </c>
      <c r="AA36" s="96">
        <v>12.992006447116225</v>
      </c>
      <c r="AB36" s="96">
        <v>-12.671305371936256</v>
      </c>
      <c r="AC36" s="97">
        <v>-7.8883888132185689</v>
      </c>
      <c r="AE36" s="81"/>
      <c r="AF36" s="94" t="s">
        <v>6</v>
      </c>
      <c r="AG36" s="96">
        <v>-9.1153054251079908</v>
      </c>
      <c r="AH36" s="96">
        <v>-17.567721794321685</v>
      </c>
      <c r="AI36" s="96">
        <v>1.6999129641740467</v>
      </c>
      <c r="AJ36" s="96">
        <v>66.941425721060313</v>
      </c>
      <c r="AK36" s="96">
        <v>-12.264684644416874</v>
      </c>
      <c r="AL36" s="96">
        <v>-19.192267150877967</v>
      </c>
      <c r="AM36" s="96">
        <v>16.039726281075843</v>
      </c>
      <c r="AN36" s="96">
        <v>-6.5404256133518999</v>
      </c>
      <c r="AO36" s="96">
        <v>-20.595118429456036</v>
      </c>
      <c r="AP36" s="96">
        <v>-0.5908273609795458</v>
      </c>
      <c r="AQ36" s="96">
        <v>-8.4990343229499388</v>
      </c>
      <c r="AR36" s="97">
        <v>-4.8006220608597232</v>
      </c>
      <c r="AT36" s="81"/>
      <c r="AU36" s="94" t="s">
        <v>6</v>
      </c>
      <c r="AV36" s="96">
        <v>-4.6967376283899114</v>
      </c>
      <c r="AW36" s="96">
        <v>-9.8830210385080051</v>
      </c>
      <c r="AX36" s="96">
        <v>5.3083896757815836</v>
      </c>
      <c r="AY36" s="96">
        <v>9.5944808909067376</v>
      </c>
      <c r="AZ36" s="96">
        <v>-8.5091890842171409</v>
      </c>
      <c r="BA36" s="96">
        <v>-0.24047200004849856</v>
      </c>
      <c r="BB36" s="96">
        <v>-5.074259231016697</v>
      </c>
      <c r="BC36" s="96">
        <v>-1.9911984538404965</v>
      </c>
      <c r="BD36" s="96">
        <v>-18.255415837542913</v>
      </c>
      <c r="BE36" s="96">
        <v>-15.361648429152396</v>
      </c>
      <c r="BF36" s="96">
        <v>-10.154478158531219</v>
      </c>
      <c r="BG36" s="97">
        <v>-3.6109033060190825</v>
      </c>
    </row>
    <row r="37" spans="1:59" s="80" customFormat="1" x14ac:dyDescent="0.25">
      <c r="A37" s="84"/>
      <c r="B37" s="76" t="s">
        <v>7</v>
      </c>
      <c r="C37" s="85">
        <v>86222.140000000014</v>
      </c>
      <c r="D37" s="85">
        <v>55970.6</v>
      </c>
      <c r="E37" s="85">
        <v>219161.74000000002</v>
      </c>
      <c r="F37" s="85">
        <v>26148.75</v>
      </c>
      <c r="G37" s="85">
        <v>10695</v>
      </c>
      <c r="H37" s="85">
        <v>37326.949999999997</v>
      </c>
      <c r="I37" s="85">
        <v>11493.099999999999</v>
      </c>
      <c r="J37" s="85">
        <v>35186</v>
      </c>
      <c r="K37" s="85">
        <v>9534.5</v>
      </c>
      <c r="L37" s="85">
        <v>43743.47</v>
      </c>
      <c r="M37" s="85">
        <v>80083.78</v>
      </c>
      <c r="N37" s="86">
        <v>615566.03</v>
      </c>
      <c r="O37" s="138"/>
      <c r="P37" s="81"/>
      <c r="Q37" s="76" t="s">
        <v>7</v>
      </c>
      <c r="R37" s="64">
        <v>-15.751013359475948</v>
      </c>
      <c r="S37" s="64">
        <v>-23.296633420218114</v>
      </c>
      <c r="T37" s="64">
        <v>-0.34322564627353813</v>
      </c>
      <c r="U37" s="64">
        <v>46.244578485079813</v>
      </c>
      <c r="V37" s="64">
        <v>-19.448681014517305</v>
      </c>
      <c r="W37" s="64">
        <v>-40.15117832285506</v>
      </c>
      <c r="X37" s="64">
        <v>16.034370832243795</v>
      </c>
      <c r="Y37" s="64">
        <v>-8.8229770865709867</v>
      </c>
      <c r="Z37" s="64">
        <v>-50.469460886224958</v>
      </c>
      <c r="AA37" s="64">
        <v>0.95481741759415684</v>
      </c>
      <c r="AB37" s="64">
        <v>-16.75820527811014</v>
      </c>
      <c r="AC37" s="65">
        <v>-11.561231142705282</v>
      </c>
      <c r="AE37" s="81"/>
      <c r="AF37" s="76" t="s">
        <v>7</v>
      </c>
      <c r="AG37" s="64">
        <v>-10.254210514608204</v>
      </c>
      <c r="AH37" s="64">
        <v>-18.476589875717607</v>
      </c>
      <c r="AI37" s="64">
        <v>1.3292578650328437</v>
      </c>
      <c r="AJ37" s="64">
        <v>63.495210731519506</v>
      </c>
      <c r="AK37" s="64">
        <v>-13.441293948432531</v>
      </c>
      <c r="AL37" s="64">
        <v>-23.132397480268693</v>
      </c>
      <c r="AM37" s="64">
        <v>16.038914395555537</v>
      </c>
      <c r="AN37" s="64">
        <v>-6.9222468307825267</v>
      </c>
      <c r="AO37" s="64">
        <v>-25.857394577563582</v>
      </c>
      <c r="AP37" s="64">
        <v>-0.34879569986202341</v>
      </c>
      <c r="AQ37" s="64">
        <v>-9.8633209304194338</v>
      </c>
      <c r="AR37" s="65">
        <v>-5.9616098647752125</v>
      </c>
      <c r="AT37" s="81"/>
      <c r="AU37" s="76" t="s">
        <v>7</v>
      </c>
      <c r="AV37" s="64">
        <v>-7.0219080971693586</v>
      </c>
      <c r="AW37" s="64">
        <v>-11.572293310657855</v>
      </c>
      <c r="AX37" s="64">
        <v>3.9779647035653909</v>
      </c>
      <c r="AY37" s="64">
        <v>15.341608687963969</v>
      </c>
      <c r="AZ37" s="64">
        <v>-9.6162528216704288</v>
      </c>
      <c r="BA37" s="64">
        <v>-6.7937573060415986</v>
      </c>
      <c r="BB37" s="64">
        <v>-2.3205154206698921</v>
      </c>
      <c r="BC37" s="64">
        <v>-3.6571890967020693</v>
      </c>
      <c r="BD37" s="64">
        <v>-20.866857489535278</v>
      </c>
      <c r="BE37" s="64">
        <v>-13.31379655684232</v>
      </c>
      <c r="BF37" s="64">
        <v>-10.639755110070169</v>
      </c>
      <c r="BG37" s="65">
        <v>-4.8302129373414004</v>
      </c>
    </row>
    <row r="38" spans="1:59" s="80" customFormat="1" x14ac:dyDescent="0.25">
      <c r="A38" s="84"/>
      <c r="B38" s="94" t="s">
        <v>8</v>
      </c>
      <c r="C38" s="95">
        <v>91467.599999999991</v>
      </c>
      <c r="D38" s="95">
        <v>59269.2</v>
      </c>
      <c r="E38" s="95">
        <v>243480.38</v>
      </c>
      <c r="F38" s="95">
        <v>27369.75</v>
      </c>
      <c r="G38" s="95">
        <v>15198.5</v>
      </c>
      <c r="H38" s="95">
        <v>49661.91</v>
      </c>
      <c r="I38" s="95">
        <v>11558.5</v>
      </c>
      <c r="J38" s="95">
        <v>36036.75</v>
      </c>
      <c r="K38" s="95">
        <v>10127.75</v>
      </c>
      <c r="L38" s="95">
        <v>46426.95</v>
      </c>
      <c r="M38" s="95">
        <v>88980.049999999988</v>
      </c>
      <c r="N38" s="98">
        <v>679577.33999999985</v>
      </c>
      <c r="O38" s="138"/>
      <c r="P38" s="81"/>
      <c r="Q38" s="94" t="s">
        <v>8</v>
      </c>
      <c r="R38" s="96">
        <v>-6.5655391949145923</v>
      </c>
      <c r="S38" s="96">
        <v>-18.607472750575866</v>
      </c>
      <c r="T38" s="96">
        <v>11.742376123479985</v>
      </c>
      <c r="U38" s="96">
        <v>34.992601726263871</v>
      </c>
      <c r="V38" s="96">
        <v>12.058541620585416</v>
      </c>
      <c r="W38" s="96">
        <v>-12.636985646506218</v>
      </c>
      <c r="X38" s="96">
        <v>5.7186001992084954</v>
      </c>
      <c r="Y38" s="96">
        <v>-4.0721389334258333</v>
      </c>
      <c r="Z38" s="96">
        <v>-39.511481037742954</v>
      </c>
      <c r="AA38" s="96">
        <v>10.437150995294544</v>
      </c>
      <c r="AB38" s="96">
        <v>-8.1418789073617859</v>
      </c>
      <c r="AC38" s="97">
        <v>-0.56530763558113506</v>
      </c>
      <c r="AE38" s="81"/>
      <c r="AF38" s="94" t="s">
        <v>8</v>
      </c>
      <c r="AG38" s="96">
        <v>-9.7340251329229801</v>
      </c>
      <c r="AH38" s="96">
        <v>-18.494478753453251</v>
      </c>
      <c r="AI38" s="96">
        <v>2.915802984303923</v>
      </c>
      <c r="AJ38" s="96">
        <v>58.96832444534931</v>
      </c>
      <c r="AK38" s="96">
        <v>-9.7864727315765947</v>
      </c>
      <c r="AL38" s="96">
        <v>-21.597124768711581</v>
      </c>
      <c r="AM38" s="96">
        <v>14.559485148185132</v>
      </c>
      <c r="AN38" s="96">
        <v>-6.523131952676124</v>
      </c>
      <c r="AO38" s="96">
        <v>-27.671423640453725</v>
      </c>
      <c r="AP38" s="96">
        <v>1.0737461956472174</v>
      </c>
      <c r="AQ38" s="96">
        <v>-9.6178408394972337</v>
      </c>
      <c r="AR38" s="97">
        <v>-5.1829755680622753</v>
      </c>
      <c r="AT38" s="81"/>
      <c r="AU38" s="94" t="s">
        <v>8</v>
      </c>
      <c r="AV38" s="96">
        <v>-7.9208548835090227</v>
      </c>
      <c r="AW38" s="96">
        <v>-12.448839413181815</v>
      </c>
      <c r="AX38" s="96">
        <v>4.2089486955929232</v>
      </c>
      <c r="AY38" s="96">
        <v>19.929759706956247</v>
      </c>
      <c r="AZ38" s="96">
        <v>-8.599342609554256</v>
      </c>
      <c r="BA38" s="96">
        <v>-9.5221828985002901</v>
      </c>
      <c r="BB38" s="96">
        <v>0.30410731155264159</v>
      </c>
      <c r="BC38" s="96">
        <v>-4.8623259847948788</v>
      </c>
      <c r="BD38" s="96">
        <v>-21.839924970224615</v>
      </c>
      <c r="BE38" s="96">
        <v>-10.197733572823381</v>
      </c>
      <c r="BF38" s="96">
        <v>-10.573859635766141</v>
      </c>
      <c r="BG38" s="97">
        <v>-4.7992330261913878</v>
      </c>
    </row>
    <row r="39" spans="1:59" s="80" customFormat="1" x14ac:dyDescent="0.25">
      <c r="A39" s="84"/>
      <c r="B39" s="76" t="s">
        <v>9</v>
      </c>
      <c r="C39" s="85">
        <v>91519.099999999991</v>
      </c>
      <c r="D39" s="85">
        <v>61836.45</v>
      </c>
      <c r="E39" s="85">
        <v>242336.25999999998</v>
      </c>
      <c r="F39" s="85">
        <v>29386.85</v>
      </c>
      <c r="G39" s="85">
        <v>13898</v>
      </c>
      <c r="H39" s="85">
        <v>51992.13</v>
      </c>
      <c r="I39" s="85">
        <v>12985.6</v>
      </c>
      <c r="J39" s="85">
        <v>35701.31</v>
      </c>
      <c r="K39" s="85">
        <v>10884.5</v>
      </c>
      <c r="L39" s="85">
        <v>46987.97</v>
      </c>
      <c r="M39" s="85">
        <v>84460.86</v>
      </c>
      <c r="N39" s="86">
        <v>681989.02999999991</v>
      </c>
      <c r="O39" s="138"/>
      <c r="P39" s="81"/>
      <c r="Q39" s="76" t="s">
        <v>9</v>
      </c>
      <c r="R39" s="64">
        <v>-7.4755759095762073</v>
      </c>
      <c r="S39" s="64">
        <v>-15.678737181143617</v>
      </c>
      <c r="T39" s="64">
        <v>2.9783354636942789</v>
      </c>
      <c r="U39" s="64">
        <v>62.498341111676325</v>
      </c>
      <c r="V39" s="64">
        <v>-6.4123499604383767</v>
      </c>
      <c r="W39" s="64">
        <v>-14.893111666172047</v>
      </c>
      <c r="X39" s="64">
        <v>-4.7924189379914566</v>
      </c>
      <c r="Y39" s="64">
        <v>-13.333713647618595</v>
      </c>
      <c r="Z39" s="64">
        <v>-46.117003502431899</v>
      </c>
      <c r="AA39" s="64">
        <v>-2.7547727035196203</v>
      </c>
      <c r="AB39" s="64">
        <v>-13.738799741647995</v>
      </c>
      <c r="AC39" s="65">
        <v>-5.654812275458994</v>
      </c>
      <c r="AE39" s="81"/>
      <c r="AF39" s="76" t="s">
        <v>9</v>
      </c>
      <c r="AG39" s="64">
        <v>-9.4523546172546133</v>
      </c>
      <c r="AH39" s="64">
        <v>-18.153796992284583</v>
      </c>
      <c r="AI39" s="64">
        <v>2.924638778088152</v>
      </c>
      <c r="AJ39" s="64">
        <v>59.406347349836636</v>
      </c>
      <c r="AK39" s="64">
        <v>-9.3287942941098265</v>
      </c>
      <c r="AL39" s="64">
        <v>-20.686397949668404</v>
      </c>
      <c r="AM39" s="64">
        <v>11.623769280460849</v>
      </c>
      <c r="AN39" s="64">
        <v>-7.429730165441967</v>
      </c>
      <c r="AO39" s="64">
        <v>-30.219574869679249</v>
      </c>
      <c r="AP39" s="64">
        <v>0.56977794491241696</v>
      </c>
      <c r="AQ39" s="64">
        <v>-10.137008181906111</v>
      </c>
      <c r="AR39" s="65">
        <v>-5.2454499310489524</v>
      </c>
      <c r="AT39" s="81"/>
      <c r="AU39" s="76" t="s">
        <v>9</v>
      </c>
      <c r="AV39" s="64">
        <v>-8.3782636556989303</v>
      </c>
      <c r="AW39" s="64">
        <v>-13.132199016701762</v>
      </c>
      <c r="AX39" s="64">
        <v>3.8676265622938217</v>
      </c>
      <c r="AY39" s="64">
        <v>28.545199050659591</v>
      </c>
      <c r="AZ39" s="64">
        <v>-9.3527967218545456</v>
      </c>
      <c r="BA39" s="64">
        <v>-12.511536353603304</v>
      </c>
      <c r="BB39" s="64">
        <v>1.657532174501597</v>
      </c>
      <c r="BC39" s="64">
        <v>-6.5346843677486817</v>
      </c>
      <c r="BD39" s="64">
        <v>-24.780905245610867</v>
      </c>
      <c r="BE39" s="64">
        <v>-7.0561193183423399</v>
      </c>
      <c r="BF39" s="64">
        <v>-9.9743499695270543</v>
      </c>
      <c r="BG39" s="65">
        <v>-4.8580509613180567</v>
      </c>
    </row>
    <row r="40" spans="1:59" s="80" customFormat="1" x14ac:dyDescent="0.25">
      <c r="A40" s="351"/>
      <c r="B40" s="373" t="s">
        <v>10</v>
      </c>
      <c r="C40" s="95">
        <v>83792.700000000012</v>
      </c>
      <c r="D40" s="95">
        <v>54628.680000000008</v>
      </c>
      <c r="E40" s="95">
        <v>218744.15</v>
      </c>
      <c r="F40" s="95">
        <v>28452.9</v>
      </c>
      <c r="G40" s="95">
        <v>11725.5</v>
      </c>
      <c r="H40" s="95">
        <v>51929.340000000004</v>
      </c>
      <c r="I40" s="95">
        <v>13119.15</v>
      </c>
      <c r="J40" s="95">
        <v>29727.5</v>
      </c>
      <c r="K40" s="95">
        <v>11515.25</v>
      </c>
      <c r="L40" s="95">
        <v>49886.45</v>
      </c>
      <c r="M40" s="95">
        <v>79416.53</v>
      </c>
      <c r="N40" s="98">
        <v>632938.15000000014</v>
      </c>
      <c r="O40" s="138"/>
      <c r="P40" s="81"/>
      <c r="Q40" s="373" t="s">
        <v>10</v>
      </c>
      <c r="R40" s="374">
        <v>-14.251049160226643</v>
      </c>
      <c r="S40" s="374">
        <v>-30.575157353435131</v>
      </c>
      <c r="T40" s="374">
        <v>-9.8692977157488002</v>
      </c>
      <c r="U40" s="374">
        <v>51.092053208719449</v>
      </c>
      <c r="V40" s="374">
        <v>-23.069857463873902</v>
      </c>
      <c r="W40" s="374">
        <v>-16.037318515097937</v>
      </c>
      <c r="X40" s="374">
        <v>6.2412691471399171</v>
      </c>
      <c r="Y40" s="374">
        <v>-28.626307007118768</v>
      </c>
      <c r="Z40" s="374">
        <v>-39.625829831899715</v>
      </c>
      <c r="AA40" s="374">
        <v>-10.692748841509982</v>
      </c>
      <c r="AB40" s="374">
        <v>-24.423252465915709</v>
      </c>
      <c r="AC40" s="97">
        <v>-15.499656965840302</v>
      </c>
      <c r="AE40" s="81"/>
      <c r="AF40" s="373" t="s">
        <v>10</v>
      </c>
      <c r="AG40" s="374">
        <v>-9.978752872811242</v>
      </c>
      <c r="AH40" s="374">
        <v>-19.581089131795466</v>
      </c>
      <c r="AI40" s="374">
        <v>1.297385099605151</v>
      </c>
      <c r="AJ40" s="374">
        <v>58.454973957800092</v>
      </c>
      <c r="AK40" s="374">
        <v>-11.008037100229643</v>
      </c>
      <c r="AL40" s="374">
        <v>-20.124302792414781</v>
      </c>
      <c r="AM40" s="374">
        <v>10.973783027500474</v>
      </c>
      <c r="AN40" s="374">
        <v>-9.9441812817904491</v>
      </c>
      <c r="AO40" s="374">
        <v>-31.304922858223662</v>
      </c>
      <c r="AP40" s="374">
        <v>-0.91775432312617511</v>
      </c>
      <c r="AQ40" s="374">
        <v>-11.838522784599846</v>
      </c>
      <c r="AR40" s="97">
        <v>-6.4825942561704295</v>
      </c>
      <c r="AT40" s="81"/>
      <c r="AU40" s="373" t="s">
        <v>10</v>
      </c>
      <c r="AV40" s="374">
        <v>-9.6949355500625245</v>
      </c>
      <c r="AW40" s="374">
        <v>-15.711014822728245</v>
      </c>
      <c r="AX40" s="374">
        <v>1.9133238140941415</v>
      </c>
      <c r="AY40" s="374">
        <v>35.740843620844032</v>
      </c>
      <c r="AZ40" s="374">
        <v>-10.958119083714934</v>
      </c>
      <c r="BA40" s="374">
        <v>-15.411495511362332</v>
      </c>
      <c r="BB40" s="374">
        <v>4.2278585478701558</v>
      </c>
      <c r="BC40" s="374">
        <v>-8.9553164268903629</v>
      </c>
      <c r="BD40" s="374">
        <v>-26.581598579383325</v>
      </c>
      <c r="BE40" s="374">
        <v>-5.5892299157587644</v>
      </c>
      <c r="BF40" s="374">
        <v>-11.262007250020076</v>
      </c>
      <c r="BG40" s="97">
        <v>-6.1999684854388022</v>
      </c>
    </row>
    <row r="41" spans="1:59" s="376" customFormat="1" x14ac:dyDescent="0.25">
      <c r="A41" s="128"/>
      <c r="B41" s="377" t="s">
        <v>11</v>
      </c>
      <c r="C41" s="378">
        <v>78020.639999999999</v>
      </c>
      <c r="D41" s="378">
        <v>58230.520000000004</v>
      </c>
      <c r="E41" s="378">
        <v>246465.14999999991</v>
      </c>
      <c r="F41" s="378">
        <v>32819.699999999997</v>
      </c>
      <c r="G41" s="378">
        <v>13061.75</v>
      </c>
      <c r="H41" s="378">
        <v>56230.950000000004</v>
      </c>
      <c r="I41" s="378">
        <v>13487.130000000001</v>
      </c>
      <c r="J41" s="378">
        <v>33145.24</v>
      </c>
      <c r="K41" s="378">
        <v>16045.25</v>
      </c>
      <c r="L41" s="378">
        <v>46251.15</v>
      </c>
      <c r="M41" s="378">
        <v>88718.266666666677</v>
      </c>
      <c r="N41" s="379">
        <v>682475.7466666667</v>
      </c>
      <c r="O41" s="375"/>
      <c r="P41" s="128"/>
      <c r="Q41" s="377" t="s">
        <v>11</v>
      </c>
      <c r="R41" s="380">
        <v>-15.56865698776717</v>
      </c>
      <c r="S41" s="380">
        <v>-17.48269922549494</v>
      </c>
      <c r="T41" s="380">
        <v>5.1626996731089321</v>
      </c>
      <c r="U41" s="380">
        <v>94.726552649925054</v>
      </c>
      <c r="V41" s="380">
        <v>-4.8743541098459247</v>
      </c>
      <c r="W41" s="380">
        <v>-5.6922005094514105</v>
      </c>
      <c r="X41" s="380">
        <v>23.627388972913522</v>
      </c>
      <c r="Y41" s="380">
        <v>-16.156560584635869</v>
      </c>
      <c r="Z41" s="380">
        <v>-4.4797666354124885</v>
      </c>
      <c r="AA41" s="380">
        <v>-5.3415702880205203</v>
      </c>
      <c r="AB41" s="380">
        <v>-8.6003886345096134</v>
      </c>
      <c r="AC41" s="381">
        <v>-2.6033144525467691</v>
      </c>
      <c r="AE41" s="128"/>
      <c r="AF41" s="377" t="s">
        <v>11</v>
      </c>
      <c r="AG41" s="380">
        <v>-10.504116305279879</v>
      </c>
      <c r="AH41" s="380">
        <v>-19.385053521739025</v>
      </c>
      <c r="AI41" s="380">
        <v>1.7202041579855489</v>
      </c>
      <c r="AJ41" s="380">
        <v>61.824530324837156</v>
      </c>
      <c r="AK41" s="380">
        <v>-10.3997287159184</v>
      </c>
      <c r="AL41" s="380">
        <v>-18.617722524244087</v>
      </c>
      <c r="AM41" s="380">
        <v>12.193620359518604</v>
      </c>
      <c r="AN41" s="380">
        <v>-10.572863504038665</v>
      </c>
      <c r="AO41" s="380">
        <v>-28.830400165538478</v>
      </c>
      <c r="AP41" s="380">
        <v>-1.3759103373966752</v>
      </c>
      <c r="AQ41" s="380">
        <v>-11.517579399743013</v>
      </c>
      <c r="AR41" s="381">
        <v>-6.0891644788694208</v>
      </c>
      <c r="AT41" s="128"/>
      <c r="AU41" s="377" t="s">
        <v>11</v>
      </c>
      <c r="AV41" s="380">
        <v>-10.631253767088879</v>
      </c>
      <c r="AW41" s="380">
        <v>-16.736086777327799</v>
      </c>
      <c r="AX41" s="380">
        <v>1.5642655780526979</v>
      </c>
      <c r="AY41" s="380">
        <v>45.825578475037304</v>
      </c>
      <c r="AZ41" s="380">
        <v>-9.9874726450820503</v>
      </c>
      <c r="BA41" s="380">
        <v>-16.297777446151727</v>
      </c>
      <c r="BB41" s="380">
        <v>7.583570806748142</v>
      </c>
      <c r="BC41" s="380">
        <v>-9.9647188895512215</v>
      </c>
      <c r="BD41" s="380">
        <v>-25.614846030679601</v>
      </c>
      <c r="BE41" s="380">
        <v>-3.9367660114552194</v>
      </c>
      <c r="BF41" s="380">
        <v>-10.798869001465576</v>
      </c>
      <c r="BG41" s="381">
        <v>-6.1113454340635229</v>
      </c>
    </row>
    <row r="42" spans="1:59" s="80" customFormat="1" x14ac:dyDescent="0.25">
      <c r="A42" s="84"/>
      <c r="B42" s="77"/>
      <c r="C42" s="87"/>
      <c r="D42" s="87"/>
      <c r="E42" s="87"/>
      <c r="F42" s="87"/>
      <c r="G42" s="87"/>
      <c r="H42" s="87"/>
      <c r="I42" s="87"/>
      <c r="J42" s="87"/>
      <c r="K42" s="87"/>
      <c r="L42" s="87"/>
      <c r="M42" s="87"/>
      <c r="N42" s="87"/>
      <c r="O42" s="138"/>
      <c r="P42" s="84"/>
      <c r="Q42" s="77"/>
      <c r="R42" s="62"/>
      <c r="S42" s="62"/>
      <c r="T42" s="62"/>
      <c r="U42" s="62"/>
      <c r="V42" s="62"/>
      <c r="W42" s="62"/>
      <c r="X42" s="62"/>
      <c r="Y42" s="62"/>
      <c r="Z42" s="62"/>
      <c r="AA42" s="62"/>
      <c r="AB42" s="62"/>
      <c r="AC42" s="62"/>
      <c r="AE42" s="84"/>
      <c r="AF42" s="77"/>
      <c r="AG42" s="62"/>
      <c r="AH42" s="62"/>
      <c r="AI42" s="62"/>
      <c r="AJ42" s="62"/>
      <c r="AK42" s="62"/>
      <c r="AL42" s="62"/>
      <c r="AM42" s="62"/>
      <c r="AN42" s="62"/>
      <c r="AO42" s="62"/>
      <c r="AP42" s="62"/>
      <c r="AQ42" s="62"/>
      <c r="AR42" s="62"/>
    </row>
    <row r="43" spans="1:59" s="53" customFormat="1" x14ac:dyDescent="0.25">
      <c r="A43" s="122"/>
      <c r="B43" s="123"/>
      <c r="P43" s="159"/>
      <c r="Q43" s="130"/>
      <c r="R43" s="160"/>
      <c r="S43" s="160"/>
      <c r="T43" s="160"/>
      <c r="U43" s="160"/>
      <c r="V43" s="160"/>
      <c r="W43" s="160"/>
      <c r="X43" s="160"/>
      <c r="Y43" s="160"/>
      <c r="Z43" s="160"/>
      <c r="AA43" s="160"/>
      <c r="AB43" s="160"/>
      <c r="AC43" s="160"/>
      <c r="AD43" s="25"/>
      <c r="AE43" s="159"/>
      <c r="AF43" s="130"/>
      <c r="AG43" s="160"/>
      <c r="AH43" s="160"/>
      <c r="AI43" s="160"/>
      <c r="AJ43" s="160"/>
      <c r="AK43" s="160"/>
      <c r="AL43" s="160"/>
      <c r="AM43" s="160"/>
      <c r="AN43" s="160"/>
      <c r="AO43" s="160"/>
      <c r="AP43" s="160"/>
      <c r="AQ43" s="160"/>
      <c r="AR43" s="160"/>
      <c r="AS43" s="25"/>
      <c r="AT43" s="25"/>
      <c r="AU43" s="25"/>
    </row>
    <row r="44" spans="1:59" s="53" customFormat="1" ht="17.25" customHeight="1" x14ac:dyDescent="0.15">
      <c r="A44" s="308" t="s">
        <v>55</v>
      </c>
      <c r="B44" s="309"/>
      <c r="C44" s="309"/>
      <c r="D44" s="309"/>
      <c r="E44" s="309"/>
      <c r="F44" s="309"/>
      <c r="G44" s="309"/>
      <c r="H44" s="309"/>
      <c r="I44" s="309"/>
      <c r="J44" s="309"/>
      <c r="K44" s="309"/>
      <c r="L44" s="309"/>
      <c r="M44" s="309"/>
      <c r="N44" s="310"/>
      <c r="P44" s="157" t="s">
        <v>55</v>
      </c>
      <c r="Q44" s="101"/>
      <c r="R44" s="101"/>
      <c r="S44" s="101"/>
      <c r="T44" s="101"/>
      <c r="U44" s="101"/>
      <c r="V44" s="101"/>
      <c r="W44" s="101"/>
      <c r="X44" s="101"/>
      <c r="Y44" s="101"/>
      <c r="Z44" s="101"/>
      <c r="AA44" s="101"/>
      <c r="AB44" s="101"/>
      <c r="AC44" s="102"/>
      <c r="AE44" s="157" t="s">
        <v>55</v>
      </c>
      <c r="AF44" s="101"/>
      <c r="AG44" s="101"/>
      <c r="AH44" s="101"/>
      <c r="AI44" s="101"/>
      <c r="AJ44" s="101"/>
      <c r="AK44" s="101"/>
      <c r="AL44" s="66"/>
      <c r="AM44" s="66"/>
      <c r="AN44" s="66"/>
      <c r="AO44" s="66"/>
      <c r="AP44" s="66"/>
      <c r="AQ44" s="66"/>
      <c r="AR44" s="67"/>
      <c r="AT44" s="234" t="s">
        <v>55</v>
      </c>
      <c r="AU44" s="235"/>
      <c r="AV44" s="235"/>
      <c r="AW44" s="235"/>
      <c r="AX44" s="235"/>
      <c r="AY44" s="235"/>
      <c r="AZ44" s="235"/>
      <c r="BA44" s="236"/>
      <c r="BB44" s="236"/>
      <c r="BC44" s="236"/>
      <c r="BD44" s="236"/>
      <c r="BE44" s="236"/>
      <c r="BF44" s="236"/>
      <c r="BG44" s="237"/>
    </row>
    <row r="45" spans="1:59" s="53" customFormat="1" ht="17.25" customHeight="1" x14ac:dyDescent="0.15">
      <c r="A45" s="54" t="s">
        <v>46</v>
      </c>
      <c r="B45" s="66"/>
      <c r="C45" s="66"/>
      <c r="D45" s="66"/>
      <c r="E45" s="66"/>
      <c r="F45" s="66"/>
      <c r="G45" s="66"/>
      <c r="H45" s="66"/>
      <c r="I45" s="66"/>
      <c r="J45" s="66"/>
      <c r="K45" s="66"/>
      <c r="L45" s="66"/>
      <c r="M45" s="103"/>
      <c r="N45" s="68"/>
      <c r="P45" s="54" t="s">
        <v>46</v>
      </c>
      <c r="Q45" s="66"/>
      <c r="R45" s="66"/>
      <c r="S45" s="66"/>
      <c r="T45" s="66"/>
      <c r="U45" s="66"/>
      <c r="V45" s="66"/>
      <c r="W45" s="66"/>
      <c r="X45" s="66"/>
      <c r="Y45" s="66"/>
      <c r="Z45" s="66"/>
      <c r="AA45" s="66"/>
      <c r="AB45" s="66"/>
      <c r="AC45" s="67"/>
      <c r="AE45" s="54" t="s">
        <v>46</v>
      </c>
      <c r="AF45" s="66"/>
      <c r="AG45" s="66"/>
      <c r="AH45" s="66"/>
      <c r="AI45" s="66"/>
      <c r="AJ45" s="66"/>
      <c r="AK45" s="66"/>
      <c r="AL45" s="66"/>
      <c r="AM45" s="66"/>
      <c r="AN45" s="66"/>
      <c r="AO45" s="66"/>
      <c r="AP45" s="66"/>
      <c r="AQ45" s="66"/>
      <c r="AR45" s="67"/>
      <c r="AT45" s="54" t="s">
        <v>46</v>
      </c>
      <c r="AU45" s="66"/>
      <c r="AV45" s="66"/>
      <c r="AW45" s="66"/>
      <c r="AX45" s="66"/>
      <c r="AY45" s="66"/>
      <c r="AZ45" s="66"/>
      <c r="BA45" s="66"/>
      <c r="BB45" s="66"/>
      <c r="BC45" s="66"/>
      <c r="BD45" s="66"/>
      <c r="BE45" s="66"/>
      <c r="BF45" s="66"/>
      <c r="BG45" s="67"/>
    </row>
    <row r="46" spans="1:59" s="53" customFormat="1" ht="15.75" customHeight="1" x14ac:dyDescent="0.15">
      <c r="A46" s="69" t="s">
        <v>61</v>
      </c>
      <c r="B46" s="70"/>
      <c r="C46" s="70"/>
      <c r="D46" s="70"/>
      <c r="E46" s="70"/>
      <c r="F46" s="70"/>
      <c r="G46" s="70"/>
      <c r="H46" s="71"/>
      <c r="I46" s="71"/>
      <c r="J46" s="71"/>
      <c r="K46" s="71"/>
      <c r="L46" s="71"/>
      <c r="M46" s="103"/>
      <c r="N46" s="104"/>
      <c r="P46" s="69" t="s">
        <v>61</v>
      </c>
      <c r="Q46" s="72"/>
      <c r="R46" s="72"/>
      <c r="S46" s="72"/>
      <c r="T46" s="72"/>
      <c r="U46" s="72"/>
      <c r="V46" s="72"/>
      <c r="W46" s="72"/>
      <c r="X46" s="72"/>
      <c r="Y46" s="72"/>
      <c r="Z46" s="72"/>
      <c r="AA46" s="72"/>
      <c r="AB46" s="72"/>
      <c r="AC46" s="73"/>
      <c r="AE46" s="69" t="s">
        <v>61</v>
      </c>
      <c r="AF46" s="55"/>
      <c r="AG46" s="55"/>
      <c r="AH46" s="55"/>
      <c r="AI46" s="55"/>
      <c r="AJ46" s="55"/>
      <c r="AK46" s="55"/>
      <c r="AL46" s="55"/>
      <c r="AM46" s="55"/>
      <c r="AN46" s="55"/>
      <c r="AO46" s="55"/>
      <c r="AP46" s="55"/>
      <c r="AQ46" s="55"/>
      <c r="AR46" s="56"/>
      <c r="AT46" s="69" t="s">
        <v>61</v>
      </c>
      <c r="AU46" s="55"/>
      <c r="AV46" s="55"/>
      <c r="AW46" s="55"/>
      <c r="AX46" s="55"/>
      <c r="AY46" s="55"/>
      <c r="AZ46" s="55"/>
      <c r="BA46" s="55"/>
      <c r="BB46" s="55"/>
      <c r="BC46" s="55"/>
      <c r="BD46" s="55"/>
      <c r="BE46" s="55"/>
      <c r="BF46" s="55"/>
      <c r="BG46" s="56"/>
    </row>
    <row r="47" spans="1:59" s="53" customFormat="1" ht="32.25" customHeight="1" x14ac:dyDescent="0.15">
      <c r="A47" s="311" t="s">
        <v>60</v>
      </c>
      <c r="B47" s="312"/>
      <c r="C47" s="312"/>
      <c r="D47" s="312"/>
      <c r="E47" s="312"/>
      <c r="F47" s="312"/>
      <c r="G47" s="312"/>
      <c r="H47" s="312"/>
      <c r="I47" s="312"/>
      <c r="J47" s="312"/>
      <c r="K47" s="312"/>
      <c r="L47" s="312"/>
      <c r="M47" s="312"/>
      <c r="N47" s="313"/>
      <c r="P47" s="311" t="s">
        <v>60</v>
      </c>
      <c r="Q47" s="312"/>
      <c r="R47" s="312"/>
      <c r="S47" s="312"/>
      <c r="T47" s="312"/>
      <c r="U47" s="312"/>
      <c r="V47" s="312"/>
      <c r="W47" s="312"/>
      <c r="X47" s="312"/>
      <c r="Y47" s="312"/>
      <c r="Z47" s="312"/>
      <c r="AA47" s="312"/>
      <c r="AB47" s="312"/>
      <c r="AC47" s="158"/>
      <c r="AE47" s="311" t="s">
        <v>60</v>
      </c>
      <c r="AF47" s="312"/>
      <c r="AG47" s="312"/>
      <c r="AH47" s="312"/>
      <c r="AI47" s="312"/>
      <c r="AJ47" s="312"/>
      <c r="AK47" s="312"/>
      <c r="AL47" s="312"/>
      <c r="AM47" s="312"/>
      <c r="AN47" s="312"/>
      <c r="AO47" s="312"/>
      <c r="AP47" s="312"/>
      <c r="AQ47" s="312"/>
      <c r="AR47" s="313"/>
      <c r="AT47" s="311" t="s">
        <v>60</v>
      </c>
      <c r="AU47" s="312"/>
      <c r="AV47" s="312"/>
      <c r="AW47" s="312"/>
      <c r="AX47" s="312"/>
      <c r="AY47" s="312"/>
      <c r="AZ47" s="312"/>
      <c r="BA47" s="312"/>
      <c r="BB47" s="312"/>
      <c r="BC47" s="312"/>
      <c r="BD47" s="312"/>
      <c r="BE47" s="312"/>
      <c r="BF47" s="312"/>
      <c r="BG47" s="313"/>
    </row>
    <row r="48" spans="1:59" s="53" customFormat="1" ht="35.25" customHeight="1" x14ac:dyDescent="0.15">
      <c r="A48" s="315" t="s">
        <v>86</v>
      </c>
      <c r="B48" s="316"/>
      <c r="C48" s="316"/>
      <c r="D48" s="316"/>
      <c r="E48" s="316"/>
      <c r="F48" s="316"/>
      <c r="G48" s="316"/>
      <c r="H48" s="316"/>
      <c r="I48" s="316"/>
      <c r="J48" s="316"/>
      <c r="K48" s="316"/>
      <c r="L48" s="316"/>
      <c r="M48" s="316"/>
      <c r="N48" s="317"/>
      <c r="P48" s="315" t="s">
        <v>86</v>
      </c>
      <c r="Q48" s="316"/>
      <c r="R48" s="316"/>
      <c r="S48" s="316"/>
      <c r="T48" s="316"/>
      <c r="U48" s="316"/>
      <c r="V48" s="316"/>
      <c r="W48" s="316"/>
      <c r="X48" s="316"/>
      <c r="Y48" s="316"/>
      <c r="Z48" s="316"/>
      <c r="AA48" s="316"/>
      <c r="AB48" s="316"/>
      <c r="AC48" s="317"/>
      <c r="AE48" s="315" t="s">
        <v>86</v>
      </c>
      <c r="AF48" s="316"/>
      <c r="AG48" s="316"/>
      <c r="AH48" s="316"/>
      <c r="AI48" s="316"/>
      <c r="AJ48" s="316"/>
      <c r="AK48" s="316"/>
      <c r="AL48" s="316"/>
      <c r="AM48" s="316"/>
      <c r="AN48" s="316"/>
      <c r="AO48" s="316"/>
      <c r="AP48" s="316"/>
      <c r="AQ48" s="316"/>
      <c r="AR48" s="317"/>
      <c r="AT48" s="315" t="s">
        <v>86</v>
      </c>
      <c r="AU48" s="316"/>
      <c r="AV48" s="316"/>
      <c r="AW48" s="316"/>
      <c r="AX48" s="316"/>
      <c r="AY48" s="316"/>
      <c r="AZ48" s="316"/>
      <c r="BA48" s="316"/>
      <c r="BB48" s="316"/>
      <c r="BC48" s="316"/>
      <c r="BD48" s="316"/>
      <c r="BE48" s="316"/>
      <c r="BF48" s="316"/>
      <c r="BG48" s="317"/>
    </row>
    <row r="49" spans="1:59" s="53" customFormat="1" ht="23.25" customHeight="1" x14ac:dyDescent="0.15">
      <c r="A49" s="315" t="s">
        <v>100</v>
      </c>
      <c r="B49" s="316"/>
      <c r="C49" s="316"/>
      <c r="D49" s="316"/>
      <c r="E49" s="316"/>
      <c r="F49" s="316"/>
      <c r="G49" s="316"/>
      <c r="H49" s="316"/>
      <c r="I49" s="316"/>
      <c r="J49" s="316"/>
      <c r="K49" s="316"/>
      <c r="L49" s="316"/>
      <c r="M49" s="316"/>
      <c r="N49" s="317"/>
      <c r="P49" s="315" t="s">
        <v>95</v>
      </c>
      <c r="Q49" s="316"/>
      <c r="R49" s="316"/>
      <c r="S49" s="316"/>
      <c r="T49" s="316"/>
      <c r="U49" s="316"/>
      <c r="V49" s="316"/>
      <c r="W49" s="316"/>
      <c r="X49" s="316"/>
      <c r="Y49" s="316"/>
      <c r="Z49" s="316"/>
      <c r="AA49" s="316"/>
      <c r="AB49" s="316"/>
      <c r="AC49" s="317"/>
      <c r="AE49" s="315" t="s">
        <v>100</v>
      </c>
      <c r="AF49" s="316"/>
      <c r="AG49" s="316"/>
      <c r="AH49" s="316"/>
      <c r="AI49" s="316"/>
      <c r="AJ49" s="316"/>
      <c r="AK49" s="316"/>
      <c r="AL49" s="316"/>
      <c r="AM49" s="316"/>
      <c r="AN49" s="316"/>
      <c r="AO49" s="316"/>
      <c r="AP49" s="316"/>
      <c r="AQ49" s="316"/>
      <c r="AR49" s="317"/>
      <c r="AT49" s="315" t="s">
        <v>95</v>
      </c>
      <c r="AU49" s="316"/>
      <c r="AV49" s="316"/>
      <c r="AW49" s="316"/>
      <c r="AX49" s="316"/>
      <c r="AY49" s="316"/>
      <c r="AZ49" s="316"/>
      <c r="BA49" s="316"/>
      <c r="BB49" s="316"/>
      <c r="BC49" s="316"/>
      <c r="BD49" s="316"/>
      <c r="BE49" s="316"/>
      <c r="BF49" s="316"/>
      <c r="BG49" s="317"/>
    </row>
    <row r="50" spans="1:59" s="53" customFormat="1" ht="19.5" customHeight="1" x14ac:dyDescent="0.2">
      <c r="A50" s="318" t="str">
        <f>+'Anexo 1'!A50</f>
        <v>Actualizado el 11 de diciembre de 2024</v>
      </c>
      <c r="B50" s="319"/>
      <c r="C50" s="319"/>
      <c r="D50" s="319"/>
      <c r="E50" s="319"/>
      <c r="F50" s="319"/>
      <c r="G50" s="319"/>
      <c r="H50" s="319"/>
      <c r="I50" s="319"/>
      <c r="J50" s="319"/>
      <c r="K50" s="319"/>
      <c r="L50" s="319"/>
      <c r="M50" s="319"/>
      <c r="N50" s="320"/>
      <c r="P50" s="318" t="str">
        <f>A50</f>
        <v>Actualizado el 11 de diciembre de 2024</v>
      </c>
      <c r="Q50" s="319"/>
      <c r="R50" s="319"/>
      <c r="S50" s="319"/>
      <c r="T50" s="319"/>
      <c r="AC50" s="57"/>
      <c r="AD50"/>
      <c r="AE50" s="318" t="str">
        <f>A50</f>
        <v>Actualizado el 11 de diciembre de 2024</v>
      </c>
      <c r="AF50" s="319"/>
      <c r="AG50" s="319"/>
      <c r="AH50" s="319"/>
      <c r="AI50" s="319"/>
      <c r="AR50" s="57"/>
      <c r="AS50"/>
      <c r="AT50" s="318" t="str">
        <f>P50</f>
        <v>Actualizado el 11 de diciembre de 2024</v>
      </c>
      <c r="AU50" s="319"/>
      <c r="AV50" s="319"/>
      <c r="AW50" s="319"/>
      <c r="AX50" s="319"/>
      <c r="BG50" s="57"/>
    </row>
    <row r="51" spans="1:59" ht="4.5" customHeight="1" x14ac:dyDescent="0.25">
      <c r="A51" s="74"/>
      <c r="B51" s="23"/>
      <c r="C51" s="23"/>
      <c r="D51" s="23"/>
      <c r="E51" s="23"/>
      <c r="F51" s="23"/>
      <c r="G51" s="23"/>
      <c r="H51" s="23"/>
      <c r="I51" s="23"/>
      <c r="J51" s="23"/>
      <c r="K51" s="23"/>
      <c r="L51" s="23"/>
      <c r="M51" s="23"/>
      <c r="N51" s="75"/>
      <c r="P51" s="74"/>
      <c r="Q51" s="23"/>
      <c r="R51" s="23"/>
      <c r="S51" s="23"/>
      <c r="T51" s="23"/>
      <c r="U51" s="23"/>
      <c r="V51" s="23"/>
      <c r="W51" s="23"/>
      <c r="X51" s="23"/>
      <c r="Y51" s="23"/>
      <c r="Z51" s="23"/>
      <c r="AA51" s="23"/>
      <c r="AB51" s="23"/>
      <c r="AC51" s="75"/>
      <c r="AD51" s="53"/>
      <c r="AE51" s="74"/>
      <c r="AF51" s="23"/>
      <c r="AG51" s="23"/>
      <c r="AH51" s="23"/>
      <c r="AI51" s="23"/>
      <c r="AJ51" s="23"/>
      <c r="AK51" s="23"/>
      <c r="AL51" s="23"/>
      <c r="AM51" s="23"/>
      <c r="AN51" s="23"/>
      <c r="AO51" s="23"/>
      <c r="AP51" s="23"/>
      <c r="AQ51" s="23"/>
      <c r="AR51" s="75"/>
      <c r="AS51" s="53"/>
      <c r="AT51" s="74"/>
      <c r="AU51" s="23"/>
      <c r="AV51" s="23"/>
      <c r="AW51" s="23"/>
      <c r="AX51" s="23"/>
      <c r="AY51" s="23"/>
      <c r="AZ51" s="23"/>
      <c r="BA51" s="23"/>
      <c r="BB51" s="23"/>
      <c r="BC51" s="23"/>
      <c r="BD51" s="23"/>
      <c r="BE51" s="23"/>
      <c r="BF51" s="23"/>
      <c r="BG51" s="75"/>
    </row>
  </sheetData>
  <mergeCells count="34">
    <mergeCell ref="AT48:BG48"/>
    <mergeCell ref="AT50:AX50"/>
    <mergeCell ref="AT5:BG5"/>
    <mergeCell ref="AT6:AT7"/>
    <mergeCell ref="AU6:AU7"/>
    <mergeCell ref="AV6:BF6"/>
    <mergeCell ref="AT47:BG47"/>
    <mergeCell ref="AT49:BG49"/>
    <mergeCell ref="A48:N48"/>
    <mergeCell ref="P48:AC48"/>
    <mergeCell ref="AE48:AR48"/>
    <mergeCell ref="A50:N50"/>
    <mergeCell ref="P50:T50"/>
    <mergeCell ref="AE50:AI50"/>
    <mergeCell ref="A49:N49"/>
    <mergeCell ref="P49:AC49"/>
    <mergeCell ref="AE49:AR49"/>
    <mergeCell ref="A44:N44"/>
    <mergeCell ref="A47:N47"/>
    <mergeCell ref="P47:AB47"/>
    <mergeCell ref="AE47:AR47"/>
    <mergeCell ref="R6:AB6"/>
    <mergeCell ref="AE6:AE7"/>
    <mergeCell ref="AF6:AF7"/>
    <mergeCell ref="AG6:AQ6"/>
    <mergeCell ref="A3:N4"/>
    <mergeCell ref="A5:N5"/>
    <mergeCell ref="P5:AC5"/>
    <mergeCell ref="AE5:AR5"/>
    <mergeCell ref="A6:A7"/>
    <mergeCell ref="B6:B7"/>
    <mergeCell ref="C6:M6"/>
    <mergeCell ref="P6:P7"/>
    <mergeCell ref="Q6:Q7"/>
  </mergeCells>
  <phoneticPr fontId="50" type="noConversion"/>
  <pageMargins left="0.75" right="0.75" top="1" bottom="1" header="0" footer="0"/>
  <pageSetup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8"/>
  <sheetViews>
    <sheetView showGridLines="0" topLeftCell="A2" zoomScale="85" zoomScaleNormal="85" workbookViewId="0">
      <pane ySplit="9" topLeftCell="A11" activePane="bottomLeft" state="frozen"/>
      <selection activeCell="A2" sqref="A2"/>
      <selection pane="bottomLeft" activeCell="I16" sqref="I16"/>
    </sheetView>
  </sheetViews>
  <sheetFormatPr baseColWidth="10" defaultRowHeight="14.25" x14ac:dyDescent="0.25"/>
  <cols>
    <col min="1" max="1" width="10.5703125" style="25" customWidth="1"/>
    <col min="2" max="2" width="8.7109375" style="25" customWidth="1"/>
    <col min="3" max="3" width="14.7109375" style="25" customWidth="1"/>
    <col min="4" max="4" width="10.28515625" style="131" bestFit="1" customWidth="1"/>
    <col min="5" max="5" width="12.85546875" style="131" customWidth="1"/>
    <col min="6" max="6" width="14.140625" style="131" bestFit="1" customWidth="1"/>
    <col min="7" max="8" width="12.85546875" style="131" customWidth="1"/>
  </cols>
  <sheetData>
    <row r="1" spans="1:8" ht="54" customHeight="1" x14ac:dyDescent="0.25"/>
    <row r="2" spans="1:8" ht="54" customHeight="1" x14ac:dyDescent="0.25"/>
    <row r="4" spans="1:8" ht="12.75" x14ac:dyDescent="0.2">
      <c r="A4" s="245" t="s">
        <v>41</v>
      </c>
      <c r="B4" s="245"/>
      <c r="C4" s="245"/>
      <c r="D4" s="245"/>
      <c r="E4" s="245"/>
      <c r="F4" s="245"/>
      <c r="G4" s="245"/>
      <c r="H4" s="245"/>
    </row>
    <row r="5" spans="1:8" ht="12.75" x14ac:dyDescent="0.2">
      <c r="A5" s="245"/>
      <c r="B5" s="245"/>
      <c r="C5" s="245"/>
      <c r="D5" s="245"/>
      <c r="E5" s="245"/>
      <c r="F5" s="245"/>
      <c r="G5" s="245"/>
      <c r="H5" s="245"/>
    </row>
    <row r="6" spans="1:8" ht="12.75" x14ac:dyDescent="0.2">
      <c r="A6" s="322" t="s">
        <v>104</v>
      </c>
      <c r="B6" s="322"/>
      <c r="C6" s="322"/>
      <c r="D6" s="322"/>
      <c r="E6" s="322"/>
      <c r="F6" s="322"/>
      <c r="G6" s="322"/>
      <c r="H6" s="323"/>
    </row>
    <row r="7" spans="1:8" ht="12.75" x14ac:dyDescent="0.2">
      <c r="A7" s="322"/>
      <c r="B7" s="322"/>
      <c r="C7" s="322"/>
      <c r="D7" s="322"/>
      <c r="E7" s="322"/>
      <c r="F7" s="322"/>
      <c r="G7" s="322"/>
      <c r="H7" s="323"/>
    </row>
    <row r="8" spans="1:8" ht="15.75" customHeight="1" x14ac:dyDescent="0.2">
      <c r="A8" s="322"/>
      <c r="B8" s="322"/>
      <c r="C8" s="297"/>
      <c r="D8" s="297"/>
      <c r="E8" s="297"/>
      <c r="F8" s="297"/>
      <c r="G8" s="297"/>
      <c r="H8" s="298"/>
    </row>
    <row r="9" spans="1:8" ht="12.75" x14ac:dyDescent="0.2">
      <c r="A9" s="324" t="s">
        <v>0</v>
      </c>
      <c r="B9" s="326" t="s">
        <v>1</v>
      </c>
      <c r="C9" s="328" t="s">
        <v>50</v>
      </c>
      <c r="D9" s="326" t="s">
        <v>28</v>
      </c>
      <c r="E9" s="326" t="s">
        <v>29</v>
      </c>
      <c r="F9" s="326" t="s">
        <v>30</v>
      </c>
      <c r="G9" s="326" t="s">
        <v>25</v>
      </c>
      <c r="H9" s="330" t="s">
        <v>17</v>
      </c>
    </row>
    <row r="10" spans="1:8" ht="12.75" x14ac:dyDescent="0.2">
      <c r="A10" s="325"/>
      <c r="B10" s="327"/>
      <c r="C10" s="329"/>
      <c r="D10" s="327"/>
      <c r="E10" s="327"/>
      <c r="F10" s="327"/>
      <c r="G10" s="327"/>
      <c r="H10" s="331"/>
    </row>
    <row r="11" spans="1:8" ht="12.75" x14ac:dyDescent="0.2">
      <c r="A11" s="223">
        <v>2022</v>
      </c>
      <c r="B11" s="94" t="s">
        <v>2</v>
      </c>
      <c r="C11" s="223" t="s">
        <v>18</v>
      </c>
      <c r="D11" s="224">
        <v>28353.149995803833</v>
      </c>
      <c r="E11" s="225">
        <v>17866.580169989684</v>
      </c>
      <c r="F11" s="225">
        <v>9681.0800049591053</v>
      </c>
      <c r="G11" s="225">
        <v>4765.3399998092655</v>
      </c>
      <c r="H11" s="226">
        <v>60666.150170561887</v>
      </c>
    </row>
    <row r="12" spans="1:8" ht="12.75" x14ac:dyDescent="0.2">
      <c r="A12" s="223">
        <v>2022</v>
      </c>
      <c r="B12" s="94" t="s">
        <v>3</v>
      </c>
      <c r="C12" s="223" t="s">
        <v>18</v>
      </c>
      <c r="D12" s="224">
        <v>36991.249996423721</v>
      </c>
      <c r="E12" s="225">
        <v>21588.977938770837</v>
      </c>
      <c r="F12" s="225">
        <v>11983.800008201601</v>
      </c>
      <c r="G12" s="225">
        <v>9609.5499999999993</v>
      </c>
      <c r="H12" s="226">
        <v>80173.577943396158</v>
      </c>
    </row>
    <row r="13" spans="1:8" ht="12.75" x14ac:dyDescent="0.2">
      <c r="A13" s="223">
        <v>2022</v>
      </c>
      <c r="B13" s="94" t="s">
        <v>4</v>
      </c>
      <c r="C13" s="223" t="s">
        <v>18</v>
      </c>
      <c r="D13" s="224">
        <v>44847.800016021727</v>
      </c>
      <c r="E13" s="225">
        <v>26287.006394055388</v>
      </c>
      <c r="F13" s="225">
        <v>14138.95001525879</v>
      </c>
      <c r="G13" s="225">
        <v>9563.11</v>
      </c>
      <c r="H13" s="226">
        <v>94836.866425335902</v>
      </c>
    </row>
    <row r="14" spans="1:8" ht="12.75" x14ac:dyDescent="0.2">
      <c r="A14" s="223">
        <v>2022</v>
      </c>
      <c r="B14" s="94" t="s">
        <v>5</v>
      </c>
      <c r="C14" s="223" t="s">
        <v>18</v>
      </c>
      <c r="D14" s="224">
        <v>37781.9</v>
      </c>
      <c r="E14" s="225">
        <v>23069.737805695964</v>
      </c>
      <c r="F14" s="225">
        <v>12209.85</v>
      </c>
      <c r="G14" s="225">
        <v>9922.01</v>
      </c>
      <c r="H14" s="226">
        <v>82983.497805695966</v>
      </c>
    </row>
    <row r="15" spans="1:8" ht="12.75" x14ac:dyDescent="0.2">
      <c r="A15" s="223">
        <v>2022</v>
      </c>
      <c r="B15" s="94" t="s">
        <v>6</v>
      </c>
      <c r="C15" s="223" t="s">
        <v>18</v>
      </c>
      <c r="D15" s="224">
        <v>40514.75001401901</v>
      </c>
      <c r="E15" s="225">
        <v>23064.449079435966</v>
      </c>
      <c r="F15" s="225">
        <v>15003.60600228882</v>
      </c>
      <c r="G15" s="225">
        <v>10008.939999999999</v>
      </c>
      <c r="H15" s="226">
        <v>88591.745095743798</v>
      </c>
    </row>
    <row r="16" spans="1:8" ht="12.75" x14ac:dyDescent="0.2">
      <c r="A16" s="223">
        <v>2022</v>
      </c>
      <c r="B16" s="94" t="s">
        <v>7</v>
      </c>
      <c r="C16" s="223" t="s">
        <v>18</v>
      </c>
      <c r="D16" s="224">
        <v>44575.749974822989</v>
      </c>
      <c r="E16" s="225">
        <v>24902.494450442493</v>
      </c>
      <c r="F16" s="225">
        <v>11243.199996471405</v>
      </c>
      <c r="G16" s="225">
        <v>9752.4499938964836</v>
      </c>
      <c r="H16" s="226">
        <v>90473.894415633375</v>
      </c>
    </row>
    <row r="17" spans="1:8" ht="12.75" x14ac:dyDescent="0.2">
      <c r="A17" s="223">
        <v>2022</v>
      </c>
      <c r="B17" s="94" t="s">
        <v>8</v>
      </c>
      <c r="C17" s="223" t="s">
        <v>18</v>
      </c>
      <c r="D17" s="224">
        <v>43095.509999999995</v>
      </c>
      <c r="E17" s="225">
        <v>27686.705401105821</v>
      </c>
      <c r="F17" s="225">
        <v>12745.65</v>
      </c>
      <c r="G17" s="225">
        <v>9829.9000000000015</v>
      </c>
      <c r="H17" s="226">
        <v>93357.765401105804</v>
      </c>
    </row>
    <row r="18" spans="1:8" ht="12.75" x14ac:dyDescent="0.2">
      <c r="A18" s="223">
        <v>2022</v>
      </c>
      <c r="B18" s="94" t="s">
        <v>9</v>
      </c>
      <c r="C18" s="223" t="s">
        <v>18</v>
      </c>
      <c r="D18" s="224">
        <v>46225.940001907351</v>
      </c>
      <c r="E18" s="225">
        <v>27916.798492014346</v>
      </c>
      <c r="F18" s="225">
        <v>15096.300002288819</v>
      </c>
      <c r="G18" s="225">
        <v>11832.66</v>
      </c>
      <c r="H18" s="226">
        <v>101071.69849621052</v>
      </c>
    </row>
    <row r="19" spans="1:8" ht="12.75" x14ac:dyDescent="0.2">
      <c r="A19" s="223">
        <v>2022</v>
      </c>
      <c r="B19" s="94" t="s">
        <v>10</v>
      </c>
      <c r="C19" s="223" t="s">
        <v>18</v>
      </c>
      <c r="D19" s="224">
        <v>46359.349999999991</v>
      </c>
      <c r="E19" s="225">
        <v>23632.264424759942</v>
      </c>
      <c r="F19" s="225">
        <v>15761</v>
      </c>
      <c r="G19" s="225">
        <v>10151.59</v>
      </c>
      <c r="H19" s="226">
        <v>95904.204424759926</v>
      </c>
    </row>
    <row r="20" spans="1:8" ht="12.75" x14ac:dyDescent="0.2">
      <c r="A20" s="223">
        <v>2022</v>
      </c>
      <c r="B20" s="94" t="s">
        <v>11</v>
      </c>
      <c r="C20" s="223" t="s">
        <v>18</v>
      </c>
      <c r="D20" s="224">
        <v>43056.044993896488</v>
      </c>
      <c r="E20" s="225">
        <v>25456.340176833357</v>
      </c>
      <c r="F20" s="225">
        <v>15715.199997901917</v>
      </c>
      <c r="G20" s="225">
        <v>11873.63999961853</v>
      </c>
      <c r="H20" s="226">
        <v>96101.225168250297</v>
      </c>
    </row>
    <row r="21" spans="1:8" ht="12.75" x14ac:dyDescent="0.2">
      <c r="A21" s="223">
        <v>2022</v>
      </c>
      <c r="B21" s="94" t="s">
        <v>12</v>
      </c>
      <c r="C21" s="223" t="s">
        <v>18</v>
      </c>
      <c r="D21" s="224">
        <v>45628.550008201593</v>
      </c>
      <c r="E21" s="225">
        <v>27134.732421984594</v>
      </c>
      <c r="F21" s="225">
        <v>14312.750003814697</v>
      </c>
      <c r="G21" s="225">
        <v>10634.09</v>
      </c>
      <c r="H21" s="226">
        <v>97710.122434000878</v>
      </c>
    </row>
    <row r="22" spans="1:8" ht="12.75" x14ac:dyDescent="0.2">
      <c r="A22" s="223">
        <v>2022</v>
      </c>
      <c r="B22" s="94" t="s">
        <v>13</v>
      </c>
      <c r="C22" s="223" t="s">
        <v>18</v>
      </c>
      <c r="D22" s="224">
        <v>44346.010012779239</v>
      </c>
      <c r="E22" s="225">
        <v>26773.663236328539</v>
      </c>
      <c r="F22" s="225">
        <v>15885.849997329711</v>
      </c>
      <c r="G22" s="225">
        <v>12290.9</v>
      </c>
      <c r="H22" s="226">
        <v>99296.423246437495</v>
      </c>
    </row>
    <row r="23" spans="1:8" ht="12.75" x14ac:dyDescent="0.2">
      <c r="A23" s="223">
        <v>2023</v>
      </c>
      <c r="B23" s="94" t="s">
        <v>2</v>
      </c>
      <c r="C23" s="223" t="s">
        <v>18</v>
      </c>
      <c r="D23" s="224">
        <v>37694.109999046326</v>
      </c>
      <c r="E23" s="225">
        <v>23259.25</v>
      </c>
      <c r="F23" s="225">
        <v>12503.549999046325</v>
      </c>
      <c r="G23" s="225">
        <v>8480.4599999999991</v>
      </c>
      <c r="H23" s="226">
        <v>81937.369998092647</v>
      </c>
    </row>
    <row r="24" spans="1:8" ht="12.75" x14ac:dyDescent="0.2">
      <c r="A24" s="223">
        <v>2023</v>
      </c>
      <c r="B24" s="94" t="s">
        <v>3</v>
      </c>
      <c r="C24" s="223" t="s">
        <v>18</v>
      </c>
      <c r="D24" s="224">
        <v>46085.75001792908</v>
      </c>
      <c r="E24" s="225">
        <v>29163.9</v>
      </c>
      <c r="F24" s="225">
        <v>14296.2</v>
      </c>
      <c r="G24" s="225">
        <v>10132.5</v>
      </c>
      <c r="H24" s="226">
        <v>99678.350017929086</v>
      </c>
    </row>
    <row r="25" spans="1:8" ht="12.75" x14ac:dyDescent="0.2">
      <c r="A25" s="223">
        <v>2023</v>
      </c>
      <c r="B25" s="94" t="s">
        <v>4</v>
      </c>
      <c r="C25" s="223" t="s">
        <v>18</v>
      </c>
      <c r="D25" s="224">
        <v>51719.850031280526</v>
      </c>
      <c r="E25" s="225">
        <v>28263.01</v>
      </c>
      <c r="F25" s="225">
        <v>14747.099997901916</v>
      </c>
      <c r="G25" s="225">
        <v>12184.2</v>
      </c>
      <c r="H25" s="226">
        <v>106914.16002918243</v>
      </c>
    </row>
    <row r="26" spans="1:8" ht="12.75" x14ac:dyDescent="0.2">
      <c r="A26" s="223">
        <v>2023</v>
      </c>
      <c r="B26" s="94" t="s">
        <v>5</v>
      </c>
      <c r="C26" s="223" t="s">
        <v>18</v>
      </c>
      <c r="D26" s="224">
        <v>44387.29996023178</v>
      </c>
      <c r="E26" s="225">
        <v>30112.10000038147</v>
      </c>
      <c r="F26" s="225">
        <v>12537.799999809266</v>
      </c>
      <c r="G26" s="225">
        <v>11227.4</v>
      </c>
      <c r="H26" s="226">
        <v>98264.599960422522</v>
      </c>
    </row>
    <row r="27" spans="1:8" ht="12.75" x14ac:dyDescent="0.2">
      <c r="A27" s="223">
        <v>2023</v>
      </c>
      <c r="B27" s="94" t="s">
        <v>6</v>
      </c>
      <c r="C27" s="223" t="s">
        <v>18</v>
      </c>
      <c r="D27" s="224">
        <v>56724.910040130613</v>
      </c>
      <c r="E27" s="225">
        <v>25362.799999237061</v>
      </c>
      <c r="F27" s="225">
        <v>12330.44998703003</v>
      </c>
      <c r="G27" s="225">
        <v>12730.25</v>
      </c>
      <c r="H27" s="226">
        <v>107148.4100263977</v>
      </c>
    </row>
    <row r="28" spans="1:8" ht="12.75" x14ac:dyDescent="0.2">
      <c r="A28" s="223">
        <v>2023</v>
      </c>
      <c r="B28" s="94" t="s">
        <v>7</v>
      </c>
      <c r="C28" s="223" t="s">
        <v>18</v>
      </c>
      <c r="D28" s="224">
        <v>51951.379986572269</v>
      </c>
      <c r="E28" s="225">
        <v>26485.150001525879</v>
      </c>
      <c r="F28" s="225">
        <v>11823.969973754884</v>
      </c>
      <c r="G28" s="225">
        <v>12081.55</v>
      </c>
      <c r="H28" s="226">
        <v>102342.04996185303</v>
      </c>
    </row>
    <row r="29" spans="1:8" ht="12.75" x14ac:dyDescent="0.2">
      <c r="A29" s="223">
        <v>2023</v>
      </c>
      <c r="B29" s="94" t="s">
        <v>8</v>
      </c>
      <c r="C29" s="223" t="s">
        <v>18</v>
      </c>
      <c r="D29" s="224">
        <v>45188.999986133567</v>
      </c>
      <c r="E29" s="225">
        <v>27598.800003051758</v>
      </c>
      <c r="F29" s="225">
        <v>12270.180009727479</v>
      </c>
      <c r="G29" s="225">
        <v>12836.95</v>
      </c>
      <c r="H29" s="226">
        <v>97894.929998912805</v>
      </c>
    </row>
    <row r="30" spans="1:8" ht="12.75" x14ac:dyDescent="0.2">
      <c r="A30" s="223">
        <v>2023</v>
      </c>
      <c r="B30" s="94" t="s">
        <v>9</v>
      </c>
      <c r="C30" s="223" t="s">
        <v>18</v>
      </c>
      <c r="D30" s="224">
        <v>43556.500003623958</v>
      </c>
      <c r="E30" s="225">
        <v>28455.999999618529</v>
      </c>
      <c r="F30" s="225">
        <v>13208.900039482123</v>
      </c>
      <c r="G30" s="225">
        <v>13692.05</v>
      </c>
      <c r="H30" s="226">
        <v>98913.450042724609</v>
      </c>
    </row>
    <row r="31" spans="1:8" ht="12.75" x14ac:dyDescent="0.2">
      <c r="A31" s="223">
        <v>2023</v>
      </c>
      <c r="B31" s="94" t="s">
        <v>10</v>
      </c>
      <c r="C31" s="223" t="s">
        <v>18</v>
      </c>
      <c r="D31" s="224">
        <v>47296.680000000008</v>
      </c>
      <c r="E31" s="225">
        <v>22618.05</v>
      </c>
      <c r="F31" s="225">
        <v>13046.5</v>
      </c>
      <c r="G31" s="225">
        <v>14757.4</v>
      </c>
      <c r="H31" s="226">
        <v>97718.63</v>
      </c>
    </row>
    <row r="32" spans="1:8" ht="12.75" x14ac:dyDescent="0.2">
      <c r="A32" s="223">
        <v>2023</v>
      </c>
      <c r="B32" s="94" t="s">
        <v>11</v>
      </c>
      <c r="C32" s="223" t="s">
        <v>18</v>
      </c>
      <c r="D32" s="224">
        <v>45910.299999999996</v>
      </c>
      <c r="E32" s="225">
        <v>18926.3</v>
      </c>
      <c r="F32" s="225">
        <v>13763.15</v>
      </c>
      <c r="G32" s="225">
        <v>13807.45</v>
      </c>
      <c r="H32" s="226">
        <v>92407.199999999983</v>
      </c>
    </row>
    <row r="33" spans="1:8" ht="12.75" x14ac:dyDescent="0.2">
      <c r="A33" s="223">
        <v>2023</v>
      </c>
      <c r="B33" s="94" t="s">
        <v>12</v>
      </c>
      <c r="C33" s="223" t="s">
        <v>18</v>
      </c>
      <c r="D33" s="224">
        <v>47896.929999999993</v>
      </c>
      <c r="E33" s="225">
        <v>15668.01</v>
      </c>
      <c r="F33" s="225">
        <v>14253.17</v>
      </c>
      <c r="G33" s="225">
        <v>13942.25</v>
      </c>
      <c r="H33" s="226">
        <v>91760.36</v>
      </c>
    </row>
    <row r="34" spans="1:8" ht="12.75" x14ac:dyDescent="0.2">
      <c r="A34" s="223">
        <v>2023</v>
      </c>
      <c r="B34" s="94" t="s">
        <v>13</v>
      </c>
      <c r="C34" s="223" t="s">
        <v>18</v>
      </c>
      <c r="D34" s="224">
        <v>42014.829999999994</v>
      </c>
      <c r="E34" s="225">
        <v>14169.1</v>
      </c>
      <c r="F34" s="225">
        <v>13458.45</v>
      </c>
      <c r="G34" s="225">
        <v>13409.5</v>
      </c>
      <c r="H34" s="226">
        <v>83051.87999999999</v>
      </c>
    </row>
    <row r="35" spans="1:8" ht="12.75" x14ac:dyDescent="0.2">
      <c r="A35" s="223">
        <v>2024</v>
      </c>
      <c r="B35" s="94" t="s">
        <v>2</v>
      </c>
      <c r="C35" s="223" t="s">
        <v>18</v>
      </c>
      <c r="D35" s="224">
        <v>35352.42</v>
      </c>
      <c r="E35" s="225">
        <v>11147.9</v>
      </c>
      <c r="F35" s="225">
        <v>9484.4500000000007</v>
      </c>
      <c r="G35" s="225">
        <v>12099.95</v>
      </c>
      <c r="H35" s="226">
        <v>68084.72</v>
      </c>
    </row>
    <row r="36" spans="1:8" ht="12.75" x14ac:dyDescent="0.2">
      <c r="A36" s="223">
        <v>2024</v>
      </c>
      <c r="B36" s="94" t="s">
        <v>3</v>
      </c>
      <c r="C36" s="223" t="s">
        <v>18</v>
      </c>
      <c r="D36" s="224">
        <v>50024.817510000008</v>
      </c>
      <c r="E36" s="225">
        <v>17737.100425000001</v>
      </c>
      <c r="F36" s="225">
        <v>9528.6952500000007</v>
      </c>
      <c r="G36" s="225">
        <v>16625.618544999998</v>
      </c>
      <c r="H36" s="226">
        <v>93916.23173</v>
      </c>
    </row>
    <row r="37" spans="1:8" ht="12.75" x14ac:dyDescent="0.2">
      <c r="A37" s="223">
        <v>2024</v>
      </c>
      <c r="B37" s="94" t="s">
        <v>4</v>
      </c>
      <c r="C37" s="223" t="s">
        <v>18</v>
      </c>
      <c r="D37" s="224">
        <v>46031.435250000002</v>
      </c>
      <c r="E37" s="225">
        <v>18258.05</v>
      </c>
      <c r="F37" s="225">
        <v>11278.25</v>
      </c>
      <c r="G37" s="225">
        <v>13549.83</v>
      </c>
      <c r="H37" s="226">
        <v>89117.56525</v>
      </c>
    </row>
    <row r="38" spans="1:8" ht="12.75" x14ac:dyDescent="0.2">
      <c r="A38" s="223">
        <v>2024</v>
      </c>
      <c r="B38" s="94" t="s">
        <v>5</v>
      </c>
      <c r="C38" s="223" t="s">
        <v>18</v>
      </c>
      <c r="D38" s="224">
        <v>51034.99</v>
      </c>
      <c r="E38" s="225">
        <v>22742.15</v>
      </c>
      <c r="F38" s="225">
        <v>20148.400000000001</v>
      </c>
      <c r="G38" s="225">
        <v>6792.15</v>
      </c>
      <c r="H38" s="226">
        <v>100717.69</v>
      </c>
    </row>
    <row r="39" spans="1:8" ht="12.75" x14ac:dyDescent="0.2">
      <c r="A39" s="223">
        <v>2024</v>
      </c>
      <c r="B39" s="94" t="s">
        <v>6</v>
      </c>
      <c r="C39" s="223" t="s">
        <v>18</v>
      </c>
      <c r="D39" s="224">
        <v>58488.11</v>
      </c>
      <c r="E39" s="225">
        <v>21193.42</v>
      </c>
      <c r="F39" s="225">
        <v>14729.650000000001</v>
      </c>
      <c r="G39" s="225">
        <v>2671.1</v>
      </c>
      <c r="H39" s="226">
        <v>97082.28</v>
      </c>
    </row>
    <row r="40" spans="1:8" ht="12.75" x14ac:dyDescent="0.2">
      <c r="A40" s="223">
        <v>2024</v>
      </c>
      <c r="B40" s="94" t="s">
        <v>7</v>
      </c>
      <c r="C40" s="223" t="s">
        <v>18</v>
      </c>
      <c r="D40" s="224">
        <v>51750.799999999996</v>
      </c>
      <c r="E40" s="225">
        <v>20283.2</v>
      </c>
      <c r="F40" s="225">
        <v>11906.39</v>
      </c>
      <c r="G40" s="225">
        <v>2281.75</v>
      </c>
      <c r="H40" s="226">
        <v>86222.14</v>
      </c>
    </row>
    <row r="41" spans="1:8" ht="12.75" x14ac:dyDescent="0.2">
      <c r="A41" s="223">
        <v>2024</v>
      </c>
      <c r="B41" s="94" t="s">
        <v>8</v>
      </c>
      <c r="C41" s="223" t="s">
        <v>18</v>
      </c>
      <c r="D41" s="224">
        <v>53097.35</v>
      </c>
      <c r="E41" s="225">
        <v>22574.45</v>
      </c>
      <c r="F41" s="225">
        <v>13539.75</v>
      </c>
      <c r="G41" s="225">
        <v>2256.0500000000002</v>
      </c>
      <c r="H41" s="226">
        <v>91467.6</v>
      </c>
    </row>
    <row r="42" spans="1:8" ht="12.75" x14ac:dyDescent="0.2">
      <c r="A42" s="223">
        <v>2024</v>
      </c>
      <c r="B42" s="94" t="s">
        <v>9</v>
      </c>
      <c r="C42" s="223" t="s">
        <v>18</v>
      </c>
      <c r="D42" s="224">
        <v>50054.22</v>
      </c>
      <c r="E42" s="225">
        <v>22110.449999999997</v>
      </c>
      <c r="F42" s="225">
        <v>17543.43</v>
      </c>
      <c r="G42" s="225">
        <v>1811</v>
      </c>
      <c r="H42" s="226">
        <v>91519.1</v>
      </c>
    </row>
    <row r="43" spans="1:8" ht="12.75" x14ac:dyDescent="0.2">
      <c r="A43" s="223">
        <v>2024</v>
      </c>
      <c r="B43" s="94" t="s">
        <v>10</v>
      </c>
      <c r="C43" s="223" t="s">
        <v>18</v>
      </c>
      <c r="D43" s="224">
        <v>46465.100000000006</v>
      </c>
      <c r="E43" s="225">
        <v>17966.25</v>
      </c>
      <c r="F43" s="225">
        <v>17429.849999999999</v>
      </c>
      <c r="G43" s="225">
        <v>1931.5</v>
      </c>
      <c r="H43" s="226">
        <v>83792.700000000012</v>
      </c>
    </row>
    <row r="44" spans="1:8" ht="12.75" x14ac:dyDescent="0.2">
      <c r="A44" s="223">
        <v>2024</v>
      </c>
      <c r="B44" s="94" t="s">
        <v>11</v>
      </c>
      <c r="C44" s="223" t="s">
        <v>18</v>
      </c>
      <c r="D44" s="224">
        <v>49007.75</v>
      </c>
      <c r="E44" s="225">
        <v>9243.85</v>
      </c>
      <c r="F44" s="225">
        <v>17167.04</v>
      </c>
      <c r="G44" s="225">
        <v>2602</v>
      </c>
      <c r="H44" s="226">
        <v>78020.639999999999</v>
      </c>
    </row>
    <row r="45" spans="1:8" ht="12.75" x14ac:dyDescent="0.2">
      <c r="A45" s="223">
        <v>2022</v>
      </c>
      <c r="B45" s="94" t="s">
        <v>2</v>
      </c>
      <c r="C45" s="223" t="s">
        <v>19</v>
      </c>
      <c r="D45" s="229">
        <v>33499.897024071775</v>
      </c>
      <c r="E45" s="225">
        <v>13467.295916973453</v>
      </c>
      <c r="F45" s="225">
        <v>20678.931642480227</v>
      </c>
      <c r="G45" s="225">
        <v>393.32541647454718</v>
      </c>
      <c r="H45" s="230">
        <v>68039.45</v>
      </c>
    </row>
    <row r="46" spans="1:8" ht="12.75" x14ac:dyDescent="0.2">
      <c r="A46" s="223">
        <v>2022</v>
      </c>
      <c r="B46" s="94" t="s">
        <v>3</v>
      </c>
      <c r="C46" s="223" t="s">
        <v>19</v>
      </c>
      <c r="D46" s="229">
        <v>38997.140891576884</v>
      </c>
      <c r="E46" s="225">
        <v>13934.373521080197</v>
      </c>
      <c r="F46" s="225">
        <v>20391.218003396156</v>
      </c>
      <c r="G46" s="225">
        <v>459.39758394676585</v>
      </c>
      <c r="H46" s="230">
        <v>73782.13</v>
      </c>
    </row>
    <row r="47" spans="1:8" ht="12.75" x14ac:dyDescent="0.2">
      <c r="A47" s="223">
        <v>2022</v>
      </c>
      <c r="B47" s="94" t="s">
        <v>4</v>
      </c>
      <c r="C47" s="223" t="s">
        <v>19</v>
      </c>
      <c r="D47" s="229">
        <v>39863.294701005325</v>
      </c>
      <c r="E47" s="225">
        <v>17222.648231097817</v>
      </c>
      <c r="F47" s="225">
        <v>15808.352998307368</v>
      </c>
      <c r="G47" s="225">
        <v>292.90406958948762</v>
      </c>
      <c r="H47" s="230">
        <v>73187.199999999997</v>
      </c>
    </row>
    <row r="48" spans="1:8" ht="12.75" x14ac:dyDescent="0.2">
      <c r="A48" s="223">
        <v>2022</v>
      </c>
      <c r="B48" s="94" t="s">
        <v>5</v>
      </c>
      <c r="C48" s="223" t="s">
        <v>19</v>
      </c>
      <c r="D48" s="229">
        <v>39133.454638522846</v>
      </c>
      <c r="E48" s="225">
        <v>18577.238650480187</v>
      </c>
      <c r="F48" s="225">
        <v>14977.480501782273</v>
      </c>
      <c r="G48" s="225">
        <v>268.67620921468927</v>
      </c>
      <c r="H48" s="230">
        <v>72956.850000000006</v>
      </c>
    </row>
    <row r="49" spans="1:8" ht="12.75" x14ac:dyDescent="0.2">
      <c r="A49" s="223">
        <v>2022</v>
      </c>
      <c r="B49" s="94" t="s">
        <v>6</v>
      </c>
      <c r="C49" s="223" t="s">
        <v>19</v>
      </c>
      <c r="D49" s="229">
        <v>41360.992532943485</v>
      </c>
      <c r="E49" s="225">
        <v>17908.716123117774</v>
      </c>
      <c r="F49" s="225">
        <v>14115.408574655197</v>
      </c>
      <c r="G49" s="225">
        <v>263.02276928354189</v>
      </c>
      <c r="H49" s="230">
        <v>73648.14</v>
      </c>
    </row>
    <row r="50" spans="1:8" ht="12.75" x14ac:dyDescent="0.2">
      <c r="A50" s="223">
        <v>2022</v>
      </c>
      <c r="B50" s="94" t="s">
        <v>7</v>
      </c>
      <c r="C50" s="223" t="s">
        <v>19</v>
      </c>
      <c r="D50" s="229">
        <v>40556.456803380468</v>
      </c>
      <c r="E50" s="225">
        <v>20395.702095729612</v>
      </c>
      <c r="F50" s="225">
        <v>13007.679134929222</v>
      </c>
      <c r="G50" s="225">
        <v>492.22196596070557</v>
      </c>
      <c r="H50" s="230">
        <v>74452.060000000012</v>
      </c>
    </row>
    <row r="51" spans="1:8" ht="12.75" x14ac:dyDescent="0.2">
      <c r="A51" s="223">
        <v>2022</v>
      </c>
      <c r="B51" s="94" t="s">
        <v>8</v>
      </c>
      <c r="C51" s="223" t="s">
        <v>19</v>
      </c>
      <c r="D51" s="229">
        <v>44639.088298153561</v>
      </c>
      <c r="E51" s="225">
        <v>22087.968762552424</v>
      </c>
      <c r="F51" s="225">
        <v>11564.856790076446</v>
      </c>
      <c r="G51" s="225">
        <v>719.75614921756483</v>
      </c>
      <c r="H51" s="230">
        <v>79011.67</v>
      </c>
    </row>
    <row r="52" spans="1:8" ht="12.75" x14ac:dyDescent="0.2">
      <c r="A52" s="223">
        <v>2022</v>
      </c>
      <c r="B52" s="94" t="s">
        <v>9</v>
      </c>
      <c r="C52" s="223" t="s">
        <v>19</v>
      </c>
      <c r="D52" s="229">
        <v>46907.527084551606</v>
      </c>
      <c r="E52" s="225">
        <v>22774.955971706157</v>
      </c>
      <c r="F52" s="225">
        <v>9158.506900666649</v>
      </c>
      <c r="G52" s="225">
        <v>483.61004307558488</v>
      </c>
      <c r="H52" s="230">
        <v>79324.600000000006</v>
      </c>
    </row>
    <row r="53" spans="1:8" ht="12.75" x14ac:dyDescent="0.2">
      <c r="A53" s="223">
        <v>2022</v>
      </c>
      <c r="B53" s="94" t="s">
        <v>10</v>
      </c>
      <c r="C53" s="223" t="s">
        <v>19</v>
      </c>
      <c r="D53" s="229">
        <v>48234.802221732694</v>
      </c>
      <c r="E53" s="225">
        <v>21973.753255779702</v>
      </c>
      <c r="F53" s="225">
        <v>8564.2069698934865</v>
      </c>
      <c r="G53" s="225">
        <v>460.84755259412549</v>
      </c>
      <c r="H53" s="230">
        <v>79233.61</v>
      </c>
    </row>
    <row r="54" spans="1:8" ht="12.75" x14ac:dyDescent="0.2">
      <c r="A54" s="223">
        <v>2022</v>
      </c>
      <c r="B54" s="94" t="s">
        <v>11</v>
      </c>
      <c r="C54" s="223" t="s">
        <v>19</v>
      </c>
      <c r="D54" s="229">
        <v>44121.956428485602</v>
      </c>
      <c r="E54" s="225">
        <v>22750.870301764866</v>
      </c>
      <c r="F54" s="225">
        <v>6959.5595691252693</v>
      </c>
      <c r="G54" s="225">
        <v>293.08370062426627</v>
      </c>
      <c r="H54" s="230">
        <v>74125.47</v>
      </c>
    </row>
    <row r="55" spans="1:8" ht="12.75" x14ac:dyDescent="0.2">
      <c r="A55" s="223">
        <v>2022</v>
      </c>
      <c r="B55" s="94" t="s">
        <v>12</v>
      </c>
      <c r="C55" s="223" t="s">
        <v>19</v>
      </c>
      <c r="D55" s="229">
        <v>42794.939510153403</v>
      </c>
      <c r="E55" s="225">
        <v>24129.145698128999</v>
      </c>
      <c r="F55" s="225">
        <v>7603.1527085364232</v>
      </c>
      <c r="G55" s="225">
        <v>578.02208318117368</v>
      </c>
      <c r="H55" s="230">
        <v>75105.259999999995</v>
      </c>
    </row>
    <row r="56" spans="1:8" ht="12.75" x14ac:dyDescent="0.2">
      <c r="A56" s="223">
        <v>2022</v>
      </c>
      <c r="B56" s="94" t="s">
        <v>13</v>
      </c>
      <c r="C56" s="223" t="s">
        <v>19</v>
      </c>
      <c r="D56" s="229">
        <v>44921.229758481197</v>
      </c>
      <c r="E56" s="225">
        <v>26464.068972102737</v>
      </c>
      <c r="F56" s="225">
        <v>8558.1125284678565</v>
      </c>
      <c r="G56" s="225">
        <v>574.01874094821096</v>
      </c>
      <c r="H56" s="230">
        <v>80517.430000000008</v>
      </c>
    </row>
    <row r="57" spans="1:8" ht="12.75" x14ac:dyDescent="0.2">
      <c r="A57" s="223">
        <v>2023</v>
      </c>
      <c r="B57" s="94" t="s">
        <v>2</v>
      </c>
      <c r="C57" s="223" t="s">
        <v>19</v>
      </c>
      <c r="D57" s="229">
        <v>39587.408244883249</v>
      </c>
      <c r="E57" s="225">
        <v>27315.447881483538</v>
      </c>
      <c r="F57" s="225">
        <v>9558.6062114231827</v>
      </c>
      <c r="G57" s="225">
        <v>517.4676622100335</v>
      </c>
      <c r="H57" s="230">
        <v>76978.930000000008</v>
      </c>
    </row>
    <row r="58" spans="1:8" ht="12.75" x14ac:dyDescent="0.2">
      <c r="A58" s="223">
        <v>2023</v>
      </c>
      <c r="B58" s="94" t="s">
        <v>3</v>
      </c>
      <c r="C58" s="223" t="s">
        <v>19</v>
      </c>
      <c r="D58" s="229">
        <v>36490.754255617416</v>
      </c>
      <c r="E58" s="225">
        <v>24932.995162338288</v>
      </c>
      <c r="F58" s="225">
        <v>9221.1266539383778</v>
      </c>
      <c r="G58" s="225">
        <v>500.13392810591648</v>
      </c>
      <c r="H58" s="230">
        <v>71145.009999999995</v>
      </c>
    </row>
    <row r="59" spans="1:8" ht="12.75" x14ac:dyDescent="0.2">
      <c r="A59" s="223">
        <v>2023</v>
      </c>
      <c r="B59" s="94" t="s">
        <v>4</v>
      </c>
      <c r="C59" s="223" t="s">
        <v>19</v>
      </c>
      <c r="D59" s="229">
        <v>43480.718063844273</v>
      </c>
      <c r="E59" s="225">
        <v>27774.401768876749</v>
      </c>
      <c r="F59" s="225">
        <v>10972.162723177064</v>
      </c>
      <c r="G59" s="225">
        <v>447.71744410191172</v>
      </c>
      <c r="H59" s="230">
        <v>82675</v>
      </c>
    </row>
    <row r="60" spans="1:8" ht="12.75" x14ac:dyDescent="0.2">
      <c r="A60" s="223">
        <v>2023</v>
      </c>
      <c r="B60" s="94" t="s">
        <v>5</v>
      </c>
      <c r="C60" s="223" t="s">
        <v>19</v>
      </c>
      <c r="D60" s="229">
        <v>38499.560147394557</v>
      </c>
      <c r="E60" s="225">
        <v>24987.694812799808</v>
      </c>
      <c r="F60" s="225">
        <v>8468.2004618456922</v>
      </c>
      <c r="G60" s="225">
        <v>300.29457795993903</v>
      </c>
      <c r="H60" s="230">
        <v>72255.749999999985</v>
      </c>
    </row>
    <row r="61" spans="1:8" ht="12.75" x14ac:dyDescent="0.2">
      <c r="A61" s="223">
        <v>2023</v>
      </c>
      <c r="B61" s="94" t="s">
        <v>6</v>
      </c>
      <c r="C61" s="223" t="s">
        <v>19</v>
      </c>
      <c r="D61" s="229">
        <v>44775.148512035885</v>
      </c>
      <c r="E61" s="225">
        <v>29978.446336225774</v>
      </c>
      <c r="F61" s="225">
        <v>8728.8787569970846</v>
      </c>
      <c r="G61" s="225">
        <v>449.18639474125763</v>
      </c>
      <c r="H61" s="230">
        <v>83931.66</v>
      </c>
    </row>
    <row r="62" spans="1:8" ht="12.75" x14ac:dyDescent="0.2">
      <c r="A62" s="223">
        <v>2023</v>
      </c>
      <c r="B62" s="94" t="s">
        <v>7</v>
      </c>
      <c r="C62" s="223" t="s">
        <v>19</v>
      </c>
      <c r="D62" s="229">
        <v>38830.696972003047</v>
      </c>
      <c r="E62" s="225">
        <v>25592.7092001407</v>
      </c>
      <c r="F62" s="225">
        <v>7965.2464735632311</v>
      </c>
      <c r="G62" s="225">
        <v>581.54735429302525</v>
      </c>
      <c r="H62" s="230">
        <v>72970.200000000012</v>
      </c>
    </row>
    <row r="63" spans="1:8" ht="12.75" x14ac:dyDescent="0.2">
      <c r="A63" s="223">
        <v>2023</v>
      </c>
      <c r="B63" s="94" t="s">
        <v>8</v>
      </c>
      <c r="C63" s="223" t="s">
        <v>19</v>
      </c>
      <c r="D63" s="229">
        <v>38902.611120679299</v>
      </c>
      <c r="E63" s="225">
        <v>26229.610316678172</v>
      </c>
      <c r="F63" s="225">
        <v>7153.890490654835</v>
      </c>
      <c r="G63" s="225">
        <v>532.85807198769305</v>
      </c>
      <c r="H63" s="230">
        <v>72818.97</v>
      </c>
    </row>
    <row r="64" spans="1:8" ht="12.75" x14ac:dyDescent="0.2">
      <c r="A64" s="223">
        <v>2023</v>
      </c>
      <c r="B64" s="94" t="s">
        <v>9</v>
      </c>
      <c r="C64" s="223" t="s">
        <v>19</v>
      </c>
      <c r="D64" s="229">
        <v>39494.206598710298</v>
      </c>
      <c r="E64" s="225">
        <v>26404.267870509393</v>
      </c>
      <c r="F64" s="225">
        <v>6975.5039115776244</v>
      </c>
      <c r="G64" s="225">
        <v>460.37161920268619</v>
      </c>
      <c r="H64" s="230">
        <v>73334.350000000006</v>
      </c>
    </row>
    <row r="65" spans="1:8" ht="12.75" x14ac:dyDescent="0.2">
      <c r="A65" s="223">
        <v>2023</v>
      </c>
      <c r="B65" s="94" t="s">
        <v>10</v>
      </c>
      <c r="C65" s="223" t="s">
        <v>19</v>
      </c>
      <c r="D65" s="229">
        <v>43496.582099971965</v>
      </c>
      <c r="E65" s="225">
        <v>25446.617114844783</v>
      </c>
      <c r="F65" s="225">
        <v>9233.7851079859684</v>
      </c>
      <c r="G65" s="225">
        <v>510.52567719728688</v>
      </c>
      <c r="H65" s="230">
        <v>78687.510000000009</v>
      </c>
    </row>
    <row r="66" spans="1:8" ht="12.75" x14ac:dyDescent="0.2">
      <c r="A66" s="223">
        <v>2023</v>
      </c>
      <c r="B66" s="94" t="s">
        <v>11</v>
      </c>
      <c r="C66" s="223" t="s">
        <v>19</v>
      </c>
      <c r="D66" s="229">
        <v>40791.753730924822</v>
      </c>
      <c r="E66" s="225">
        <v>21194.620976603459</v>
      </c>
      <c r="F66" s="225">
        <v>8060.058909405835</v>
      </c>
      <c r="G66" s="225">
        <v>521.21638306588602</v>
      </c>
      <c r="H66" s="230">
        <v>70567.649999999994</v>
      </c>
    </row>
    <row r="67" spans="1:8" ht="12.75" x14ac:dyDescent="0.2">
      <c r="A67" s="223">
        <v>2023</v>
      </c>
      <c r="B67" s="94" t="s">
        <v>12</v>
      </c>
      <c r="C67" s="223" t="s">
        <v>19</v>
      </c>
      <c r="D67" s="229">
        <v>43808.900060079308</v>
      </c>
      <c r="E67" s="225">
        <v>22219.937457324646</v>
      </c>
      <c r="F67" s="225">
        <v>7573.8834101202838</v>
      </c>
      <c r="G67" s="225">
        <v>427.32907247576765</v>
      </c>
      <c r="H67" s="230">
        <v>74030.05</v>
      </c>
    </row>
    <row r="68" spans="1:8" ht="12.75" x14ac:dyDescent="0.2">
      <c r="A68" s="223">
        <v>2023</v>
      </c>
      <c r="B68" s="94" t="s">
        <v>13</v>
      </c>
      <c r="C68" s="223" t="s">
        <v>19</v>
      </c>
      <c r="D68" s="229">
        <v>42230.62500700925</v>
      </c>
      <c r="E68" s="225">
        <v>24699.587040796439</v>
      </c>
      <c r="F68" s="225">
        <v>8105.2630931494914</v>
      </c>
      <c r="G68" s="225">
        <v>521.3848590448157</v>
      </c>
      <c r="H68" s="230">
        <v>75556.86</v>
      </c>
    </row>
    <row r="69" spans="1:8" ht="12.75" x14ac:dyDescent="0.2">
      <c r="A69" s="223">
        <v>2024</v>
      </c>
      <c r="B69" s="94" t="s">
        <v>2</v>
      </c>
      <c r="C69" s="223" t="s">
        <v>19</v>
      </c>
      <c r="D69" s="229">
        <v>37300.79</v>
      </c>
      <c r="E69" s="225">
        <v>18604.010000000002</v>
      </c>
      <c r="F69" s="225">
        <v>5931.25</v>
      </c>
      <c r="G69" s="225">
        <v>267</v>
      </c>
      <c r="H69" s="230">
        <v>62103.05</v>
      </c>
    </row>
    <row r="70" spans="1:8" ht="12.75" x14ac:dyDescent="0.2">
      <c r="A70" s="223">
        <v>2024</v>
      </c>
      <c r="B70" s="94" t="s">
        <v>3</v>
      </c>
      <c r="C70" s="223" t="s">
        <v>19</v>
      </c>
      <c r="D70" s="229">
        <v>39495.300000000003</v>
      </c>
      <c r="E70" s="225">
        <v>17150.78</v>
      </c>
      <c r="F70" s="225">
        <v>8230.25</v>
      </c>
      <c r="G70" s="225">
        <v>310.5</v>
      </c>
      <c r="H70" s="230">
        <v>65186.83</v>
      </c>
    </row>
    <row r="71" spans="1:8" ht="12.75" x14ac:dyDescent="0.2">
      <c r="A71" s="223">
        <v>2024</v>
      </c>
      <c r="B71" s="94" t="s">
        <v>4</v>
      </c>
      <c r="C71" s="223" t="s">
        <v>19</v>
      </c>
      <c r="D71" s="229">
        <v>36917.614650000003</v>
      </c>
      <c r="E71" s="225">
        <v>15870.910000000003</v>
      </c>
      <c r="F71" s="225">
        <v>7421.29</v>
      </c>
      <c r="G71" s="225">
        <v>665.59</v>
      </c>
      <c r="H71" s="230">
        <v>60875.404650000004</v>
      </c>
    </row>
    <row r="72" spans="1:8" ht="12.75" x14ac:dyDescent="0.2">
      <c r="A72" s="223">
        <v>2024</v>
      </c>
      <c r="B72" s="94" t="s">
        <v>5</v>
      </c>
      <c r="C72" s="223" t="s">
        <v>19</v>
      </c>
      <c r="D72" s="229">
        <v>38087.5</v>
      </c>
      <c r="E72" s="225">
        <v>18488.73</v>
      </c>
      <c r="F72" s="225">
        <v>8055.05</v>
      </c>
      <c r="G72" s="225">
        <v>443.25</v>
      </c>
      <c r="H72" s="230">
        <v>65074.53</v>
      </c>
    </row>
    <row r="73" spans="1:8" ht="12.75" x14ac:dyDescent="0.2">
      <c r="A73" s="223">
        <v>2024</v>
      </c>
      <c r="B73" s="94" t="s">
        <v>6</v>
      </c>
      <c r="C73" s="223" t="s">
        <v>19</v>
      </c>
      <c r="D73" s="229">
        <v>36124.400000000001</v>
      </c>
      <c r="E73" s="225">
        <v>19787.449999999997</v>
      </c>
      <c r="F73" s="225">
        <v>9565</v>
      </c>
      <c r="G73" s="225">
        <v>285</v>
      </c>
      <c r="H73" s="230">
        <v>65761.850000000006</v>
      </c>
    </row>
    <row r="74" spans="1:8" ht="12.75" x14ac:dyDescent="0.2">
      <c r="A74" s="223">
        <v>2024</v>
      </c>
      <c r="B74" s="94" t="s">
        <v>7</v>
      </c>
      <c r="C74" s="223" t="s">
        <v>19</v>
      </c>
      <c r="D74" s="229">
        <v>30386.75</v>
      </c>
      <c r="E74" s="225">
        <v>16121.399999999998</v>
      </c>
      <c r="F74" s="225">
        <v>9406.2000000000007</v>
      </c>
      <c r="G74" s="225">
        <v>56.25</v>
      </c>
      <c r="H74" s="230">
        <v>55970.599999999991</v>
      </c>
    </row>
    <row r="75" spans="1:8" ht="12.75" x14ac:dyDescent="0.2">
      <c r="A75" s="223">
        <v>2024</v>
      </c>
      <c r="B75" s="94" t="s">
        <v>8</v>
      </c>
      <c r="C75" s="223" t="s">
        <v>19</v>
      </c>
      <c r="D75" s="229">
        <v>29336.15</v>
      </c>
      <c r="E75" s="225">
        <v>20571.5</v>
      </c>
      <c r="F75" s="225">
        <v>9311.0499999999993</v>
      </c>
      <c r="G75" s="225">
        <v>50.5</v>
      </c>
      <c r="H75" s="230">
        <v>59269.2</v>
      </c>
    </row>
    <row r="76" spans="1:8" ht="12.75" x14ac:dyDescent="0.2">
      <c r="A76" s="223">
        <v>2024</v>
      </c>
      <c r="B76" s="94" t="s">
        <v>9</v>
      </c>
      <c r="C76" s="223" t="s">
        <v>19</v>
      </c>
      <c r="D76" s="229">
        <v>30934.2</v>
      </c>
      <c r="E76" s="225">
        <v>22173.15</v>
      </c>
      <c r="F76" s="225">
        <v>8654.5999999999985</v>
      </c>
      <c r="G76" s="225">
        <v>74.5</v>
      </c>
      <c r="H76" s="230">
        <v>61836.450000000004</v>
      </c>
    </row>
    <row r="77" spans="1:8" ht="12.75" x14ac:dyDescent="0.2">
      <c r="A77" s="223">
        <v>2024</v>
      </c>
      <c r="B77" s="94" t="s">
        <v>10</v>
      </c>
      <c r="C77" s="223" t="s">
        <v>19</v>
      </c>
      <c r="D77" s="229">
        <v>29328.85</v>
      </c>
      <c r="E77" s="225">
        <v>16883.43</v>
      </c>
      <c r="F77" s="225">
        <v>8412.9</v>
      </c>
      <c r="G77" s="225">
        <v>3.5</v>
      </c>
      <c r="H77" s="230">
        <v>54628.68</v>
      </c>
    </row>
    <row r="78" spans="1:8" ht="12.75" x14ac:dyDescent="0.2">
      <c r="A78" s="223">
        <v>2024</v>
      </c>
      <c r="B78" s="94" t="s">
        <v>11</v>
      </c>
      <c r="C78" s="223" t="s">
        <v>19</v>
      </c>
      <c r="D78" s="229">
        <v>30826.1</v>
      </c>
      <c r="E78" s="225">
        <v>18072.77</v>
      </c>
      <c r="F78" s="225">
        <v>8918.65</v>
      </c>
      <c r="G78" s="225">
        <v>413</v>
      </c>
      <c r="H78" s="230">
        <v>58230.52</v>
      </c>
    </row>
    <row r="79" spans="1:8" x14ac:dyDescent="0.2">
      <c r="A79" s="223">
        <v>2022</v>
      </c>
      <c r="B79" s="94" t="s">
        <v>2</v>
      </c>
      <c r="C79" s="223" t="s">
        <v>63</v>
      </c>
      <c r="D79" s="229">
        <v>94226.75</v>
      </c>
      <c r="E79" s="225">
        <v>32160.010000000002</v>
      </c>
      <c r="F79" s="225">
        <v>33591.65</v>
      </c>
      <c r="G79" s="225">
        <v>1711</v>
      </c>
      <c r="H79" s="230">
        <v>161689.41</v>
      </c>
    </row>
    <row r="80" spans="1:8" x14ac:dyDescent="0.2">
      <c r="A80" s="223">
        <v>2022</v>
      </c>
      <c r="B80" s="94" t="s">
        <v>3</v>
      </c>
      <c r="C80" s="223" t="s">
        <v>63</v>
      </c>
      <c r="D80" s="229">
        <v>121503.5</v>
      </c>
      <c r="E80" s="225">
        <v>37357.449999999997</v>
      </c>
      <c r="F80" s="225">
        <v>35198.85</v>
      </c>
      <c r="G80" s="225">
        <v>1968.75</v>
      </c>
      <c r="H80" s="230">
        <v>196028.55000000002</v>
      </c>
    </row>
    <row r="81" spans="1:8" x14ac:dyDescent="0.2">
      <c r="A81" s="223">
        <v>2022</v>
      </c>
      <c r="B81" s="94" t="s">
        <v>4</v>
      </c>
      <c r="C81" s="223" t="s">
        <v>63</v>
      </c>
      <c r="D81" s="229">
        <v>128398.25</v>
      </c>
      <c r="E81" s="225">
        <v>38825.599999999999</v>
      </c>
      <c r="F81" s="225">
        <v>38902</v>
      </c>
      <c r="G81" s="225">
        <v>2980.25</v>
      </c>
      <c r="H81" s="230">
        <v>209106.1</v>
      </c>
    </row>
    <row r="82" spans="1:8" x14ac:dyDescent="0.2">
      <c r="A82" s="223">
        <v>2022</v>
      </c>
      <c r="B82" s="94" t="s">
        <v>5</v>
      </c>
      <c r="C82" s="223" t="s">
        <v>63</v>
      </c>
      <c r="D82" s="229">
        <v>107807.25</v>
      </c>
      <c r="E82" s="225">
        <v>38263</v>
      </c>
      <c r="F82" s="225">
        <v>31850.350000000002</v>
      </c>
      <c r="G82" s="225">
        <v>1880.5</v>
      </c>
      <c r="H82" s="230">
        <v>179801.1</v>
      </c>
    </row>
    <row r="83" spans="1:8" ht="12.75" x14ac:dyDescent="0.2">
      <c r="A83" s="223">
        <v>2022</v>
      </c>
      <c r="B83" s="94" t="s">
        <v>6</v>
      </c>
      <c r="C83" s="223" t="s">
        <v>73</v>
      </c>
      <c r="D83" s="229">
        <v>118688.4</v>
      </c>
      <c r="E83" s="225">
        <v>36210</v>
      </c>
      <c r="F83" s="225">
        <v>33841.75</v>
      </c>
      <c r="G83" s="225">
        <v>5952</v>
      </c>
      <c r="H83" s="230">
        <v>194692.15</v>
      </c>
    </row>
    <row r="84" spans="1:8" ht="12.75" x14ac:dyDescent="0.2">
      <c r="A84" s="223">
        <v>2022</v>
      </c>
      <c r="B84" s="94" t="s">
        <v>7</v>
      </c>
      <c r="C84" s="223" t="s">
        <v>73</v>
      </c>
      <c r="D84" s="229">
        <v>119499.9</v>
      </c>
      <c r="E84" s="225">
        <v>31376.75</v>
      </c>
      <c r="F84" s="225">
        <v>32673</v>
      </c>
      <c r="G84" s="225">
        <v>5792.5</v>
      </c>
      <c r="H84" s="230">
        <v>189342.15</v>
      </c>
    </row>
    <row r="85" spans="1:8" ht="12.75" x14ac:dyDescent="0.2">
      <c r="A85" s="223">
        <v>2022</v>
      </c>
      <c r="B85" s="94" t="s">
        <v>8</v>
      </c>
      <c r="C85" s="223" t="s">
        <v>73</v>
      </c>
      <c r="D85" s="229">
        <v>125388.81</v>
      </c>
      <c r="E85" s="225">
        <v>33591</v>
      </c>
      <c r="F85" s="225">
        <v>37755.25</v>
      </c>
      <c r="G85" s="225">
        <v>2096.75</v>
      </c>
      <c r="H85" s="230">
        <v>198831.81</v>
      </c>
    </row>
    <row r="86" spans="1:8" ht="12.75" x14ac:dyDescent="0.2">
      <c r="A86" s="223">
        <v>2022</v>
      </c>
      <c r="B86" s="94" t="s">
        <v>9</v>
      </c>
      <c r="C86" s="223" t="s">
        <v>73</v>
      </c>
      <c r="D86" s="229">
        <v>140032.75</v>
      </c>
      <c r="E86" s="225">
        <v>35230.78</v>
      </c>
      <c r="F86" s="225">
        <v>41007</v>
      </c>
      <c r="G86" s="225">
        <v>4107.25</v>
      </c>
      <c r="H86" s="230">
        <v>220377.78</v>
      </c>
    </row>
    <row r="87" spans="1:8" ht="12.75" x14ac:dyDescent="0.2">
      <c r="A87" s="223">
        <v>2022</v>
      </c>
      <c r="B87" s="94" t="s">
        <v>10</v>
      </c>
      <c r="C87" s="223" t="s">
        <v>73</v>
      </c>
      <c r="D87" s="229">
        <v>143139.25</v>
      </c>
      <c r="E87" s="225">
        <v>36235.1</v>
      </c>
      <c r="F87" s="225">
        <v>37210.25</v>
      </c>
      <c r="G87" s="225">
        <v>1466.75</v>
      </c>
      <c r="H87" s="230">
        <v>218051.35</v>
      </c>
    </row>
    <row r="88" spans="1:8" ht="12.75" x14ac:dyDescent="0.2">
      <c r="A88" s="223">
        <v>2022</v>
      </c>
      <c r="B88" s="94" t="s">
        <v>11</v>
      </c>
      <c r="C88" s="223" t="s">
        <v>73</v>
      </c>
      <c r="D88" s="229">
        <v>136104.095</v>
      </c>
      <c r="E88" s="225">
        <v>35361.199999999997</v>
      </c>
      <c r="F88" s="225">
        <v>38332.800000000003</v>
      </c>
      <c r="G88" s="225">
        <v>3940.25</v>
      </c>
      <c r="H88" s="230">
        <v>213738.34499999997</v>
      </c>
    </row>
    <row r="89" spans="1:8" x14ac:dyDescent="0.2">
      <c r="A89" s="223">
        <v>2022</v>
      </c>
      <c r="B89" s="94" t="s">
        <v>12</v>
      </c>
      <c r="C89" s="223" t="s">
        <v>63</v>
      </c>
      <c r="D89" s="229">
        <v>130245.5</v>
      </c>
      <c r="E89" s="225">
        <v>43785.24</v>
      </c>
      <c r="F89" s="225">
        <v>33948.75</v>
      </c>
      <c r="G89" s="225">
        <v>2240.75</v>
      </c>
      <c r="H89" s="230">
        <v>210220.24</v>
      </c>
    </row>
    <row r="90" spans="1:8" x14ac:dyDescent="0.2">
      <c r="A90" s="223">
        <v>2022</v>
      </c>
      <c r="B90" s="94" t="s">
        <v>13</v>
      </c>
      <c r="C90" s="223" t="s">
        <v>63</v>
      </c>
      <c r="D90" s="229">
        <v>121299.05</v>
      </c>
      <c r="E90" s="225">
        <v>38974.35</v>
      </c>
      <c r="F90" s="225">
        <v>37750.5</v>
      </c>
      <c r="G90" s="225">
        <v>5343.5</v>
      </c>
      <c r="H90" s="230">
        <v>203367.4</v>
      </c>
    </row>
    <row r="91" spans="1:8" x14ac:dyDescent="0.2">
      <c r="A91" s="223">
        <v>2023</v>
      </c>
      <c r="B91" s="94" t="s">
        <v>2</v>
      </c>
      <c r="C91" s="223" t="s">
        <v>63</v>
      </c>
      <c r="D91" s="229">
        <v>105772.75</v>
      </c>
      <c r="E91" s="225">
        <v>30543.75</v>
      </c>
      <c r="F91" s="225">
        <v>28771.75</v>
      </c>
      <c r="G91" s="225">
        <v>206.75</v>
      </c>
      <c r="H91" s="230">
        <v>165295</v>
      </c>
    </row>
    <row r="92" spans="1:8" x14ac:dyDescent="0.2">
      <c r="A92" s="223">
        <v>2023</v>
      </c>
      <c r="B92" s="94" t="s">
        <v>3</v>
      </c>
      <c r="C92" s="223" t="s">
        <v>63</v>
      </c>
      <c r="D92" s="229">
        <v>130581.25</v>
      </c>
      <c r="E92" s="225">
        <v>31198</v>
      </c>
      <c r="F92" s="225">
        <v>37882.75</v>
      </c>
      <c r="G92" s="225">
        <v>173.75</v>
      </c>
      <c r="H92" s="230">
        <v>199835.75</v>
      </c>
    </row>
    <row r="93" spans="1:8" ht="15" x14ac:dyDescent="0.2">
      <c r="A93" s="223">
        <v>2023</v>
      </c>
      <c r="B93" s="94" t="s">
        <v>4</v>
      </c>
      <c r="C93" s="223" t="s">
        <v>74</v>
      </c>
      <c r="D93" s="229">
        <v>140332.75</v>
      </c>
      <c r="E93" s="225">
        <v>35861</v>
      </c>
      <c r="F93" s="225">
        <v>38208.5</v>
      </c>
      <c r="G93" s="225">
        <v>5379.75</v>
      </c>
      <c r="H93" s="230">
        <v>219782</v>
      </c>
    </row>
    <row r="94" spans="1:8" ht="15" x14ac:dyDescent="0.2">
      <c r="A94" s="223">
        <v>2023</v>
      </c>
      <c r="B94" s="94" t="s">
        <v>5</v>
      </c>
      <c r="C94" s="223" t="s">
        <v>74</v>
      </c>
      <c r="D94" s="229">
        <v>118354.25</v>
      </c>
      <c r="E94" s="225">
        <v>33144.699999999997</v>
      </c>
      <c r="F94" s="225">
        <v>33704.5</v>
      </c>
      <c r="G94" s="225">
        <v>1798</v>
      </c>
      <c r="H94" s="230">
        <v>187001.45</v>
      </c>
    </row>
    <row r="95" spans="1:8" ht="15" x14ac:dyDescent="0.2">
      <c r="A95" s="223">
        <v>2023</v>
      </c>
      <c r="B95" s="94" t="s">
        <v>6</v>
      </c>
      <c r="C95" s="223" t="s">
        <v>74</v>
      </c>
      <c r="D95" s="229">
        <v>142337.11000000002</v>
      </c>
      <c r="E95" s="225">
        <v>37023.75</v>
      </c>
      <c r="F95" s="225">
        <v>38732.450000000004</v>
      </c>
      <c r="G95" s="225">
        <v>2308</v>
      </c>
      <c r="H95" s="230">
        <v>220401.31000000003</v>
      </c>
    </row>
    <row r="96" spans="1:8" ht="15" x14ac:dyDescent="0.2">
      <c r="A96" s="223">
        <v>2023</v>
      </c>
      <c r="B96" s="94" t="s">
        <v>7</v>
      </c>
      <c r="C96" s="223" t="s">
        <v>74</v>
      </c>
      <c r="D96" s="229">
        <v>145761.25</v>
      </c>
      <c r="E96" s="225">
        <v>32153.15</v>
      </c>
      <c r="F96" s="225">
        <v>37575.15</v>
      </c>
      <c r="G96" s="225">
        <v>4427</v>
      </c>
      <c r="H96" s="230">
        <v>219916.55</v>
      </c>
    </row>
    <row r="97" spans="1:8" ht="15" x14ac:dyDescent="0.2">
      <c r="A97" s="223">
        <v>2023</v>
      </c>
      <c r="B97" s="94" t="s">
        <v>8</v>
      </c>
      <c r="C97" s="223" t="s">
        <v>74</v>
      </c>
      <c r="D97" s="229">
        <v>152036.25</v>
      </c>
      <c r="E97" s="225">
        <v>27645.9</v>
      </c>
      <c r="F97" s="225">
        <v>37196.75</v>
      </c>
      <c r="G97" s="225">
        <v>1015.5</v>
      </c>
      <c r="H97" s="230">
        <v>217894.39999999999</v>
      </c>
    </row>
    <row r="98" spans="1:8" ht="15" x14ac:dyDescent="0.2">
      <c r="A98" s="223">
        <v>2023</v>
      </c>
      <c r="B98" s="94" t="s">
        <v>9</v>
      </c>
      <c r="C98" s="223" t="s">
        <v>74</v>
      </c>
      <c r="D98" s="229">
        <v>171580.66999450681</v>
      </c>
      <c r="E98" s="225">
        <v>31136.25</v>
      </c>
      <c r="F98" s="225">
        <v>30575.5</v>
      </c>
      <c r="G98" s="225">
        <v>2035</v>
      </c>
      <c r="H98" s="230">
        <v>235327.41999450681</v>
      </c>
    </row>
    <row r="99" spans="1:8" ht="15" x14ac:dyDescent="0.2">
      <c r="A99" s="223">
        <v>2023</v>
      </c>
      <c r="B99" s="94" t="s">
        <v>10</v>
      </c>
      <c r="C99" s="223" t="s">
        <v>74</v>
      </c>
      <c r="D99" s="229">
        <v>179961.75</v>
      </c>
      <c r="E99" s="225">
        <v>31247.1</v>
      </c>
      <c r="F99" s="225">
        <v>30357</v>
      </c>
      <c r="G99" s="225">
        <v>1130.75</v>
      </c>
      <c r="H99" s="230">
        <v>242696.6</v>
      </c>
    </row>
    <row r="100" spans="1:8" ht="15" x14ac:dyDescent="0.2">
      <c r="A100" s="223">
        <v>2023</v>
      </c>
      <c r="B100" s="94" t="s">
        <v>11</v>
      </c>
      <c r="C100" s="223" t="s">
        <v>74</v>
      </c>
      <c r="D100" s="229">
        <v>172010.41</v>
      </c>
      <c r="E100" s="225">
        <v>32627.4</v>
      </c>
      <c r="F100" s="225">
        <v>27794</v>
      </c>
      <c r="G100" s="225">
        <v>1933.75</v>
      </c>
      <c r="H100" s="230">
        <v>234365.56</v>
      </c>
    </row>
    <row r="101" spans="1:8" ht="15" x14ac:dyDescent="0.2">
      <c r="A101" s="223">
        <v>2023</v>
      </c>
      <c r="B101" s="94" t="s">
        <v>12</v>
      </c>
      <c r="C101" s="223" t="s">
        <v>74</v>
      </c>
      <c r="D101" s="229">
        <v>163540.09</v>
      </c>
      <c r="E101" s="225">
        <v>35247.15</v>
      </c>
      <c r="F101" s="225">
        <v>24720.2</v>
      </c>
      <c r="G101" s="225">
        <v>1985.75</v>
      </c>
      <c r="H101" s="230">
        <v>225493.19</v>
      </c>
    </row>
    <row r="102" spans="1:8" ht="15" x14ac:dyDescent="0.2">
      <c r="A102" s="223">
        <v>2023</v>
      </c>
      <c r="B102" s="94" t="s">
        <v>13</v>
      </c>
      <c r="C102" s="223" t="s">
        <v>74</v>
      </c>
      <c r="D102" s="229">
        <v>124288.75</v>
      </c>
      <c r="E102" s="225">
        <v>35700.299999999814</v>
      </c>
      <c r="F102" s="225">
        <v>29191.75</v>
      </c>
      <c r="G102" s="225">
        <v>2042.25</v>
      </c>
      <c r="H102" s="230">
        <v>191223.04999999981</v>
      </c>
    </row>
    <row r="103" spans="1:8" ht="15" x14ac:dyDescent="0.2">
      <c r="A103" s="223">
        <v>2024</v>
      </c>
      <c r="B103" s="94" t="s">
        <v>2</v>
      </c>
      <c r="C103" s="223" t="s">
        <v>74</v>
      </c>
      <c r="D103" s="229">
        <v>109759.75</v>
      </c>
      <c r="E103" s="225">
        <v>31106.199999999779</v>
      </c>
      <c r="F103" s="225">
        <v>15967.25</v>
      </c>
      <c r="G103" s="225">
        <v>1153.25</v>
      </c>
      <c r="H103" s="230">
        <v>157986.44999999978</v>
      </c>
    </row>
    <row r="104" spans="1:8" ht="15" x14ac:dyDescent="0.2">
      <c r="A104" s="223">
        <v>2024</v>
      </c>
      <c r="B104" s="94" t="s">
        <v>3</v>
      </c>
      <c r="C104" s="223" t="s">
        <v>74</v>
      </c>
      <c r="D104" s="229">
        <v>161433.06</v>
      </c>
      <c r="E104" s="225">
        <v>33298.399999999892</v>
      </c>
      <c r="F104" s="225">
        <v>20351.05</v>
      </c>
      <c r="G104" s="225">
        <v>1448.25</v>
      </c>
      <c r="H104" s="230">
        <v>216530.75999999989</v>
      </c>
    </row>
    <row r="105" spans="1:8" ht="15" x14ac:dyDescent="0.2">
      <c r="A105" s="223">
        <v>2024</v>
      </c>
      <c r="B105" s="94" t="s">
        <v>4</v>
      </c>
      <c r="C105" s="223" t="s">
        <v>74</v>
      </c>
      <c r="D105" s="229">
        <v>142937.21</v>
      </c>
      <c r="E105" s="225">
        <v>38758.25</v>
      </c>
      <c r="F105" s="225">
        <v>18590.75</v>
      </c>
      <c r="G105" s="225">
        <v>1885</v>
      </c>
      <c r="H105" s="230">
        <v>202171.21</v>
      </c>
    </row>
    <row r="106" spans="1:8" ht="15" x14ac:dyDescent="0.2">
      <c r="A106" s="223">
        <v>2024</v>
      </c>
      <c r="B106" s="94" t="s">
        <v>5</v>
      </c>
      <c r="C106" s="223" t="s">
        <v>74</v>
      </c>
      <c r="D106" s="229">
        <v>149633</v>
      </c>
      <c r="E106" s="225">
        <v>39794.050000000003</v>
      </c>
      <c r="F106" s="225">
        <v>21868.75</v>
      </c>
      <c r="G106" s="225">
        <v>2293.75</v>
      </c>
      <c r="H106" s="230">
        <v>213589.55</v>
      </c>
    </row>
    <row r="107" spans="1:8" ht="15" x14ac:dyDescent="0.2">
      <c r="A107" s="223">
        <v>2024</v>
      </c>
      <c r="B107" s="94" t="s">
        <v>6</v>
      </c>
      <c r="C107" s="223" t="s">
        <v>74</v>
      </c>
      <c r="D107" s="229">
        <v>148820.85</v>
      </c>
      <c r="E107" s="225">
        <v>45610.45</v>
      </c>
      <c r="F107" s="225">
        <v>23070.5</v>
      </c>
      <c r="G107" s="225">
        <v>1404.24</v>
      </c>
      <c r="H107" s="230">
        <v>218906.03999999998</v>
      </c>
    </row>
    <row r="108" spans="1:8" ht="15" x14ac:dyDescent="0.2">
      <c r="A108" s="223">
        <v>2024</v>
      </c>
      <c r="B108" s="94" t="s">
        <v>7</v>
      </c>
      <c r="C108" s="223" t="s">
        <v>74</v>
      </c>
      <c r="D108" s="229">
        <v>137880.62</v>
      </c>
      <c r="E108" s="225">
        <v>45913.3</v>
      </c>
      <c r="F108" s="225">
        <v>31546</v>
      </c>
      <c r="G108" s="225">
        <v>3821.82</v>
      </c>
      <c r="H108" s="230">
        <v>219161.74</v>
      </c>
    </row>
    <row r="109" spans="1:8" ht="15" x14ac:dyDescent="0.2">
      <c r="A109" s="223">
        <v>2024</v>
      </c>
      <c r="B109" s="94" t="s">
        <v>8</v>
      </c>
      <c r="C109" s="223" t="s">
        <v>74</v>
      </c>
      <c r="D109" s="229">
        <v>152050.54999999999</v>
      </c>
      <c r="E109" s="225">
        <v>55154.3</v>
      </c>
      <c r="F109" s="225">
        <v>33210.5</v>
      </c>
      <c r="G109" s="225">
        <v>3065.03</v>
      </c>
      <c r="H109" s="230">
        <v>243480.37999999998</v>
      </c>
    </row>
    <row r="110" spans="1:8" ht="15" x14ac:dyDescent="0.2">
      <c r="A110" s="223">
        <v>2024</v>
      </c>
      <c r="B110" s="94" t="s">
        <v>9</v>
      </c>
      <c r="C110" s="223" t="s">
        <v>74</v>
      </c>
      <c r="D110" s="229">
        <v>153378.75</v>
      </c>
      <c r="E110" s="225">
        <v>54366.3</v>
      </c>
      <c r="F110" s="225">
        <v>31034.75</v>
      </c>
      <c r="G110" s="225">
        <v>3556.46</v>
      </c>
      <c r="H110" s="230">
        <v>242336.25999999998</v>
      </c>
    </row>
    <row r="111" spans="1:8" ht="15" x14ac:dyDescent="0.2">
      <c r="A111" s="223">
        <v>2024</v>
      </c>
      <c r="B111" s="94" t="s">
        <v>10</v>
      </c>
      <c r="C111" s="223" t="s">
        <v>74</v>
      </c>
      <c r="D111" s="229">
        <v>136118.5</v>
      </c>
      <c r="E111" s="225">
        <v>50012.4</v>
      </c>
      <c r="F111" s="225">
        <v>30188</v>
      </c>
      <c r="G111" s="225">
        <v>2425.25</v>
      </c>
      <c r="H111" s="230">
        <v>218744.15</v>
      </c>
    </row>
    <row r="112" spans="1:8" ht="15" x14ac:dyDescent="0.2">
      <c r="A112" s="223">
        <v>2024</v>
      </c>
      <c r="B112" s="94" t="s">
        <v>11</v>
      </c>
      <c r="C112" s="223" t="s">
        <v>74</v>
      </c>
      <c r="D112" s="229">
        <v>150310</v>
      </c>
      <c r="E112" s="225">
        <v>60070.199999999903</v>
      </c>
      <c r="F112" s="225">
        <v>33554.25</v>
      </c>
      <c r="G112" s="225">
        <v>2530.6999999999998</v>
      </c>
      <c r="H112" s="230">
        <v>246465.14999999991</v>
      </c>
    </row>
    <row r="113" spans="1:8" ht="12.75" x14ac:dyDescent="0.2">
      <c r="A113" s="223">
        <v>2022</v>
      </c>
      <c r="B113" s="94" t="s">
        <v>2</v>
      </c>
      <c r="C113" s="223" t="s">
        <v>35</v>
      </c>
      <c r="D113" s="229">
        <v>15371.9</v>
      </c>
      <c r="E113" s="225">
        <v>1044</v>
      </c>
      <c r="F113" s="225">
        <v>1779.5</v>
      </c>
      <c r="G113" s="225">
        <v>2499.4499999999998</v>
      </c>
      <c r="H113" s="230">
        <v>20694.850000000002</v>
      </c>
    </row>
    <row r="114" spans="1:8" ht="12.75" x14ac:dyDescent="0.2">
      <c r="A114" s="223">
        <v>2022</v>
      </c>
      <c r="B114" s="94" t="s">
        <v>3</v>
      </c>
      <c r="C114" s="223" t="s">
        <v>35</v>
      </c>
      <c r="D114" s="229">
        <v>19518.95</v>
      </c>
      <c r="E114" s="225">
        <v>1675.75</v>
      </c>
      <c r="F114" s="225">
        <v>1666.75</v>
      </c>
      <c r="G114" s="225">
        <v>2707.15</v>
      </c>
      <c r="H114" s="230">
        <v>25568.600000000002</v>
      </c>
    </row>
    <row r="115" spans="1:8" ht="12.75" x14ac:dyDescent="0.2">
      <c r="A115" s="223">
        <v>2022</v>
      </c>
      <c r="B115" s="94" t="s">
        <v>4</v>
      </c>
      <c r="C115" s="223" t="s">
        <v>35</v>
      </c>
      <c r="D115" s="229">
        <v>24287.25</v>
      </c>
      <c r="E115" s="225">
        <v>1608.25</v>
      </c>
      <c r="F115" s="225">
        <v>1482.75</v>
      </c>
      <c r="G115" s="225">
        <v>2923.26</v>
      </c>
      <c r="H115" s="230">
        <v>30301.510000000002</v>
      </c>
    </row>
    <row r="116" spans="1:8" ht="12.75" x14ac:dyDescent="0.2">
      <c r="A116" s="223">
        <v>2022</v>
      </c>
      <c r="B116" s="94" t="s">
        <v>5</v>
      </c>
      <c r="C116" s="223" t="s">
        <v>35</v>
      </c>
      <c r="D116" s="229">
        <v>20215.25</v>
      </c>
      <c r="E116" s="225">
        <v>1633.5</v>
      </c>
      <c r="F116" s="225">
        <v>1138.75</v>
      </c>
      <c r="G116" s="225">
        <v>2859.45</v>
      </c>
      <c r="H116" s="230">
        <v>25846.95</v>
      </c>
    </row>
    <row r="117" spans="1:8" ht="12.75" x14ac:dyDescent="0.2">
      <c r="A117" s="223">
        <v>2022</v>
      </c>
      <c r="B117" s="94" t="s">
        <v>6</v>
      </c>
      <c r="C117" s="223" t="s">
        <v>35</v>
      </c>
      <c r="D117" s="229">
        <v>21424</v>
      </c>
      <c r="E117" s="225">
        <v>1395</v>
      </c>
      <c r="F117" s="225">
        <v>1400.25</v>
      </c>
      <c r="G117" s="225">
        <v>2869.2</v>
      </c>
      <c r="H117" s="230">
        <v>27088.45</v>
      </c>
    </row>
    <row r="118" spans="1:8" ht="12.75" x14ac:dyDescent="0.2">
      <c r="A118" s="223">
        <v>2022</v>
      </c>
      <c r="B118" s="94" t="s">
        <v>7</v>
      </c>
      <c r="C118" s="223" t="s">
        <v>35</v>
      </c>
      <c r="D118" s="229">
        <v>18510.45</v>
      </c>
      <c r="E118" s="225">
        <v>1343.04</v>
      </c>
      <c r="F118" s="225">
        <v>951.5</v>
      </c>
      <c r="G118" s="225">
        <v>2324</v>
      </c>
      <c r="H118" s="230">
        <v>23128.99</v>
      </c>
    </row>
    <row r="119" spans="1:8" ht="12.75" x14ac:dyDescent="0.2">
      <c r="A119" s="223">
        <v>2022</v>
      </c>
      <c r="B119" s="94" t="s">
        <v>8</v>
      </c>
      <c r="C119" s="223" t="s">
        <v>35</v>
      </c>
      <c r="D119" s="229">
        <v>17028.2</v>
      </c>
      <c r="E119" s="225">
        <v>2736.75</v>
      </c>
      <c r="F119" s="225">
        <v>1470.5</v>
      </c>
      <c r="G119" s="225">
        <v>2457.1999999999998</v>
      </c>
      <c r="H119" s="230">
        <v>23692.65</v>
      </c>
    </row>
    <row r="120" spans="1:8" ht="12.75" x14ac:dyDescent="0.2">
      <c r="A120" s="223">
        <v>2022</v>
      </c>
      <c r="B120" s="94" t="s">
        <v>9</v>
      </c>
      <c r="C120" s="223" t="s">
        <v>35</v>
      </c>
      <c r="D120" s="229">
        <v>18354.05</v>
      </c>
      <c r="E120" s="225">
        <v>3442.75</v>
      </c>
      <c r="F120" s="225">
        <v>1322.4</v>
      </c>
      <c r="G120" s="225">
        <v>2294.8000000000002</v>
      </c>
      <c r="H120" s="230">
        <v>25414</v>
      </c>
    </row>
    <row r="121" spans="1:8" ht="12.75" x14ac:dyDescent="0.2">
      <c r="A121" s="223">
        <v>2022</v>
      </c>
      <c r="B121" s="94" t="s">
        <v>10</v>
      </c>
      <c r="C121" s="223" t="s">
        <v>35</v>
      </c>
      <c r="D121" s="229">
        <v>18287.55</v>
      </c>
      <c r="E121" s="225">
        <v>1811.5</v>
      </c>
      <c r="F121" s="225">
        <v>1721.8</v>
      </c>
      <c r="G121" s="225">
        <v>2285.5500000000002</v>
      </c>
      <c r="H121" s="230">
        <v>24106.399999999998</v>
      </c>
    </row>
    <row r="122" spans="1:8" ht="12.75" x14ac:dyDescent="0.2">
      <c r="A122" s="223">
        <v>2022</v>
      </c>
      <c r="B122" s="94" t="s">
        <v>11</v>
      </c>
      <c r="C122" s="223" t="s">
        <v>35</v>
      </c>
      <c r="D122" s="229">
        <v>16809.25</v>
      </c>
      <c r="E122" s="225">
        <v>1409.25</v>
      </c>
      <c r="F122" s="225">
        <v>1314.7</v>
      </c>
      <c r="G122" s="225">
        <v>2136.4499999999998</v>
      </c>
      <c r="H122" s="230">
        <v>21669.65</v>
      </c>
    </row>
    <row r="123" spans="1:8" ht="12.75" x14ac:dyDescent="0.2">
      <c r="A123" s="223">
        <v>2022</v>
      </c>
      <c r="B123" s="94" t="s">
        <v>12</v>
      </c>
      <c r="C123" s="223" t="s">
        <v>35</v>
      </c>
      <c r="D123" s="229">
        <v>14923.75</v>
      </c>
      <c r="E123" s="225">
        <v>1905.5</v>
      </c>
      <c r="F123" s="225">
        <v>1288.75</v>
      </c>
      <c r="G123" s="225">
        <v>2003.25</v>
      </c>
      <c r="H123" s="230">
        <v>20121.25</v>
      </c>
    </row>
    <row r="124" spans="1:8" ht="12.75" x14ac:dyDescent="0.2">
      <c r="A124" s="223">
        <v>2022</v>
      </c>
      <c r="B124" s="94" t="s">
        <v>13</v>
      </c>
      <c r="C124" s="223" t="s">
        <v>35</v>
      </c>
      <c r="D124" s="229">
        <v>15816.95</v>
      </c>
      <c r="E124" s="225">
        <v>1374.75</v>
      </c>
      <c r="F124" s="225">
        <v>1250.5</v>
      </c>
      <c r="G124" s="225">
        <v>3137.5</v>
      </c>
      <c r="H124" s="230">
        <v>21579.7</v>
      </c>
    </row>
    <row r="125" spans="1:8" ht="12.75" x14ac:dyDescent="0.2">
      <c r="A125" s="223">
        <v>2023</v>
      </c>
      <c r="B125" s="94" t="s">
        <v>2</v>
      </c>
      <c r="C125" s="223" t="s">
        <v>35</v>
      </c>
      <c r="D125" s="229">
        <v>11849.75</v>
      </c>
      <c r="E125" s="225">
        <v>1515.5</v>
      </c>
      <c r="F125" s="225">
        <v>971</v>
      </c>
      <c r="G125" s="225">
        <v>2021.3</v>
      </c>
      <c r="H125" s="230">
        <v>16357.55</v>
      </c>
    </row>
    <row r="126" spans="1:8" ht="12.75" x14ac:dyDescent="0.2">
      <c r="A126" s="223">
        <v>2023</v>
      </c>
      <c r="B126" s="94" t="s">
        <v>3</v>
      </c>
      <c r="C126" s="223" t="s">
        <v>35</v>
      </c>
      <c r="D126" s="229">
        <v>15086.2</v>
      </c>
      <c r="E126" s="225">
        <v>1881.75</v>
      </c>
      <c r="F126" s="225">
        <v>1141</v>
      </c>
      <c r="G126" s="225">
        <v>1647.72</v>
      </c>
      <c r="H126" s="230">
        <v>19756.670000000002</v>
      </c>
    </row>
    <row r="127" spans="1:8" ht="12.75" x14ac:dyDescent="0.2">
      <c r="A127" s="223">
        <v>2023</v>
      </c>
      <c r="B127" s="94" t="s">
        <v>4</v>
      </c>
      <c r="C127" s="223" t="s">
        <v>35</v>
      </c>
      <c r="D127" s="229">
        <v>16550.5</v>
      </c>
      <c r="E127" s="225">
        <v>1522.2</v>
      </c>
      <c r="F127" s="225">
        <v>836.25</v>
      </c>
      <c r="G127" s="225">
        <v>343.6</v>
      </c>
      <c r="H127" s="230">
        <v>19252.55</v>
      </c>
    </row>
    <row r="128" spans="1:8" ht="12.75" x14ac:dyDescent="0.2">
      <c r="A128" s="223">
        <v>2023</v>
      </c>
      <c r="B128" s="94" t="s">
        <v>5</v>
      </c>
      <c r="C128" s="223" t="s">
        <v>35</v>
      </c>
      <c r="D128" s="229">
        <v>13765</v>
      </c>
      <c r="E128" s="225">
        <v>1544.25</v>
      </c>
      <c r="F128" s="225">
        <v>698</v>
      </c>
      <c r="G128" s="225">
        <v>169.7</v>
      </c>
      <c r="H128" s="230">
        <v>16176.95</v>
      </c>
    </row>
    <row r="129" spans="1:8" ht="12.75" x14ac:dyDescent="0.2">
      <c r="A129" s="223">
        <v>2023</v>
      </c>
      <c r="B129" s="94" t="s">
        <v>6</v>
      </c>
      <c r="C129" s="223" t="s">
        <v>35</v>
      </c>
      <c r="D129" s="229">
        <v>14904.5</v>
      </c>
      <c r="E129" s="225">
        <v>1935.75</v>
      </c>
      <c r="F129" s="225">
        <v>1000</v>
      </c>
      <c r="G129" s="225">
        <v>118.25</v>
      </c>
      <c r="H129" s="230">
        <v>17958.5</v>
      </c>
    </row>
    <row r="130" spans="1:8" ht="12.75" x14ac:dyDescent="0.2">
      <c r="A130" s="223">
        <v>2023</v>
      </c>
      <c r="B130" s="94" t="s">
        <v>7</v>
      </c>
      <c r="C130" s="223" t="s">
        <v>35</v>
      </c>
      <c r="D130" s="229">
        <v>13400.75</v>
      </c>
      <c r="E130" s="225">
        <v>2723.25</v>
      </c>
      <c r="F130" s="225">
        <v>1725.4</v>
      </c>
      <c r="G130" s="225">
        <v>30.75</v>
      </c>
      <c r="H130" s="230">
        <v>17880.150000000001</v>
      </c>
    </row>
    <row r="131" spans="1:8" ht="12.75" x14ac:dyDescent="0.2">
      <c r="A131" s="223">
        <v>2023</v>
      </c>
      <c r="B131" s="94" t="s">
        <v>8</v>
      </c>
      <c r="C131" s="223" t="s">
        <v>35</v>
      </c>
      <c r="D131" s="229">
        <v>15294</v>
      </c>
      <c r="E131" s="225">
        <v>3203.75</v>
      </c>
      <c r="F131" s="225">
        <v>1738.75</v>
      </c>
      <c r="G131" s="225">
        <v>38.5</v>
      </c>
      <c r="H131" s="230">
        <v>20275</v>
      </c>
    </row>
    <row r="132" spans="1:8" ht="12.75" x14ac:dyDescent="0.2">
      <c r="A132" s="223">
        <v>2023</v>
      </c>
      <c r="B132" s="94" t="s">
        <v>9</v>
      </c>
      <c r="C132" s="223" t="s">
        <v>35</v>
      </c>
      <c r="D132" s="229">
        <v>13917.65</v>
      </c>
      <c r="E132" s="225">
        <v>2984</v>
      </c>
      <c r="F132" s="225">
        <v>1182.75</v>
      </c>
      <c r="G132" s="225">
        <v>0</v>
      </c>
      <c r="H132" s="230">
        <v>18084.400000000001</v>
      </c>
    </row>
    <row r="133" spans="1:8" ht="12.75" x14ac:dyDescent="0.2">
      <c r="A133" s="223">
        <v>2023</v>
      </c>
      <c r="B133" s="94" t="s">
        <v>10</v>
      </c>
      <c r="C133" s="223" t="s">
        <v>35</v>
      </c>
      <c r="D133" s="229">
        <v>14382.25</v>
      </c>
      <c r="E133" s="225">
        <v>3237.75</v>
      </c>
      <c r="F133" s="225">
        <v>1046.5</v>
      </c>
      <c r="G133" s="225">
        <v>165</v>
      </c>
      <c r="H133" s="230">
        <v>18831.5</v>
      </c>
    </row>
    <row r="134" spans="1:8" ht="12.75" x14ac:dyDescent="0.2">
      <c r="A134" s="223">
        <v>2023</v>
      </c>
      <c r="B134" s="94" t="s">
        <v>11</v>
      </c>
      <c r="C134" s="223" t="s">
        <v>35</v>
      </c>
      <c r="D134" s="229">
        <v>13935</v>
      </c>
      <c r="E134" s="225">
        <v>2246.5</v>
      </c>
      <c r="F134" s="225">
        <v>641.75</v>
      </c>
      <c r="G134" s="225">
        <v>31</v>
      </c>
      <c r="H134" s="230">
        <v>16854.25</v>
      </c>
    </row>
    <row r="135" spans="1:8" ht="12.75" x14ac:dyDescent="0.2">
      <c r="A135" s="223">
        <v>2023</v>
      </c>
      <c r="B135" s="94" t="s">
        <v>12</v>
      </c>
      <c r="C135" s="223" t="s">
        <v>35</v>
      </c>
      <c r="D135" s="229">
        <v>12293.25</v>
      </c>
      <c r="E135" s="225">
        <v>2783.5</v>
      </c>
      <c r="F135" s="225">
        <v>315.75</v>
      </c>
      <c r="G135" s="225">
        <v>0</v>
      </c>
      <c r="H135" s="230">
        <v>15392.5</v>
      </c>
    </row>
    <row r="136" spans="1:8" ht="12.75" x14ac:dyDescent="0.2">
      <c r="A136" s="223">
        <v>2023</v>
      </c>
      <c r="B136" s="94" t="s">
        <v>13</v>
      </c>
      <c r="C136" s="223" t="s">
        <v>35</v>
      </c>
      <c r="D136" s="229">
        <v>12871</v>
      </c>
      <c r="E136" s="225">
        <v>2666.15</v>
      </c>
      <c r="F136" s="225">
        <v>854.5</v>
      </c>
      <c r="G136" s="225">
        <v>0</v>
      </c>
      <c r="H136" s="230">
        <v>16391.650000000001</v>
      </c>
    </row>
    <row r="137" spans="1:8" ht="12.75" x14ac:dyDescent="0.2">
      <c r="A137" s="223">
        <v>2024</v>
      </c>
      <c r="B137" s="94" t="s">
        <v>2</v>
      </c>
      <c r="C137" s="223" t="s">
        <v>35</v>
      </c>
      <c r="D137" s="229">
        <v>20420.419999999998</v>
      </c>
      <c r="E137" s="225">
        <v>3029.75</v>
      </c>
      <c r="F137" s="225">
        <v>2069.25</v>
      </c>
      <c r="G137" s="225">
        <v>23</v>
      </c>
      <c r="H137" s="230">
        <v>25542.42</v>
      </c>
    </row>
    <row r="138" spans="1:8" ht="12.75" x14ac:dyDescent="0.2">
      <c r="A138" s="223">
        <v>2024</v>
      </c>
      <c r="B138" s="94" t="s">
        <v>3</v>
      </c>
      <c r="C138" s="223" t="s">
        <v>35</v>
      </c>
      <c r="D138" s="229">
        <v>26055.25</v>
      </c>
      <c r="E138" s="225">
        <v>3690.323625</v>
      </c>
      <c r="F138" s="225">
        <v>2499.5</v>
      </c>
      <c r="G138" s="225">
        <v>38</v>
      </c>
      <c r="H138" s="230">
        <v>32283.073625000001</v>
      </c>
    </row>
    <row r="139" spans="1:8" ht="12.75" x14ac:dyDescent="0.2">
      <c r="A139" s="223">
        <v>2024</v>
      </c>
      <c r="B139" s="94" t="s">
        <v>4</v>
      </c>
      <c r="C139" s="223" t="s">
        <v>35</v>
      </c>
      <c r="D139" s="229">
        <v>25515.703925000002</v>
      </c>
      <c r="E139" s="225">
        <v>3207.60457</v>
      </c>
      <c r="F139" s="225">
        <v>3003</v>
      </c>
      <c r="G139" s="225">
        <v>10.26</v>
      </c>
      <c r="H139" s="230">
        <v>31736.568495</v>
      </c>
    </row>
    <row r="140" spans="1:8" ht="12.75" x14ac:dyDescent="0.2">
      <c r="A140" s="223">
        <v>2024</v>
      </c>
      <c r="B140" s="94" t="s">
        <v>5</v>
      </c>
      <c r="C140" s="223" t="s">
        <v>35</v>
      </c>
      <c r="D140" s="229">
        <v>23759.919999999998</v>
      </c>
      <c r="E140" s="225">
        <v>4179.8500000000004</v>
      </c>
      <c r="F140" s="225">
        <v>3058.5</v>
      </c>
      <c r="G140" s="225">
        <v>6.3</v>
      </c>
      <c r="H140" s="230">
        <v>31004.569999999996</v>
      </c>
    </row>
    <row r="141" spans="1:8" ht="12.75" x14ac:dyDescent="0.2">
      <c r="A141" s="223">
        <v>2024</v>
      </c>
      <c r="B141" s="94" t="s">
        <v>6</v>
      </c>
      <c r="C141" s="223" t="s">
        <v>35</v>
      </c>
      <c r="D141" s="229">
        <v>22110.15</v>
      </c>
      <c r="E141" s="225">
        <v>3666.5</v>
      </c>
      <c r="F141" s="225">
        <v>3073</v>
      </c>
      <c r="G141" s="225">
        <v>0</v>
      </c>
      <c r="H141" s="230">
        <v>28849.65</v>
      </c>
    </row>
    <row r="142" spans="1:8" ht="12.75" x14ac:dyDescent="0.2">
      <c r="A142" s="223">
        <v>2024</v>
      </c>
      <c r="B142" s="94" t="s">
        <v>7</v>
      </c>
      <c r="C142" s="223" t="s">
        <v>35</v>
      </c>
      <c r="D142" s="229">
        <v>20746.5</v>
      </c>
      <c r="E142" s="225">
        <v>2708.5</v>
      </c>
      <c r="F142" s="225">
        <v>2687.75</v>
      </c>
      <c r="G142" s="225">
        <v>6</v>
      </c>
      <c r="H142" s="230">
        <v>26148.75</v>
      </c>
    </row>
    <row r="143" spans="1:8" ht="12.75" x14ac:dyDescent="0.2">
      <c r="A143" s="223">
        <v>2024</v>
      </c>
      <c r="B143" s="94" t="s">
        <v>8</v>
      </c>
      <c r="C143" s="223" t="s">
        <v>35</v>
      </c>
      <c r="D143" s="229">
        <v>19182</v>
      </c>
      <c r="E143" s="225">
        <v>4842</v>
      </c>
      <c r="F143" s="225">
        <v>3322.25</v>
      </c>
      <c r="G143" s="225">
        <v>23.5</v>
      </c>
      <c r="H143" s="230">
        <v>27369.75</v>
      </c>
    </row>
    <row r="144" spans="1:8" ht="12.75" x14ac:dyDescent="0.2">
      <c r="A144" s="223">
        <v>2024</v>
      </c>
      <c r="B144" s="94" t="s">
        <v>9</v>
      </c>
      <c r="C144" s="223" t="s">
        <v>35</v>
      </c>
      <c r="D144" s="229">
        <v>18324.3</v>
      </c>
      <c r="E144" s="225">
        <v>7069.05</v>
      </c>
      <c r="F144" s="225">
        <v>3934</v>
      </c>
      <c r="G144" s="225">
        <v>59.5</v>
      </c>
      <c r="H144" s="230">
        <v>29386.85</v>
      </c>
    </row>
    <row r="145" spans="1:8" ht="12.75" x14ac:dyDescent="0.2">
      <c r="A145" s="223">
        <v>2024</v>
      </c>
      <c r="B145" s="94" t="s">
        <v>10</v>
      </c>
      <c r="C145" s="223" t="s">
        <v>35</v>
      </c>
      <c r="D145" s="229">
        <v>16495.5</v>
      </c>
      <c r="E145" s="225">
        <v>7958.9</v>
      </c>
      <c r="F145" s="225">
        <v>3896.5</v>
      </c>
      <c r="G145" s="225">
        <v>102</v>
      </c>
      <c r="H145" s="230">
        <v>28452.9</v>
      </c>
    </row>
    <row r="146" spans="1:8" ht="12.75" x14ac:dyDescent="0.2">
      <c r="A146" s="223">
        <v>2024</v>
      </c>
      <c r="B146" s="94" t="s">
        <v>11</v>
      </c>
      <c r="C146" s="223" t="s">
        <v>35</v>
      </c>
      <c r="D146" s="229">
        <v>19790.2</v>
      </c>
      <c r="E146" s="225">
        <v>9304.75</v>
      </c>
      <c r="F146" s="225">
        <v>3694.75</v>
      </c>
      <c r="G146" s="225">
        <v>30</v>
      </c>
      <c r="H146" s="230">
        <v>32819.699999999997</v>
      </c>
    </row>
    <row r="147" spans="1:8" ht="12.75" x14ac:dyDescent="0.2">
      <c r="A147" s="223">
        <v>2022</v>
      </c>
      <c r="B147" s="94" t="s">
        <v>2</v>
      </c>
      <c r="C147" s="223" t="s">
        <v>20</v>
      </c>
      <c r="D147" s="229">
        <v>2454.75</v>
      </c>
      <c r="E147" s="225">
        <v>439.75</v>
      </c>
      <c r="F147" s="225">
        <v>7713.5</v>
      </c>
      <c r="G147" s="225">
        <v>117.25</v>
      </c>
      <c r="H147" s="230">
        <v>10725.25</v>
      </c>
    </row>
    <row r="148" spans="1:8" ht="12.75" x14ac:dyDescent="0.2">
      <c r="A148" s="223">
        <v>2022</v>
      </c>
      <c r="B148" s="94" t="s">
        <v>3</v>
      </c>
      <c r="C148" s="223" t="s">
        <v>20</v>
      </c>
      <c r="D148" s="229">
        <v>3060.25</v>
      </c>
      <c r="E148" s="225">
        <v>767</v>
      </c>
      <c r="F148" s="225">
        <v>7567</v>
      </c>
      <c r="G148" s="225">
        <v>137.5</v>
      </c>
      <c r="H148" s="230">
        <v>11531.75</v>
      </c>
    </row>
    <row r="149" spans="1:8" ht="12.75" x14ac:dyDescent="0.2">
      <c r="A149" s="223">
        <v>2022</v>
      </c>
      <c r="B149" s="94" t="s">
        <v>4</v>
      </c>
      <c r="C149" s="223" t="s">
        <v>20</v>
      </c>
      <c r="D149" s="229">
        <v>4165.75</v>
      </c>
      <c r="E149" s="225">
        <v>864</v>
      </c>
      <c r="F149" s="225">
        <v>9139.75</v>
      </c>
      <c r="G149" s="225">
        <v>62.25</v>
      </c>
      <c r="H149" s="230">
        <v>14231.75</v>
      </c>
    </row>
    <row r="150" spans="1:8" ht="12.75" x14ac:dyDescent="0.2">
      <c r="A150" s="223">
        <v>2022</v>
      </c>
      <c r="B150" s="94" t="s">
        <v>5</v>
      </c>
      <c r="C150" s="223" t="s">
        <v>20</v>
      </c>
      <c r="D150" s="229">
        <v>4039.25</v>
      </c>
      <c r="E150" s="225">
        <v>456</v>
      </c>
      <c r="F150" s="225">
        <v>7968.75</v>
      </c>
      <c r="G150" s="225">
        <v>74.5</v>
      </c>
      <c r="H150" s="230">
        <v>12538.5</v>
      </c>
    </row>
    <row r="151" spans="1:8" ht="12.75" x14ac:dyDescent="0.2">
      <c r="A151" s="223">
        <v>2022</v>
      </c>
      <c r="B151" s="94" t="s">
        <v>6</v>
      </c>
      <c r="C151" s="223" t="s">
        <v>20</v>
      </c>
      <c r="D151" s="229">
        <v>4713.5</v>
      </c>
      <c r="E151" s="225">
        <v>549.25</v>
      </c>
      <c r="F151" s="225">
        <v>8757.6</v>
      </c>
      <c r="G151" s="225">
        <v>124.5</v>
      </c>
      <c r="H151" s="230">
        <v>14144.85</v>
      </c>
    </row>
    <row r="152" spans="1:8" ht="12.75" x14ac:dyDescent="0.2">
      <c r="A152" s="223">
        <v>2022</v>
      </c>
      <c r="B152" s="94" t="s">
        <v>7</v>
      </c>
      <c r="C152" s="223" t="s">
        <v>20</v>
      </c>
      <c r="D152" s="229">
        <v>3726.75</v>
      </c>
      <c r="E152" s="225">
        <v>677.5</v>
      </c>
      <c r="F152" s="225">
        <v>9485.9</v>
      </c>
      <c r="G152" s="225">
        <v>112.25</v>
      </c>
      <c r="H152" s="230">
        <v>14002.4</v>
      </c>
    </row>
    <row r="153" spans="1:8" ht="12.75" x14ac:dyDescent="0.2">
      <c r="A153" s="223">
        <v>2022</v>
      </c>
      <c r="B153" s="94" t="s">
        <v>8</v>
      </c>
      <c r="C153" s="223" t="s">
        <v>20</v>
      </c>
      <c r="D153" s="229">
        <v>3774</v>
      </c>
      <c r="E153" s="225">
        <v>1059.5</v>
      </c>
      <c r="F153" s="225">
        <v>8772</v>
      </c>
      <c r="G153" s="225">
        <v>96.5</v>
      </c>
      <c r="H153" s="230">
        <v>13702</v>
      </c>
    </row>
    <row r="154" spans="1:8" ht="12.75" x14ac:dyDescent="0.2">
      <c r="A154" s="223">
        <v>2022</v>
      </c>
      <c r="B154" s="94" t="s">
        <v>9</v>
      </c>
      <c r="C154" s="223" t="s">
        <v>20</v>
      </c>
      <c r="D154" s="229">
        <v>3741</v>
      </c>
      <c r="E154" s="225">
        <v>839.25</v>
      </c>
      <c r="F154" s="225">
        <v>9735.5</v>
      </c>
      <c r="G154" s="225">
        <v>145.5</v>
      </c>
      <c r="H154" s="230">
        <v>14461.25</v>
      </c>
    </row>
    <row r="155" spans="1:8" ht="12.75" x14ac:dyDescent="0.2">
      <c r="A155" s="223">
        <v>2022</v>
      </c>
      <c r="B155" s="94" t="s">
        <v>10</v>
      </c>
      <c r="C155" s="223" t="s">
        <v>20</v>
      </c>
      <c r="D155" s="229">
        <v>5306.5</v>
      </c>
      <c r="E155" s="225">
        <v>1090.75</v>
      </c>
      <c r="F155" s="225">
        <v>9608.15</v>
      </c>
      <c r="G155" s="225">
        <v>56</v>
      </c>
      <c r="H155" s="230">
        <v>16061.4</v>
      </c>
    </row>
    <row r="156" spans="1:8" ht="12.75" x14ac:dyDescent="0.2">
      <c r="A156" s="223">
        <v>2022</v>
      </c>
      <c r="B156" s="94" t="s">
        <v>11</v>
      </c>
      <c r="C156" s="223" t="s">
        <v>20</v>
      </c>
      <c r="D156" s="229">
        <v>5472.5</v>
      </c>
      <c r="E156" s="225">
        <v>959.25</v>
      </c>
      <c r="F156" s="225">
        <v>9465.5</v>
      </c>
      <c r="G156" s="225">
        <v>440.25</v>
      </c>
      <c r="H156" s="230">
        <v>16337.5</v>
      </c>
    </row>
    <row r="157" spans="1:8" ht="12.75" x14ac:dyDescent="0.2">
      <c r="A157" s="223">
        <v>2022</v>
      </c>
      <c r="B157" s="94" t="s">
        <v>12</v>
      </c>
      <c r="C157" s="223" t="s">
        <v>20</v>
      </c>
      <c r="D157" s="229">
        <v>6653.25</v>
      </c>
      <c r="E157" s="225">
        <v>889</v>
      </c>
      <c r="F157" s="225">
        <v>8697.75</v>
      </c>
      <c r="G157" s="225">
        <v>18</v>
      </c>
      <c r="H157" s="230">
        <v>16258</v>
      </c>
    </row>
    <row r="158" spans="1:8" ht="12.75" x14ac:dyDescent="0.2">
      <c r="A158" s="223">
        <v>2022</v>
      </c>
      <c r="B158" s="94" t="s">
        <v>13</v>
      </c>
      <c r="C158" s="223" t="s">
        <v>20</v>
      </c>
      <c r="D158" s="229">
        <v>5715.75</v>
      </c>
      <c r="E158" s="225">
        <v>851</v>
      </c>
      <c r="F158" s="225">
        <v>8847.75</v>
      </c>
      <c r="G158" s="225">
        <v>22.5</v>
      </c>
      <c r="H158" s="230">
        <v>15437</v>
      </c>
    </row>
    <row r="159" spans="1:8" ht="12.75" x14ac:dyDescent="0.2">
      <c r="A159" s="223">
        <v>2023</v>
      </c>
      <c r="B159" s="94" t="s">
        <v>2</v>
      </c>
      <c r="C159" s="223" t="s">
        <v>20</v>
      </c>
      <c r="D159" s="229">
        <v>4247.6499999999996</v>
      </c>
      <c r="E159" s="225">
        <v>139</v>
      </c>
      <c r="F159" s="225">
        <v>6598.25</v>
      </c>
      <c r="G159" s="225">
        <v>0</v>
      </c>
      <c r="H159" s="230">
        <v>10984.9</v>
      </c>
    </row>
    <row r="160" spans="1:8" ht="12.75" x14ac:dyDescent="0.2">
      <c r="A160" s="223">
        <v>2023</v>
      </c>
      <c r="B160" s="94" t="s">
        <v>3</v>
      </c>
      <c r="C160" s="223" t="s">
        <v>20</v>
      </c>
      <c r="D160" s="229">
        <v>4871.05</v>
      </c>
      <c r="E160" s="225">
        <v>629</v>
      </c>
      <c r="F160" s="225">
        <v>8106.5</v>
      </c>
      <c r="G160" s="225">
        <v>0</v>
      </c>
      <c r="H160" s="230">
        <v>13606.55</v>
      </c>
    </row>
    <row r="161" spans="1:8" ht="12.75" x14ac:dyDescent="0.2">
      <c r="A161" s="223">
        <v>2023</v>
      </c>
      <c r="B161" s="94" t="s">
        <v>4</v>
      </c>
      <c r="C161" s="223" t="s">
        <v>20</v>
      </c>
      <c r="D161" s="229">
        <v>5878.75</v>
      </c>
      <c r="E161" s="225">
        <v>448.4</v>
      </c>
      <c r="F161" s="225">
        <v>9212.5</v>
      </c>
      <c r="G161" s="225">
        <v>12</v>
      </c>
      <c r="H161" s="230">
        <v>15551.65</v>
      </c>
    </row>
    <row r="162" spans="1:8" ht="12.75" x14ac:dyDescent="0.2">
      <c r="A162" s="223">
        <v>2023</v>
      </c>
      <c r="B162" s="94" t="s">
        <v>5</v>
      </c>
      <c r="C162" s="223" t="s">
        <v>20</v>
      </c>
      <c r="D162" s="229">
        <v>4805</v>
      </c>
      <c r="E162" s="225">
        <v>343.25</v>
      </c>
      <c r="F162" s="225">
        <v>7747.25</v>
      </c>
      <c r="G162" s="225">
        <v>0</v>
      </c>
      <c r="H162" s="230">
        <v>12895.5</v>
      </c>
    </row>
    <row r="163" spans="1:8" ht="12.75" x14ac:dyDescent="0.2">
      <c r="A163" s="223">
        <v>2023</v>
      </c>
      <c r="B163" s="94" t="s">
        <v>6</v>
      </c>
      <c r="C163" s="223" t="s">
        <v>20</v>
      </c>
      <c r="D163" s="229">
        <v>6003.5</v>
      </c>
      <c r="E163" s="225">
        <v>273.5</v>
      </c>
      <c r="F163" s="225">
        <v>8473.75</v>
      </c>
      <c r="G163" s="225">
        <v>0</v>
      </c>
      <c r="H163" s="230">
        <v>14750.75</v>
      </c>
    </row>
    <row r="164" spans="1:8" ht="12.75" x14ac:dyDescent="0.2">
      <c r="A164" s="223">
        <v>2023</v>
      </c>
      <c r="B164" s="94" t="s">
        <v>7</v>
      </c>
      <c r="C164" s="223" t="s">
        <v>20</v>
      </c>
      <c r="D164" s="229">
        <v>5795.75</v>
      </c>
      <c r="E164" s="225">
        <v>130.5</v>
      </c>
      <c r="F164" s="225">
        <v>7340</v>
      </c>
      <c r="G164" s="225">
        <v>11</v>
      </c>
      <c r="H164" s="230">
        <v>13277.25</v>
      </c>
    </row>
    <row r="165" spans="1:8" ht="12.75" x14ac:dyDescent="0.2">
      <c r="A165" s="223">
        <v>2023</v>
      </c>
      <c r="B165" s="94" t="s">
        <v>8</v>
      </c>
      <c r="C165" s="223" t="s">
        <v>20</v>
      </c>
      <c r="D165" s="229">
        <v>5255</v>
      </c>
      <c r="E165" s="225">
        <v>180.75</v>
      </c>
      <c r="F165" s="225">
        <v>8127.25</v>
      </c>
      <c r="G165" s="225">
        <v>0</v>
      </c>
      <c r="H165" s="230">
        <v>13563</v>
      </c>
    </row>
    <row r="166" spans="1:8" ht="12.75" x14ac:dyDescent="0.2">
      <c r="A166" s="223">
        <v>2023</v>
      </c>
      <c r="B166" s="94" t="s">
        <v>9</v>
      </c>
      <c r="C166" s="223" t="s">
        <v>20</v>
      </c>
      <c r="D166" s="229">
        <v>5750.75</v>
      </c>
      <c r="E166" s="225">
        <v>316.5</v>
      </c>
      <c r="F166" s="225">
        <v>8783</v>
      </c>
      <c r="G166" s="225">
        <v>0</v>
      </c>
      <c r="H166" s="230">
        <v>14850.25</v>
      </c>
    </row>
    <row r="167" spans="1:8" ht="12.75" x14ac:dyDescent="0.2">
      <c r="A167" s="223">
        <v>2023</v>
      </c>
      <c r="B167" s="94" t="s">
        <v>10</v>
      </c>
      <c r="C167" s="223" t="s">
        <v>20</v>
      </c>
      <c r="D167" s="229">
        <v>6001.5</v>
      </c>
      <c r="E167" s="225">
        <v>276</v>
      </c>
      <c r="F167" s="225">
        <v>8964.25</v>
      </c>
      <c r="G167" s="225">
        <v>0</v>
      </c>
      <c r="H167" s="230">
        <v>15241.75</v>
      </c>
    </row>
    <row r="168" spans="1:8" ht="12.75" x14ac:dyDescent="0.2">
      <c r="A168" s="223">
        <v>2023</v>
      </c>
      <c r="B168" s="94" t="s">
        <v>11</v>
      </c>
      <c r="C168" s="223" t="s">
        <v>20</v>
      </c>
      <c r="D168" s="229">
        <v>5224.3</v>
      </c>
      <c r="E168" s="225">
        <v>904.25</v>
      </c>
      <c r="F168" s="225">
        <v>7602.5</v>
      </c>
      <c r="G168" s="225">
        <v>0</v>
      </c>
      <c r="H168" s="230">
        <v>13731.05</v>
      </c>
    </row>
    <row r="169" spans="1:8" ht="12.75" x14ac:dyDescent="0.2">
      <c r="A169" s="223">
        <v>2023</v>
      </c>
      <c r="B169" s="94" t="s">
        <v>12</v>
      </c>
      <c r="C169" s="223" t="s">
        <v>20</v>
      </c>
      <c r="D169" s="229">
        <v>5043.25</v>
      </c>
      <c r="E169" s="225">
        <v>1374.25</v>
      </c>
      <c r="F169" s="225">
        <v>8224.5</v>
      </c>
      <c r="G169" s="225">
        <v>15</v>
      </c>
      <c r="H169" s="230">
        <v>14657</v>
      </c>
    </row>
    <row r="170" spans="1:8" ht="12.75" x14ac:dyDescent="0.2">
      <c r="A170" s="223">
        <v>2023</v>
      </c>
      <c r="B170" s="94" t="s">
        <v>13</v>
      </c>
      <c r="C170" s="223" t="s">
        <v>20</v>
      </c>
      <c r="D170" s="229">
        <v>4814.5</v>
      </c>
      <c r="E170" s="225">
        <v>1762</v>
      </c>
      <c r="F170" s="225">
        <v>7850.75</v>
      </c>
      <c r="G170" s="225">
        <v>16</v>
      </c>
      <c r="H170" s="230">
        <v>14443.25</v>
      </c>
    </row>
    <row r="171" spans="1:8" ht="12.75" x14ac:dyDescent="0.2">
      <c r="A171" s="223">
        <v>2024</v>
      </c>
      <c r="B171" s="94" t="s">
        <v>2</v>
      </c>
      <c r="C171" s="223" t="s">
        <v>20</v>
      </c>
      <c r="D171" s="229">
        <v>2719.5</v>
      </c>
      <c r="E171" s="225">
        <v>1137.5</v>
      </c>
      <c r="F171" s="225">
        <v>6235</v>
      </c>
      <c r="G171" s="225">
        <v>0</v>
      </c>
      <c r="H171" s="230">
        <v>10092</v>
      </c>
    </row>
    <row r="172" spans="1:8" ht="12.75" x14ac:dyDescent="0.2">
      <c r="A172" s="223">
        <v>2024</v>
      </c>
      <c r="B172" s="94" t="s">
        <v>3</v>
      </c>
      <c r="C172" s="223" t="s">
        <v>20</v>
      </c>
      <c r="D172" s="229">
        <v>4622.25</v>
      </c>
      <c r="E172" s="225">
        <v>465</v>
      </c>
      <c r="F172" s="225">
        <v>6616</v>
      </c>
      <c r="G172" s="225">
        <v>0</v>
      </c>
      <c r="H172" s="230">
        <v>11703.25</v>
      </c>
    </row>
    <row r="173" spans="1:8" ht="12.75" x14ac:dyDescent="0.2">
      <c r="A173" s="223">
        <v>2024</v>
      </c>
      <c r="B173" s="94" t="s">
        <v>4</v>
      </c>
      <c r="C173" s="223" t="s">
        <v>20</v>
      </c>
      <c r="D173" s="229">
        <v>4960</v>
      </c>
      <c r="E173" s="225">
        <v>823.25</v>
      </c>
      <c r="F173" s="225">
        <v>5626.75</v>
      </c>
      <c r="G173" s="225">
        <v>5</v>
      </c>
      <c r="H173" s="230">
        <v>11415</v>
      </c>
    </row>
    <row r="174" spans="1:8" ht="12.75" x14ac:dyDescent="0.2">
      <c r="A174" s="223">
        <v>2024</v>
      </c>
      <c r="B174" s="94" t="s">
        <v>5</v>
      </c>
      <c r="C174" s="223" t="s">
        <v>20</v>
      </c>
      <c r="D174" s="229">
        <v>4963.25</v>
      </c>
      <c r="E174" s="225">
        <v>869.7</v>
      </c>
      <c r="F174" s="225">
        <v>7539.25</v>
      </c>
      <c r="G174" s="225">
        <v>0</v>
      </c>
      <c r="H174" s="230">
        <v>13372.2</v>
      </c>
    </row>
    <row r="175" spans="1:8" ht="12.75" x14ac:dyDescent="0.2">
      <c r="A175" s="223">
        <v>2024</v>
      </c>
      <c r="B175" s="94" t="s">
        <v>6</v>
      </c>
      <c r="C175" s="223" t="s">
        <v>20</v>
      </c>
      <c r="D175" s="229">
        <v>5451.75</v>
      </c>
      <c r="E175" s="225">
        <v>652.25</v>
      </c>
      <c r="F175" s="225">
        <v>6783.75</v>
      </c>
      <c r="G175" s="225">
        <v>5</v>
      </c>
      <c r="H175" s="230">
        <v>12892.75</v>
      </c>
    </row>
    <row r="176" spans="1:8" ht="12.75" x14ac:dyDescent="0.2">
      <c r="A176" s="223">
        <v>2024</v>
      </c>
      <c r="B176" s="94" t="s">
        <v>7</v>
      </c>
      <c r="C176" s="223" t="s">
        <v>20</v>
      </c>
      <c r="D176" s="229">
        <v>4496.75</v>
      </c>
      <c r="E176" s="225">
        <v>642.75</v>
      </c>
      <c r="F176" s="225">
        <v>5555.5</v>
      </c>
      <c r="G176" s="225">
        <v>0</v>
      </c>
      <c r="H176" s="230">
        <v>10695</v>
      </c>
    </row>
    <row r="177" spans="1:8" ht="12.75" x14ac:dyDescent="0.2">
      <c r="A177" s="223">
        <v>2024</v>
      </c>
      <c r="B177" s="94" t="s">
        <v>8</v>
      </c>
      <c r="C177" s="223" t="s">
        <v>20</v>
      </c>
      <c r="D177" s="229">
        <v>6798</v>
      </c>
      <c r="E177" s="225">
        <v>705.75</v>
      </c>
      <c r="F177" s="225">
        <v>7670.75</v>
      </c>
      <c r="G177" s="225">
        <v>24</v>
      </c>
      <c r="H177" s="230">
        <v>15198.5</v>
      </c>
    </row>
    <row r="178" spans="1:8" ht="12.75" x14ac:dyDescent="0.2">
      <c r="A178" s="223">
        <v>2024</v>
      </c>
      <c r="B178" s="94" t="s">
        <v>9</v>
      </c>
      <c r="C178" s="223" t="s">
        <v>20</v>
      </c>
      <c r="D178" s="229">
        <v>4902.25</v>
      </c>
      <c r="E178" s="225">
        <v>403</v>
      </c>
      <c r="F178" s="225">
        <v>8580</v>
      </c>
      <c r="G178" s="225">
        <v>12.75</v>
      </c>
      <c r="H178" s="230">
        <v>13898</v>
      </c>
    </row>
    <row r="179" spans="1:8" ht="12.75" x14ac:dyDescent="0.2">
      <c r="A179" s="223">
        <v>2024</v>
      </c>
      <c r="B179" s="94" t="s">
        <v>10</v>
      </c>
      <c r="C179" s="223" t="s">
        <v>20</v>
      </c>
      <c r="D179" s="229">
        <v>4658.25</v>
      </c>
      <c r="E179" s="225">
        <v>230</v>
      </c>
      <c r="F179" s="225">
        <v>6837.25</v>
      </c>
      <c r="G179" s="225">
        <v>0</v>
      </c>
      <c r="H179" s="230">
        <v>11725.5</v>
      </c>
    </row>
    <row r="180" spans="1:8" ht="12.75" x14ac:dyDescent="0.2">
      <c r="A180" s="223">
        <v>2024</v>
      </c>
      <c r="B180" s="94" t="s">
        <v>11</v>
      </c>
      <c r="C180" s="223" t="s">
        <v>20</v>
      </c>
      <c r="D180" s="229">
        <v>5088</v>
      </c>
      <c r="E180" s="225">
        <v>407.75</v>
      </c>
      <c r="F180" s="225">
        <v>7566</v>
      </c>
      <c r="G180" s="225">
        <v>0</v>
      </c>
      <c r="H180" s="230">
        <v>13061.75</v>
      </c>
    </row>
    <row r="181" spans="1:8" ht="12.75" x14ac:dyDescent="0.2">
      <c r="A181" s="223">
        <v>2022</v>
      </c>
      <c r="B181" s="94" t="s">
        <v>2</v>
      </c>
      <c r="C181" s="223" t="s">
        <v>21</v>
      </c>
      <c r="D181" s="229">
        <v>23067.25</v>
      </c>
      <c r="E181" s="225">
        <v>3611.5</v>
      </c>
      <c r="F181" s="225">
        <v>6547.3</v>
      </c>
      <c r="G181" s="225">
        <v>6</v>
      </c>
      <c r="H181" s="230">
        <v>33232.050000000003</v>
      </c>
    </row>
    <row r="182" spans="1:8" ht="12.75" x14ac:dyDescent="0.2">
      <c r="A182" s="223">
        <v>2022</v>
      </c>
      <c r="B182" s="94" t="s">
        <v>3</v>
      </c>
      <c r="C182" s="223" t="s">
        <v>21</v>
      </c>
      <c r="D182" s="229">
        <v>31542</v>
      </c>
      <c r="E182" s="225">
        <v>5713.25</v>
      </c>
      <c r="F182" s="225">
        <v>7591.7</v>
      </c>
      <c r="G182" s="225">
        <v>31</v>
      </c>
      <c r="H182" s="230">
        <v>44877.95</v>
      </c>
    </row>
    <row r="183" spans="1:8" ht="12.75" x14ac:dyDescent="0.2">
      <c r="A183" s="223">
        <v>2022</v>
      </c>
      <c r="B183" s="94" t="s">
        <v>4</v>
      </c>
      <c r="C183" s="223" t="s">
        <v>21</v>
      </c>
      <c r="D183" s="229">
        <v>42501.75</v>
      </c>
      <c r="E183" s="225">
        <v>5647.75</v>
      </c>
      <c r="F183" s="225">
        <v>6538.45</v>
      </c>
      <c r="G183" s="225">
        <v>1703.65</v>
      </c>
      <c r="H183" s="230">
        <v>56391.6</v>
      </c>
    </row>
    <row r="184" spans="1:8" ht="12.75" x14ac:dyDescent="0.2">
      <c r="A184" s="223">
        <v>2022</v>
      </c>
      <c r="B184" s="94" t="s">
        <v>5</v>
      </c>
      <c r="C184" s="223" t="s">
        <v>21</v>
      </c>
      <c r="D184" s="229">
        <v>30956.15</v>
      </c>
      <c r="E184" s="225">
        <v>6517.75</v>
      </c>
      <c r="F184" s="225">
        <v>6628</v>
      </c>
      <c r="G184" s="225">
        <v>1123.3499999999999</v>
      </c>
      <c r="H184" s="230">
        <v>45225.25</v>
      </c>
    </row>
    <row r="185" spans="1:8" ht="12.75" x14ac:dyDescent="0.2">
      <c r="A185" s="223">
        <v>2022</v>
      </c>
      <c r="B185" s="94" t="s">
        <v>6</v>
      </c>
      <c r="C185" s="223" t="s">
        <v>21</v>
      </c>
      <c r="D185" s="229">
        <v>34624.800000000003</v>
      </c>
      <c r="E185" s="225">
        <v>6582.1</v>
      </c>
      <c r="F185" s="225">
        <v>5607.76</v>
      </c>
      <c r="G185" s="225">
        <v>2936.5</v>
      </c>
      <c r="H185" s="230">
        <v>49751.16</v>
      </c>
    </row>
    <row r="186" spans="1:8" ht="12.75" x14ac:dyDescent="0.2">
      <c r="A186" s="223">
        <v>2022</v>
      </c>
      <c r="B186" s="94" t="s">
        <v>7</v>
      </c>
      <c r="C186" s="223" t="s">
        <v>21</v>
      </c>
      <c r="D186" s="229">
        <v>32201.5</v>
      </c>
      <c r="E186" s="225">
        <v>6949.25</v>
      </c>
      <c r="F186" s="225">
        <v>4609</v>
      </c>
      <c r="G186" s="225">
        <v>1524.5</v>
      </c>
      <c r="H186" s="230">
        <v>45284.25</v>
      </c>
    </row>
    <row r="187" spans="1:8" ht="12.75" x14ac:dyDescent="0.2">
      <c r="A187" s="223">
        <v>2022</v>
      </c>
      <c r="B187" s="94" t="s">
        <v>8</v>
      </c>
      <c r="C187" s="223" t="s">
        <v>21</v>
      </c>
      <c r="D187" s="229">
        <v>31679.129999999997</v>
      </c>
      <c r="E187" s="225">
        <v>7082</v>
      </c>
      <c r="F187" s="225">
        <v>6639</v>
      </c>
      <c r="G187" s="225">
        <v>18.899999999999999</v>
      </c>
      <c r="H187" s="230">
        <v>45419.03</v>
      </c>
    </row>
    <row r="188" spans="1:8" ht="12.75" x14ac:dyDescent="0.2">
      <c r="A188" s="223">
        <v>2022</v>
      </c>
      <c r="B188" s="94" t="s">
        <v>9</v>
      </c>
      <c r="C188" s="223" t="s">
        <v>21</v>
      </c>
      <c r="D188" s="229">
        <v>32947.120000000003</v>
      </c>
      <c r="E188" s="225">
        <v>8405</v>
      </c>
      <c r="F188" s="225">
        <v>7766.75</v>
      </c>
      <c r="G188" s="225">
        <v>37.450000000000003</v>
      </c>
      <c r="H188" s="230">
        <v>49156.32</v>
      </c>
    </row>
    <row r="189" spans="1:8" ht="12.75" x14ac:dyDescent="0.2">
      <c r="A189" s="223">
        <v>2022</v>
      </c>
      <c r="B189" s="94" t="s">
        <v>10</v>
      </c>
      <c r="C189" s="223" t="s">
        <v>21</v>
      </c>
      <c r="D189" s="229">
        <v>34185.949999999997</v>
      </c>
      <c r="E189" s="225">
        <v>6578</v>
      </c>
      <c r="F189" s="225">
        <v>8982.25</v>
      </c>
      <c r="G189" s="225">
        <v>1010.35</v>
      </c>
      <c r="H189" s="230">
        <v>50756.549999999996</v>
      </c>
    </row>
    <row r="190" spans="1:8" ht="12.75" x14ac:dyDescent="0.2">
      <c r="A190" s="223">
        <v>2022</v>
      </c>
      <c r="B190" s="94" t="s">
        <v>11</v>
      </c>
      <c r="C190" s="223" t="s">
        <v>21</v>
      </c>
      <c r="D190" s="229">
        <v>35935.25</v>
      </c>
      <c r="E190" s="225">
        <v>7474</v>
      </c>
      <c r="F190" s="225">
        <v>12164.25</v>
      </c>
      <c r="G190" s="225">
        <v>941.5</v>
      </c>
      <c r="H190" s="230">
        <v>56515</v>
      </c>
    </row>
    <row r="191" spans="1:8" ht="12.75" x14ac:dyDescent="0.2">
      <c r="A191" s="223">
        <v>2022</v>
      </c>
      <c r="B191" s="94" t="s">
        <v>12</v>
      </c>
      <c r="C191" s="223" t="s">
        <v>21</v>
      </c>
      <c r="D191" s="229">
        <v>35483</v>
      </c>
      <c r="E191" s="225">
        <v>11716</v>
      </c>
      <c r="F191" s="225">
        <v>11758.75</v>
      </c>
      <c r="G191" s="225">
        <v>2065.25</v>
      </c>
      <c r="H191" s="230">
        <v>61023</v>
      </c>
    </row>
    <row r="192" spans="1:8" ht="12.75" x14ac:dyDescent="0.2">
      <c r="A192" s="223">
        <v>2022</v>
      </c>
      <c r="B192" s="94" t="s">
        <v>13</v>
      </c>
      <c r="C192" s="223" t="s">
        <v>21</v>
      </c>
      <c r="D192" s="229">
        <v>30188.25</v>
      </c>
      <c r="E192" s="225">
        <v>7352.25</v>
      </c>
      <c r="F192" s="225">
        <v>9842.75</v>
      </c>
      <c r="G192" s="225">
        <v>185.75</v>
      </c>
      <c r="H192" s="230">
        <v>47569</v>
      </c>
    </row>
    <row r="193" spans="1:8" ht="12.75" x14ac:dyDescent="0.2">
      <c r="A193" s="223">
        <v>2023</v>
      </c>
      <c r="B193" s="94" t="s">
        <v>2</v>
      </c>
      <c r="C193" s="223" t="s">
        <v>21</v>
      </c>
      <c r="D193" s="229">
        <v>23209.05</v>
      </c>
      <c r="E193" s="225">
        <v>6994</v>
      </c>
      <c r="F193" s="225">
        <v>8937</v>
      </c>
      <c r="G193" s="225">
        <v>250.7</v>
      </c>
      <c r="H193" s="230">
        <v>39390.75</v>
      </c>
    </row>
    <row r="194" spans="1:8" ht="12.75" x14ac:dyDescent="0.2">
      <c r="A194" s="223">
        <v>2023</v>
      </c>
      <c r="B194" s="94" t="s">
        <v>3</v>
      </c>
      <c r="C194" s="223" t="s">
        <v>21</v>
      </c>
      <c r="D194" s="229">
        <v>39337.75</v>
      </c>
      <c r="E194" s="225">
        <v>7624.25</v>
      </c>
      <c r="F194" s="225">
        <v>9391</v>
      </c>
      <c r="G194" s="225">
        <v>966.1</v>
      </c>
      <c r="H194" s="230">
        <v>57319.1</v>
      </c>
    </row>
    <row r="195" spans="1:8" ht="12.75" x14ac:dyDescent="0.2">
      <c r="A195" s="223">
        <v>2023</v>
      </c>
      <c r="B195" s="94" t="s">
        <v>4</v>
      </c>
      <c r="C195" s="223" t="s">
        <v>21</v>
      </c>
      <c r="D195" s="229">
        <v>43674.5</v>
      </c>
      <c r="E195" s="225">
        <v>8365.5</v>
      </c>
      <c r="F195" s="225">
        <v>8128.3</v>
      </c>
      <c r="G195" s="225">
        <v>3411.55</v>
      </c>
      <c r="H195" s="230">
        <v>63579.850000000006</v>
      </c>
    </row>
    <row r="196" spans="1:8" ht="12.75" x14ac:dyDescent="0.2">
      <c r="A196" s="223">
        <v>2023</v>
      </c>
      <c r="B196" s="94" t="s">
        <v>5</v>
      </c>
      <c r="C196" s="223" t="s">
        <v>21</v>
      </c>
      <c r="D196" s="229">
        <v>32238.25</v>
      </c>
      <c r="E196" s="225">
        <v>8419</v>
      </c>
      <c r="F196" s="225">
        <v>5177</v>
      </c>
      <c r="G196" s="225">
        <v>1401.5</v>
      </c>
      <c r="H196" s="230">
        <v>47235.75</v>
      </c>
    </row>
    <row r="197" spans="1:8" ht="12.75" x14ac:dyDescent="0.2">
      <c r="A197" s="223">
        <v>2023</v>
      </c>
      <c r="B197" s="94" t="s">
        <v>6</v>
      </c>
      <c r="C197" s="223" t="s">
        <v>21</v>
      </c>
      <c r="D197" s="229">
        <v>41127.5</v>
      </c>
      <c r="E197" s="225">
        <v>11470.25</v>
      </c>
      <c r="F197" s="225">
        <v>7038.51</v>
      </c>
      <c r="G197" s="225">
        <v>2230.33</v>
      </c>
      <c r="H197" s="230">
        <v>61866.590000000004</v>
      </c>
    </row>
    <row r="198" spans="1:8" ht="12.75" x14ac:dyDescent="0.2">
      <c r="A198" s="223">
        <v>2023</v>
      </c>
      <c r="B198" s="94" t="s">
        <v>7</v>
      </c>
      <c r="C198" s="223" t="s">
        <v>21</v>
      </c>
      <c r="D198" s="229">
        <v>42836.81</v>
      </c>
      <c r="E198" s="225">
        <v>9930</v>
      </c>
      <c r="F198" s="225">
        <v>5990.5</v>
      </c>
      <c r="G198" s="225">
        <v>3611.42</v>
      </c>
      <c r="H198" s="230">
        <v>62368.729999999996</v>
      </c>
    </row>
    <row r="199" spans="1:8" ht="12.75" x14ac:dyDescent="0.2">
      <c r="A199" s="223">
        <v>2023</v>
      </c>
      <c r="B199" s="94" t="s">
        <v>8</v>
      </c>
      <c r="C199" s="223" t="s">
        <v>21</v>
      </c>
      <c r="D199" s="229">
        <v>41137.453000000001</v>
      </c>
      <c r="E199" s="225">
        <v>6509.5</v>
      </c>
      <c r="F199" s="225">
        <v>7335.3</v>
      </c>
      <c r="G199" s="225">
        <v>1863.21</v>
      </c>
      <c r="H199" s="230">
        <v>56845.463000000003</v>
      </c>
    </row>
    <row r="200" spans="1:8" ht="12.75" x14ac:dyDescent="0.2">
      <c r="A200" s="223">
        <v>2023</v>
      </c>
      <c r="B200" s="94" t="s">
        <v>9</v>
      </c>
      <c r="C200" s="223" t="s">
        <v>21</v>
      </c>
      <c r="D200" s="229">
        <v>43279.630000000005</v>
      </c>
      <c r="E200" s="225">
        <v>6369</v>
      </c>
      <c r="F200" s="225">
        <v>8601.5</v>
      </c>
      <c r="G200" s="225">
        <v>2840.26</v>
      </c>
      <c r="H200" s="230">
        <v>61090.390000000007</v>
      </c>
    </row>
    <row r="201" spans="1:8" ht="12.75" x14ac:dyDescent="0.2">
      <c r="A201" s="223">
        <v>2023</v>
      </c>
      <c r="B201" s="94" t="s">
        <v>10</v>
      </c>
      <c r="C201" s="223" t="s">
        <v>21</v>
      </c>
      <c r="D201" s="229">
        <v>40304</v>
      </c>
      <c r="E201" s="225">
        <v>9711.25</v>
      </c>
      <c r="F201" s="225">
        <v>8600.75</v>
      </c>
      <c r="G201" s="225">
        <v>3232.12</v>
      </c>
      <c r="H201" s="230">
        <v>61848.12</v>
      </c>
    </row>
    <row r="202" spans="1:8" ht="12.75" x14ac:dyDescent="0.2">
      <c r="A202" s="223">
        <v>2023</v>
      </c>
      <c r="B202" s="94" t="s">
        <v>11</v>
      </c>
      <c r="C202" s="223" t="s">
        <v>21</v>
      </c>
      <c r="D202" s="229">
        <v>36802.5</v>
      </c>
      <c r="E202" s="225">
        <v>9189</v>
      </c>
      <c r="F202" s="225">
        <v>10892.25</v>
      </c>
      <c r="G202" s="225">
        <v>2741.17</v>
      </c>
      <c r="H202" s="230">
        <v>59624.92</v>
      </c>
    </row>
    <row r="203" spans="1:8" ht="12.75" x14ac:dyDescent="0.2">
      <c r="A203" s="223">
        <v>2023</v>
      </c>
      <c r="B203" s="94" t="s">
        <v>12</v>
      </c>
      <c r="C203" s="223" t="s">
        <v>21</v>
      </c>
      <c r="D203" s="229">
        <v>37580.9</v>
      </c>
      <c r="E203" s="225">
        <v>9948.2999999999993</v>
      </c>
      <c r="F203" s="225">
        <v>8218.75</v>
      </c>
      <c r="G203" s="225">
        <v>2230.02</v>
      </c>
      <c r="H203" s="230">
        <v>57977.969999999994</v>
      </c>
    </row>
    <row r="204" spans="1:8" ht="12.75" x14ac:dyDescent="0.2">
      <c r="A204" s="223">
        <v>2023</v>
      </c>
      <c r="B204" s="94" t="s">
        <v>13</v>
      </c>
      <c r="C204" s="223" t="s">
        <v>21</v>
      </c>
      <c r="D204" s="229">
        <v>27725.25</v>
      </c>
      <c r="E204" s="225">
        <v>8789.4</v>
      </c>
      <c r="F204" s="225">
        <v>7796</v>
      </c>
      <c r="G204" s="225">
        <v>1856.12</v>
      </c>
      <c r="H204" s="230">
        <v>46166.770000000004</v>
      </c>
    </row>
    <row r="205" spans="1:8" ht="12.75" x14ac:dyDescent="0.2">
      <c r="A205" s="223">
        <v>2024</v>
      </c>
      <c r="B205" s="94" t="s">
        <v>2</v>
      </c>
      <c r="C205" s="223" t="s">
        <v>21</v>
      </c>
      <c r="D205" s="229">
        <v>20940.5</v>
      </c>
      <c r="E205" s="225">
        <v>8367</v>
      </c>
      <c r="F205" s="225">
        <v>5020.75</v>
      </c>
      <c r="G205" s="225">
        <v>999.73</v>
      </c>
      <c r="H205" s="230">
        <v>35327.980000000003</v>
      </c>
    </row>
    <row r="206" spans="1:8" ht="12.75" x14ac:dyDescent="0.2">
      <c r="A206" s="223">
        <v>2024</v>
      </c>
      <c r="B206" s="94" t="s">
        <v>3</v>
      </c>
      <c r="C206" s="223" t="s">
        <v>21</v>
      </c>
      <c r="D206" s="229">
        <v>27873.5</v>
      </c>
      <c r="E206" s="225">
        <v>11769.25</v>
      </c>
      <c r="F206" s="225">
        <v>5867.5</v>
      </c>
      <c r="G206" s="225">
        <v>1488.85</v>
      </c>
      <c r="H206" s="230">
        <v>46999.1</v>
      </c>
    </row>
    <row r="207" spans="1:8" ht="12.75" x14ac:dyDescent="0.2">
      <c r="A207" s="223">
        <v>2024</v>
      </c>
      <c r="B207" s="94" t="s">
        <v>4</v>
      </c>
      <c r="C207" s="223" t="s">
        <v>21</v>
      </c>
      <c r="D207" s="229">
        <v>25602.25</v>
      </c>
      <c r="E207" s="225">
        <v>10547</v>
      </c>
      <c r="F207" s="225">
        <v>5962.75</v>
      </c>
      <c r="G207" s="225">
        <v>1240.02</v>
      </c>
      <c r="H207" s="230">
        <v>43352.02</v>
      </c>
    </row>
    <row r="208" spans="1:8" ht="12.75" x14ac:dyDescent="0.2">
      <c r="A208" s="223">
        <v>2024</v>
      </c>
      <c r="B208" s="94" t="s">
        <v>5</v>
      </c>
      <c r="C208" s="223" t="s">
        <v>21</v>
      </c>
      <c r="D208" s="229">
        <v>24496.25</v>
      </c>
      <c r="E208" s="225">
        <v>14015.25</v>
      </c>
      <c r="F208" s="225">
        <v>5822</v>
      </c>
      <c r="G208" s="225">
        <v>1204.46</v>
      </c>
      <c r="H208" s="230">
        <v>45537.96</v>
      </c>
    </row>
    <row r="209" spans="1:8" ht="12.75" x14ac:dyDescent="0.2">
      <c r="A209" s="223">
        <v>2024</v>
      </c>
      <c r="B209" s="94" t="s">
        <v>6</v>
      </c>
      <c r="C209" s="223" t="s">
        <v>21</v>
      </c>
      <c r="D209" s="229">
        <v>29230.25</v>
      </c>
      <c r="E209" s="225">
        <v>10920.349999999999</v>
      </c>
      <c r="F209" s="225">
        <v>5616.65</v>
      </c>
      <c r="G209" s="225">
        <v>705.29</v>
      </c>
      <c r="H209" s="230">
        <v>46472.54</v>
      </c>
    </row>
    <row r="210" spans="1:8" ht="12.75" x14ac:dyDescent="0.2">
      <c r="A210" s="223">
        <v>2024</v>
      </c>
      <c r="B210" s="94" t="s">
        <v>7</v>
      </c>
      <c r="C210" s="223" t="s">
        <v>21</v>
      </c>
      <c r="D210" s="229">
        <v>19664.75</v>
      </c>
      <c r="E210" s="225">
        <v>11322.5</v>
      </c>
      <c r="F210" s="225">
        <v>5204.75</v>
      </c>
      <c r="G210" s="225">
        <v>1134.95</v>
      </c>
      <c r="H210" s="230">
        <v>37326.949999999997</v>
      </c>
    </row>
    <row r="211" spans="1:8" ht="12.75" x14ac:dyDescent="0.2">
      <c r="A211" s="223">
        <v>2024</v>
      </c>
      <c r="B211" s="94" t="s">
        <v>8</v>
      </c>
      <c r="C211" s="223" t="s">
        <v>21</v>
      </c>
      <c r="D211" s="229">
        <v>25205.68</v>
      </c>
      <c r="E211" s="225">
        <v>14010</v>
      </c>
      <c r="F211" s="225">
        <v>8978.2999999999993</v>
      </c>
      <c r="G211" s="225">
        <v>1467.93</v>
      </c>
      <c r="H211" s="230">
        <v>49661.909999999996</v>
      </c>
    </row>
    <row r="212" spans="1:8" ht="12.75" x14ac:dyDescent="0.2">
      <c r="A212" s="223">
        <v>2024</v>
      </c>
      <c r="B212" s="94" t="s">
        <v>9</v>
      </c>
      <c r="C212" s="223" t="s">
        <v>21</v>
      </c>
      <c r="D212" s="229">
        <v>23959.4</v>
      </c>
      <c r="E212" s="225">
        <v>18430.05</v>
      </c>
      <c r="F212" s="225">
        <v>8642.9</v>
      </c>
      <c r="G212" s="225">
        <v>959.78</v>
      </c>
      <c r="H212" s="230">
        <v>51992.13</v>
      </c>
    </row>
    <row r="213" spans="1:8" ht="12.75" x14ac:dyDescent="0.2">
      <c r="A213" s="223">
        <v>2024</v>
      </c>
      <c r="B213" s="94" t="s">
        <v>10</v>
      </c>
      <c r="C213" s="223" t="s">
        <v>21</v>
      </c>
      <c r="D213" s="229">
        <v>25209.510000000002</v>
      </c>
      <c r="E213" s="225">
        <v>17569.25</v>
      </c>
      <c r="F213" s="225">
        <v>8206.5499999999993</v>
      </c>
      <c r="G213" s="225">
        <v>944.03</v>
      </c>
      <c r="H213" s="230">
        <v>51929.34</v>
      </c>
    </row>
    <row r="214" spans="1:8" ht="12.75" x14ac:dyDescent="0.2">
      <c r="A214" s="223">
        <v>2024</v>
      </c>
      <c r="B214" s="94" t="s">
        <v>11</v>
      </c>
      <c r="C214" s="223" t="s">
        <v>21</v>
      </c>
      <c r="D214" s="229">
        <v>27129.65</v>
      </c>
      <c r="E214" s="225">
        <v>19099.45</v>
      </c>
      <c r="F214" s="225">
        <v>9108.6</v>
      </c>
      <c r="G214" s="225">
        <v>893.25</v>
      </c>
      <c r="H214" s="230">
        <v>56230.950000000004</v>
      </c>
    </row>
    <row r="215" spans="1:8" ht="12.75" x14ac:dyDescent="0.2">
      <c r="A215" s="223">
        <v>2022</v>
      </c>
      <c r="B215" s="94" t="s">
        <v>2</v>
      </c>
      <c r="C215" s="223" t="s">
        <v>22</v>
      </c>
      <c r="D215" s="229">
        <v>8413.7200000000012</v>
      </c>
      <c r="E215" s="225">
        <v>1944.4</v>
      </c>
      <c r="F215" s="225">
        <v>1620.75</v>
      </c>
      <c r="G215" s="225">
        <v>19.2</v>
      </c>
      <c r="H215" s="230">
        <v>11998.070000000002</v>
      </c>
    </row>
    <row r="216" spans="1:8" ht="12.75" x14ac:dyDescent="0.2">
      <c r="A216" s="223">
        <v>2022</v>
      </c>
      <c r="B216" s="94" t="s">
        <v>3</v>
      </c>
      <c r="C216" s="223" t="s">
        <v>22</v>
      </c>
      <c r="D216" s="229">
        <v>8614.8499999999985</v>
      </c>
      <c r="E216" s="225">
        <v>1981.95</v>
      </c>
      <c r="F216" s="225">
        <v>1310.45</v>
      </c>
      <c r="G216" s="225">
        <v>38.4</v>
      </c>
      <c r="H216" s="230">
        <v>11945.65</v>
      </c>
    </row>
    <row r="217" spans="1:8" ht="12.75" x14ac:dyDescent="0.2">
      <c r="A217" s="223">
        <v>2022</v>
      </c>
      <c r="B217" s="94" t="s">
        <v>4</v>
      </c>
      <c r="C217" s="223" t="s">
        <v>22</v>
      </c>
      <c r="D217" s="229">
        <v>9234.25</v>
      </c>
      <c r="E217" s="225">
        <v>2280.25</v>
      </c>
      <c r="F217" s="225">
        <v>1918.35</v>
      </c>
      <c r="G217" s="225">
        <v>22.4</v>
      </c>
      <c r="H217" s="230">
        <v>13455.25</v>
      </c>
    </row>
    <row r="218" spans="1:8" ht="12.75" x14ac:dyDescent="0.2">
      <c r="A218" s="223">
        <v>2022</v>
      </c>
      <c r="B218" s="94" t="s">
        <v>5</v>
      </c>
      <c r="C218" s="223" t="s">
        <v>22</v>
      </c>
      <c r="D218" s="229">
        <v>7374</v>
      </c>
      <c r="E218" s="225">
        <v>2478.5500000000002</v>
      </c>
      <c r="F218" s="225">
        <v>1740</v>
      </c>
      <c r="G218" s="225">
        <v>0</v>
      </c>
      <c r="H218" s="230">
        <v>11592.55</v>
      </c>
    </row>
    <row r="219" spans="1:8" ht="12.75" x14ac:dyDescent="0.2">
      <c r="A219" s="223">
        <v>2022</v>
      </c>
      <c r="B219" s="94" t="s">
        <v>6</v>
      </c>
      <c r="C219" s="223" t="s">
        <v>22</v>
      </c>
      <c r="D219" s="229">
        <v>9373.7000000000007</v>
      </c>
      <c r="E219" s="225">
        <v>2908.31</v>
      </c>
      <c r="F219" s="225">
        <v>1994.31</v>
      </c>
      <c r="G219" s="225">
        <v>0</v>
      </c>
      <c r="H219" s="230">
        <v>14276.32</v>
      </c>
    </row>
    <row r="220" spans="1:8" ht="12.75" x14ac:dyDescent="0.2">
      <c r="A220" s="223">
        <v>2022</v>
      </c>
      <c r="B220" s="94" t="s">
        <v>7</v>
      </c>
      <c r="C220" s="223" t="s">
        <v>22</v>
      </c>
      <c r="D220" s="229">
        <v>8249.25</v>
      </c>
      <c r="E220" s="225">
        <v>2929.5</v>
      </c>
      <c r="F220" s="225">
        <v>1438.7</v>
      </c>
      <c r="G220" s="225">
        <v>0</v>
      </c>
      <c r="H220" s="230">
        <v>12617.45</v>
      </c>
    </row>
    <row r="221" spans="1:8" ht="12.75" x14ac:dyDescent="0.2">
      <c r="A221" s="223">
        <v>2022</v>
      </c>
      <c r="B221" s="94" t="s">
        <v>8</v>
      </c>
      <c r="C221" s="223" t="s">
        <v>22</v>
      </c>
      <c r="D221" s="229">
        <v>8802.7000000000007</v>
      </c>
      <c r="E221" s="225">
        <v>4126.84</v>
      </c>
      <c r="F221" s="225">
        <v>1336.25</v>
      </c>
      <c r="G221" s="225">
        <v>0</v>
      </c>
      <c r="H221" s="230">
        <v>14265.79</v>
      </c>
    </row>
    <row r="222" spans="1:8" ht="12.75" x14ac:dyDescent="0.2">
      <c r="A222" s="223">
        <v>2022</v>
      </c>
      <c r="B222" s="94" t="s">
        <v>9</v>
      </c>
      <c r="C222" s="223" t="s">
        <v>22</v>
      </c>
      <c r="D222" s="229">
        <v>9567.75</v>
      </c>
      <c r="E222" s="225">
        <v>5368.65</v>
      </c>
      <c r="F222" s="225">
        <v>1314.21</v>
      </c>
      <c r="G222" s="225">
        <v>0</v>
      </c>
      <c r="H222" s="230">
        <v>16250.61</v>
      </c>
    </row>
    <row r="223" spans="1:8" ht="12.75" x14ac:dyDescent="0.2">
      <c r="A223" s="223">
        <v>2022</v>
      </c>
      <c r="B223" s="94" t="s">
        <v>10</v>
      </c>
      <c r="C223" s="223" t="s">
        <v>22</v>
      </c>
      <c r="D223" s="229">
        <v>10106.06</v>
      </c>
      <c r="E223" s="225">
        <v>4266.05</v>
      </c>
      <c r="F223" s="225">
        <v>818.5</v>
      </c>
      <c r="G223" s="225">
        <v>0</v>
      </c>
      <c r="H223" s="230">
        <v>15190.61</v>
      </c>
    </row>
    <row r="224" spans="1:8" ht="12.75" x14ac:dyDescent="0.2">
      <c r="A224" s="223">
        <v>2022</v>
      </c>
      <c r="B224" s="94" t="s">
        <v>11</v>
      </c>
      <c r="C224" s="223" t="s">
        <v>22</v>
      </c>
      <c r="D224" s="229">
        <v>8093.5</v>
      </c>
      <c r="E224" s="225">
        <v>4242.7999999999993</v>
      </c>
      <c r="F224" s="225">
        <v>618.75</v>
      </c>
      <c r="G224" s="225">
        <v>0</v>
      </c>
      <c r="H224" s="230">
        <v>12955.05</v>
      </c>
    </row>
    <row r="225" spans="1:8" ht="12.75" x14ac:dyDescent="0.2">
      <c r="A225" s="223">
        <v>2022</v>
      </c>
      <c r="B225" s="94" t="s">
        <v>12</v>
      </c>
      <c r="C225" s="223" t="s">
        <v>22</v>
      </c>
      <c r="D225" s="229">
        <v>8643.9</v>
      </c>
      <c r="E225" s="225">
        <v>4450.05</v>
      </c>
      <c r="F225" s="225">
        <v>1210.25</v>
      </c>
      <c r="G225" s="225">
        <v>0</v>
      </c>
      <c r="H225" s="230">
        <v>14304.2</v>
      </c>
    </row>
    <row r="226" spans="1:8" ht="12.75" x14ac:dyDescent="0.2">
      <c r="A226" s="223">
        <v>2022</v>
      </c>
      <c r="B226" s="94" t="s">
        <v>13</v>
      </c>
      <c r="C226" s="223" t="s">
        <v>22</v>
      </c>
      <c r="D226" s="229">
        <v>7565.75</v>
      </c>
      <c r="E226" s="225">
        <v>4760.1499999999996</v>
      </c>
      <c r="F226" s="225">
        <v>551.21</v>
      </c>
      <c r="G226" s="225">
        <v>0</v>
      </c>
      <c r="H226" s="230">
        <v>12877.11</v>
      </c>
    </row>
    <row r="227" spans="1:8" ht="12.75" x14ac:dyDescent="0.2">
      <c r="A227" s="223">
        <v>2023</v>
      </c>
      <c r="B227" s="94" t="s">
        <v>2</v>
      </c>
      <c r="C227" s="223" t="s">
        <v>22</v>
      </c>
      <c r="D227" s="229">
        <v>5354.7</v>
      </c>
      <c r="E227" s="225">
        <v>4465.0200000000004</v>
      </c>
      <c r="F227" s="225">
        <v>1248.5999999999999</v>
      </c>
      <c r="G227" s="225">
        <v>0</v>
      </c>
      <c r="H227" s="230">
        <v>11068.320000000002</v>
      </c>
    </row>
    <row r="228" spans="1:8" ht="12.75" x14ac:dyDescent="0.2">
      <c r="A228" s="223">
        <v>2023</v>
      </c>
      <c r="B228" s="94" t="s">
        <v>3</v>
      </c>
      <c r="C228" s="223" t="s">
        <v>22</v>
      </c>
      <c r="D228" s="229">
        <v>5753.81</v>
      </c>
      <c r="E228" s="225">
        <v>4309.25</v>
      </c>
      <c r="F228" s="225">
        <v>1345</v>
      </c>
      <c r="G228" s="225">
        <v>0</v>
      </c>
      <c r="H228" s="230">
        <v>11408.060000000001</v>
      </c>
    </row>
    <row r="229" spans="1:8" ht="12.75" x14ac:dyDescent="0.2">
      <c r="A229" s="223">
        <v>2023</v>
      </c>
      <c r="B229" s="94" t="s">
        <v>4</v>
      </c>
      <c r="C229" s="223" t="s">
        <v>22</v>
      </c>
      <c r="D229" s="229">
        <v>6193.75</v>
      </c>
      <c r="E229" s="225">
        <v>5156.8500000000004</v>
      </c>
      <c r="F229" s="225">
        <v>1769.8000000000002</v>
      </c>
      <c r="G229" s="225">
        <v>0</v>
      </c>
      <c r="H229" s="230">
        <v>13120.400000000001</v>
      </c>
    </row>
    <row r="230" spans="1:8" ht="12.75" x14ac:dyDescent="0.2">
      <c r="A230" s="223">
        <v>2023</v>
      </c>
      <c r="B230" s="94" t="s">
        <v>5</v>
      </c>
      <c r="C230" s="223" t="s">
        <v>22</v>
      </c>
      <c r="D230" s="229">
        <v>4143</v>
      </c>
      <c r="E230" s="225">
        <v>3654.8599999999997</v>
      </c>
      <c r="F230" s="225">
        <v>1555.5</v>
      </c>
      <c r="G230" s="225">
        <v>0</v>
      </c>
      <c r="H230" s="230">
        <v>9353.36</v>
      </c>
    </row>
    <row r="231" spans="1:8" ht="12.75" x14ac:dyDescent="0.2">
      <c r="A231" s="223">
        <v>2023</v>
      </c>
      <c r="B231" s="94" t="s">
        <v>6</v>
      </c>
      <c r="C231" s="223" t="s">
        <v>22</v>
      </c>
      <c r="D231" s="229">
        <v>3852.25</v>
      </c>
      <c r="E231" s="225">
        <v>4777.76</v>
      </c>
      <c r="F231" s="225">
        <v>1850.8</v>
      </c>
      <c r="G231" s="225">
        <v>0</v>
      </c>
      <c r="H231" s="230">
        <v>10480.81</v>
      </c>
    </row>
    <row r="232" spans="1:8" ht="12.75" x14ac:dyDescent="0.2">
      <c r="A232" s="223">
        <v>2023</v>
      </c>
      <c r="B232" s="94" t="s">
        <v>7</v>
      </c>
      <c r="C232" s="223" t="s">
        <v>22</v>
      </c>
      <c r="D232" s="229">
        <v>3625.25</v>
      </c>
      <c r="E232" s="225">
        <v>4135.46</v>
      </c>
      <c r="F232" s="225">
        <v>2144.1999999999998</v>
      </c>
      <c r="G232" s="225">
        <v>0</v>
      </c>
      <c r="H232" s="230">
        <v>9904.91</v>
      </c>
    </row>
    <row r="233" spans="1:8" ht="12.75" x14ac:dyDescent="0.2">
      <c r="A233" s="223">
        <v>2023</v>
      </c>
      <c r="B233" s="94" t="s">
        <v>8</v>
      </c>
      <c r="C233" s="223" t="s">
        <v>22</v>
      </c>
      <c r="D233" s="229">
        <v>4003.25</v>
      </c>
      <c r="E233" s="225">
        <v>4931.7700000000004</v>
      </c>
      <c r="F233" s="225">
        <v>1998.25</v>
      </c>
      <c r="G233" s="225">
        <v>0</v>
      </c>
      <c r="H233" s="230">
        <v>10933.27</v>
      </c>
    </row>
    <row r="234" spans="1:8" ht="12.75" x14ac:dyDescent="0.2">
      <c r="A234" s="223">
        <v>2023</v>
      </c>
      <c r="B234" s="94" t="s">
        <v>9</v>
      </c>
      <c r="C234" s="223" t="s">
        <v>22</v>
      </c>
      <c r="D234" s="229">
        <v>4998.75</v>
      </c>
      <c r="E234" s="225">
        <v>5418.85</v>
      </c>
      <c r="F234" s="225">
        <v>3221.65</v>
      </c>
      <c r="G234" s="225">
        <v>0</v>
      </c>
      <c r="H234" s="230">
        <v>13639.25</v>
      </c>
    </row>
    <row r="235" spans="1:8" ht="12.75" x14ac:dyDescent="0.2">
      <c r="A235" s="223">
        <v>2023</v>
      </c>
      <c r="B235" s="94" t="s">
        <v>10</v>
      </c>
      <c r="C235" s="223" t="s">
        <v>22</v>
      </c>
      <c r="D235" s="229">
        <v>5467.5</v>
      </c>
      <c r="E235" s="225">
        <v>4588.8500000000004</v>
      </c>
      <c r="F235" s="225">
        <v>2292.1</v>
      </c>
      <c r="G235" s="225">
        <v>0</v>
      </c>
      <c r="H235" s="230">
        <v>12348.45</v>
      </c>
    </row>
    <row r="236" spans="1:8" ht="12.75" x14ac:dyDescent="0.2">
      <c r="A236" s="223">
        <v>2023</v>
      </c>
      <c r="B236" s="94" t="s">
        <v>11</v>
      </c>
      <c r="C236" s="223" t="s">
        <v>22</v>
      </c>
      <c r="D236" s="229">
        <v>5179.25</v>
      </c>
      <c r="E236" s="225">
        <v>3923.7</v>
      </c>
      <c r="F236" s="225">
        <v>1806.55</v>
      </c>
      <c r="G236" s="225">
        <v>0</v>
      </c>
      <c r="H236" s="230">
        <v>10909.5</v>
      </c>
    </row>
    <row r="237" spans="1:8" ht="12.75" x14ac:dyDescent="0.2">
      <c r="A237" s="223">
        <v>2023</v>
      </c>
      <c r="B237" s="94" t="s">
        <v>12</v>
      </c>
      <c r="C237" s="223" t="s">
        <v>22</v>
      </c>
      <c r="D237" s="229">
        <v>6510</v>
      </c>
      <c r="E237" s="225">
        <v>4175.95</v>
      </c>
      <c r="F237" s="225">
        <v>1340.5</v>
      </c>
      <c r="G237" s="225">
        <v>0</v>
      </c>
      <c r="H237" s="230">
        <v>12026.45</v>
      </c>
    </row>
    <row r="238" spans="1:8" ht="12.75" x14ac:dyDescent="0.2">
      <c r="A238" s="223">
        <v>2023</v>
      </c>
      <c r="B238" s="94" t="s">
        <v>13</v>
      </c>
      <c r="C238" s="223" t="s">
        <v>22</v>
      </c>
      <c r="D238" s="229">
        <v>5982.5</v>
      </c>
      <c r="E238" s="225">
        <v>4738</v>
      </c>
      <c r="F238" s="225">
        <v>1278.6500000000001</v>
      </c>
      <c r="G238" s="225">
        <v>0</v>
      </c>
      <c r="H238" s="230">
        <v>11999.15</v>
      </c>
    </row>
    <row r="239" spans="1:8" ht="12.75" x14ac:dyDescent="0.2">
      <c r="A239" s="223">
        <v>2024</v>
      </c>
      <c r="B239" s="94" t="s">
        <v>2</v>
      </c>
      <c r="C239" s="223" t="s">
        <v>22</v>
      </c>
      <c r="D239" s="229">
        <v>6786.14</v>
      </c>
      <c r="E239" s="225">
        <v>4122.75</v>
      </c>
      <c r="F239" s="225">
        <v>2947.25</v>
      </c>
      <c r="G239" s="225">
        <v>34.75</v>
      </c>
      <c r="H239" s="230">
        <v>13890.89</v>
      </c>
    </row>
    <row r="240" spans="1:8" ht="12.75" x14ac:dyDescent="0.2">
      <c r="A240" s="223">
        <v>2024</v>
      </c>
      <c r="B240" s="94" t="s">
        <v>3</v>
      </c>
      <c r="C240" s="223" t="s">
        <v>22</v>
      </c>
      <c r="D240" s="229">
        <v>8058.0522899999996</v>
      </c>
      <c r="E240" s="225">
        <v>4332.0344150000001</v>
      </c>
      <c r="F240" s="225">
        <v>2770.39975</v>
      </c>
      <c r="G240" s="225">
        <v>28.250554999999999</v>
      </c>
      <c r="H240" s="230">
        <v>15188.737010000001</v>
      </c>
    </row>
    <row r="241" spans="1:8" ht="12.75" x14ac:dyDescent="0.2">
      <c r="A241" s="223">
        <v>2024</v>
      </c>
      <c r="B241" s="94" t="s">
        <v>4</v>
      </c>
      <c r="C241" s="223" t="s">
        <v>22</v>
      </c>
      <c r="D241" s="229">
        <v>6448.6661750000003</v>
      </c>
      <c r="E241" s="225">
        <v>2926.0494699999999</v>
      </c>
      <c r="F241" s="225">
        <v>2263.8000000000002</v>
      </c>
      <c r="G241" s="225">
        <v>17.63</v>
      </c>
      <c r="H241" s="230">
        <v>11656.145644999999</v>
      </c>
    </row>
    <row r="242" spans="1:8" ht="12.75" x14ac:dyDescent="0.2">
      <c r="A242" s="223">
        <v>2024</v>
      </c>
      <c r="B242" s="94" t="s">
        <v>5</v>
      </c>
      <c r="C242" s="223" t="s">
        <v>22</v>
      </c>
      <c r="D242" s="229">
        <v>6724.8</v>
      </c>
      <c r="E242" s="225">
        <v>3294.75</v>
      </c>
      <c r="F242" s="225">
        <v>2301.15</v>
      </c>
      <c r="G242" s="225">
        <v>20.5</v>
      </c>
      <c r="H242" s="230">
        <v>12341.199999999999</v>
      </c>
    </row>
    <row r="243" spans="1:8" ht="12.75" x14ac:dyDescent="0.2">
      <c r="A243" s="223">
        <v>2024</v>
      </c>
      <c r="B243" s="94" t="s">
        <v>6</v>
      </c>
      <c r="C243" s="223" t="s">
        <v>22</v>
      </c>
      <c r="D243" s="229">
        <v>6231.25</v>
      </c>
      <c r="E243" s="225">
        <v>2504.0500000000002</v>
      </c>
      <c r="F243" s="225">
        <v>2243.65</v>
      </c>
      <c r="G243" s="225">
        <v>266</v>
      </c>
      <c r="H243" s="230">
        <v>11244.949999999999</v>
      </c>
    </row>
    <row r="244" spans="1:8" ht="12.75" x14ac:dyDescent="0.2">
      <c r="A244" s="223">
        <v>2024</v>
      </c>
      <c r="B244" s="94" t="s">
        <v>7</v>
      </c>
      <c r="C244" s="223" t="s">
        <v>22</v>
      </c>
      <c r="D244" s="229">
        <v>6116.9</v>
      </c>
      <c r="E244" s="225">
        <v>2249</v>
      </c>
      <c r="F244" s="225">
        <v>2850.2</v>
      </c>
      <c r="G244" s="225">
        <v>277</v>
      </c>
      <c r="H244" s="230">
        <v>11493.099999999999</v>
      </c>
    </row>
    <row r="245" spans="1:8" ht="12.75" x14ac:dyDescent="0.2">
      <c r="A245" s="223">
        <v>2024</v>
      </c>
      <c r="B245" s="94" t="s">
        <v>8</v>
      </c>
      <c r="C245" s="223" t="s">
        <v>22</v>
      </c>
      <c r="D245" s="229">
        <v>6527</v>
      </c>
      <c r="E245" s="225">
        <v>2048.35</v>
      </c>
      <c r="F245" s="225">
        <v>2587.9</v>
      </c>
      <c r="G245" s="225">
        <v>395.25</v>
      </c>
      <c r="H245" s="230">
        <v>11558.5</v>
      </c>
    </row>
    <row r="246" spans="1:8" ht="12.75" x14ac:dyDescent="0.2">
      <c r="A246" s="223">
        <v>2024</v>
      </c>
      <c r="B246" s="94" t="s">
        <v>9</v>
      </c>
      <c r="C246" s="223" t="s">
        <v>22</v>
      </c>
      <c r="D246" s="229">
        <v>7683</v>
      </c>
      <c r="E246" s="225">
        <v>1942.1</v>
      </c>
      <c r="F246" s="225">
        <v>3142</v>
      </c>
      <c r="G246" s="225">
        <v>218.5</v>
      </c>
      <c r="H246" s="230">
        <v>12985.6</v>
      </c>
    </row>
    <row r="247" spans="1:8" ht="12.75" x14ac:dyDescent="0.2">
      <c r="A247" s="223">
        <v>2024</v>
      </c>
      <c r="B247" s="94" t="s">
        <v>10</v>
      </c>
      <c r="C247" s="223" t="s">
        <v>22</v>
      </c>
      <c r="D247" s="229">
        <v>7532.5</v>
      </c>
      <c r="E247" s="225">
        <v>2629.65</v>
      </c>
      <c r="F247" s="225">
        <v>2910</v>
      </c>
      <c r="G247" s="225">
        <v>47</v>
      </c>
      <c r="H247" s="230">
        <v>13119.15</v>
      </c>
    </row>
    <row r="248" spans="1:8" ht="12.75" x14ac:dyDescent="0.2">
      <c r="A248" s="223">
        <v>2024</v>
      </c>
      <c r="B248" s="94" t="s">
        <v>11</v>
      </c>
      <c r="C248" s="223" t="s">
        <v>22</v>
      </c>
      <c r="D248" s="229">
        <v>7507.55</v>
      </c>
      <c r="E248" s="225">
        <v>2894.58</v>
      </c>
      <c r="F248" s="225">
        <v>3038.75</v>
      </c>
      <c r="G248" s="225">
        <v>46.25</v>
      </c>
      <c r="H248" s="230">
        <v>13487.130000000001</v>
      </c>
    </row>
    <row r="249" spans="1:8" ht="12.75" x14ac:dyDescent="0.2">
      <c r="A249" s="223">
        <v>2022</v>
      </c>
      <c r="B249" s="94" t="s">
        <v>2</v>
      </c>
      <c r="C249" s="223" t="s">
        <v>23</v>
      </c>
      <c r="D249" s="229">
        <v>15443.51797144961</v>
      </c>
      <c r="E249" s="225">
        <v>12370.590960567608</v>
      </c>
      <c r="F249" s="225">
        <v>7268.5392992692459</v>
      </c>
      <c r="G249" s="225">
        <v>1292.7590394323918</v>
      </c>
      <c r="H249" s="226">
        <v>36375.407270718853</v>
      </c>
    </row>
    <row r="250" spans="1:8" ht="12.75" x14ac:dyDescent="0.2">
      <c r="A250" s="223">
        <v>2022</v>
      </c>
      <c r="B250" s="94" t="s">
        <v>3</v>
      </c>
      <c r="C250" s="223" t="s">
        <v>23</v>
      </c>
      <c r="D250" s="229">
        <v>19478.747071468395</v>
      </c>
      <c r="E250" s="225">
        <v>11722.701000000001</v>
      </c>
      <c r="F250" s="225">
        <v>5675.5016089407791</v>
      </c>
      <c r="G250" s="225">
        <v>1266.2940000000001</v>
      </c>
      <c r="H250" s="226">
        <v>38143.243680409178</v>
      </c>
    </row>
    <row r="251" spans="1:8" ht="12.75" x14ac:dyDescent="0.2">
      <c r="A251" s="223">
        <v>2022</v>
      </c>
      <c r="B251" s="94" t="s">
        <v>4</v>
      </c>
      <c r="C251" s="223" t="s">
        <v>23</v>
      </c>
      <c r="D251" s="229">
        <v>20031.557071706913</v>
      </c>
      <c r="E251" s="225">
        <v>10667.34</v>
      </c>
      <c r="F251" s="225">
        <v>6261.672207944378</v>
      </c>
      <c r="G251" s="225">
        <v>1323.66</v>
      </c>
      <c r="H251" s="226">
        <v>38284.229279651292</v>
      </c>
    </row>
    <row r="252" spans="1:8" ht="12.75" x14ac:dyDescent="0.2">
      <c r="A252" s="223">
        <v>2022</v>
      </c>
      <c r="B252" s="94" t="s">
        <v>5</v>
      </c>
      <c r="C252" s="223" t="s">
        <v>23</v>
      </c>
      <c r="D252" s="229">
        <v>19457.195249353768</v>
      </c>
      <c r="E252" s="225">
        <v>12347.41</v>
      </c>
      <c r="F252" s="225">
        <v>7205.5943458246247</v>
      </c>
      <c r="G252" s="225">
        <v>1333.09</v>
      </c>
      <c r="H252" s="226">
        <v>40343.289595178387</v>
      </c>
    </row>
    <row r="253" spans="1:8" ht="12.75" x14ac:dyDescent="0.2">
      <c r="A253" s="223">
        <v>2022</v>
      </c>
      <c r="B253" s="94" t="s">
        <v>6</v>
      </c>
      <c r="C253" s="223" t="s">
        <v>23</v>
      </c>
      <c r="D253" s="229">
        <v>17402.30606024919</v>
      </c>
      <c r="E253" s="225">
        <v>11873.74811521887</v>
      </c>
      <c r="F253" s="225">
        <v>5648.4133083090092</v>
      </c>
      <c r="G253" s="225">
        <v>1214.5018847811295</v>
      </c>
      <c r="H253" s="226">
        <v>36138.969368558202</v>
      </c>
    </row>
    <row r="254" spans="1:8" ht="12.75" x14ac:dyDescent="0.2">
      <c r="A254" s="223">
        <v>2022</v>
      </c>
      <c r="B254" s="94" t="s">
        <v>7</v>
      </c>
      <c r="C254" s="223" t="s">
        <v>23</v>
      </c>
      <c r="D254" s="229">
        <v>17173.316496226973</v>
      </c>
      <c r="E254" s="225">
        <v>9507.9779999999992</v>
      </c>
      <c r="F254" s="225">
        <v>5902.3844620118243</v>
      </c>
      <c r="G254" s="225">
        <v>1400.52</v>
      </c>
      <c r="H254" s="226">
        <v>33984.198958238798</v>
      </c>
    </row>
    <row r="255" spans="1:8" ht="12.75" x14ac:dyDescent="0.2">
      <c r="A255" s="223">
        <v>2022</v>
      </c>
      <c r="B255" s="94" t="s">
        <v>8</v>
      </c>
      <c r="C255" s="223" t="s">
        <v>23</v>
      </c>
      <c r="D255" s="229">
        <v>14895.125745735779</v>
      </c>
      <c r="E255" s="225">
        <v>10192.83</v>
      </c>
      <c r="F255" s="225">
        <v>6070.5446971887886</v>
      </c>
      <c r="G255" s="225">
        <v>1994.1659999999999</v>
      </c>
      <c r="H255" s="226">
        <v>33152.666442924565</v>
      </c>
    </row>
    <row r="256" spans="1:8" ht="12.75" x14ac:dyDescent="0.2">
      <c r="A256" s="223">
        <v>2022</v>
      </c>
      <c r="B256" s="94" t="s">
        <v>9</v>
      </c>
      <c r="C256" s="223" t="s">
        <v>23</v>
      </c>
      <c r="D256" s="229">
        <v>17447.384333809372</v>
      </c>
      <c r="E256" s="225">
        <v>12292.15</v>
      </c>
      <c r="F256" s="225">
        <v>6970.3000705113491</v>
      </c>
      <c r="G256" s="225">
        <v>1776</v>
      </c>
      <c r="H256" s="226">
        <v>38485.834404320725</v>
      </c>
    </row>
    <row r="257" spans="1:8" ht="12.75" x14ac:dyDescent="0.2">
      <c r="A257" s="223">
        <v>2022</v>
      </c>
      <c r="B257" s="94" t="s">
        <v>10</v>
      </c>
      <c r="C257" s="223" t="s">
        <v>23</v>
      </c>
      <c r="D257" s="229">
        <v>18852.5975</v>
      </c>
      <c r="E257" s="225">
        <v>13726.400000000001</v>
      </c>
      <c r="F257" s="225">
        <v>7052.7624999999998</v>
      </c>
      <c r="G257" s="225">
        <v>2286.0625</v>
      </c>
      <c r="H257" s="226">
        <v>41917.822500000002</v>
      </c>
    </row>
    <row r="258" spans="1:8" ht="12.75" x14ac:dyDescent="0.2">
      <c r="A258" s="223">
        <v>2022</v>
      </c>
      <c r="B258" s="94" t="s">
        <v>11</v>
      </c>
      <c r="C258" s="223" t="s">
        <v>23</v>
      </c>
      <c r="D258" s="229">
        <v>19260.387500000001</v>
      </c>
      <c r="E258" s="225">
        <v>11150.445</v>
      </c>
      <c r="F258" s="225">
        <v>8016.6125000000002</v>
      </c>
      <c r="G258" s="225">
        <v>2792.375</v>
      </c>
      <c r="H258" s="226">
        <v>41219.82</v>
      </c>
    </row>
    <row r="259" spans="1:8" ht="12.75" x14ac:dyDescent="0.2">
      <c r="A259" s="223">
        <v>2022</v>
      </c>
      <c r="B259" s="94" t="s">
        <v>12</v>
      </c>
      <c r="C259" s="223" t="s">
        <v>23</v>
      </c>
      <c r="D259" s="229">
        <v>17157.182499999999</v>
      </c>
      <c r="E259" s="225">
        <v>14904.812499999998</v>
      </c>
      <c r="F259" s="225">
        <v>11968.025</v>
      </c>
      <c r="G259" s="225">
        <v>3269.625</v>
      </c>
      <c r="H259" s="226">
        <v>47299.644999999997</v>
      </c>
    </row>
    <row r="260" spans="1:8" ht="12.75" x14ac:dyDescent="0.2">
      <c r="A260" s="223">
        <v>2022</v>
      </c>
      <c r="B260" s="94" t="s">
        <v>13</v>
      </c>
      <c r="C260" s="223" t="s">
        <v>23</v>
      </c>
      <c r="D260" s="229">
        <v>16899.3</v>
      </c>
      <c r="E260" s="225">
        <v>14310.15</v>
      </c>
      <c r="F260" s="225">
        <v>9540.9075000000012</v>
      </c>
      <c r="G260" s="225">
        <v>1856</v>
      </c>
      <c r="H260" s="226">
        <v>42606.357499999998</v>
      </c>
    </row>
    <row r="261" spans="1:8" ht="12.75" x14ac:dyDescent="0.2">
      <c r="A261" s="223">
        <v>2023</v>
      </c>
      <c r="B261" s="94" t="s">
        <v>2</v>
      </c>
      <c r="C261" s="223" t="s">
        <v>23</v>
      </c>
      <c r="D261" s="229">
        <v>11748.83</v>
      </c>
      <c r="E261" s="225">
        <v>10381.75</v>
      </c>
      <c r="F261" s="225">
        <v>5957.75</v>
      </c>
      <c r="G261" s="225">
        <v>1773</v>
      </c>
      <c r="H261" s="226">
        <v>29861.33</v>
      </c>
    </row>
    <row r="262" spans="1:8" ht="12.75" x14ac:dyDescent="0.2">
      <c r="A262" s="223">
        <v>2023</v>
      </c>
      <c r="B262" s="94" t="s">
        <v>3</v>
      </c>
      <c r="C262" s="223" t="s">
        <v>23</v>
      </c>
      <c r="D262" s="229">
        <v>15130.077499999999</v>
      </c>
      <c r="E262" s="225">
        <v>11235.387499999999</v>
      </c>
      <c r="F262" s="225">
        <v>8311.1875</v>
      </c>
      <c r="G262" s="225">
        <v>3004.8249999999998</v>
      </c>
      <c r="H262" s="226">
        <v>37681.477499999994</v>
      </c>
    </row>
    <row r="263" spans="1:8" ht="12.75" x14ac:dyDescent="0.2">
      <c r="A263" s="223">
        <v>2023</v>
      </c>
      <c r="B263" s="94" t="s">
        <v>4</v>
      </c>
      <c r="C263" s="223" t="s">
        <v>23</v>
      </c>
      <c r="D263" s="229">
        <v>17688.53</v>
      </c>
      <c r="E263" s="225">
        <v>12160.778</v>
      </c>
      <c r="F263" s="225">
        <v>11585.24</v>
      </c>
      <c r="G263" s="225">
        <v>2894.98</v>
      </c>
      <c r="H263" s="226">
        <v>44329.527999999998</v>
      </c>
    </row>
    <row r="264" spans="1:8" ht="12.75" x14ac:dyDescent="0.2">
      <c r="A264" s="223">
        <v>2023</v>
      </c>
      <c r="B264" s="94" t="s">
        <v>5</v>
      </c>
      <c r="C264" s="223" t="s">
        <v>23</v>
      </c>
      <c r="D264" s="229">
        <v>16533.5</v>
      </c>
      <c r="E264" s="225">
        <v>11752.9</v>
      </c>
      <c r="F264" s="225">
        <v>7936.76</v>
      </c>
      <c r="G264" s="225">
        <v>274.55</v>
      </c>
      <c r="H264" s="226">
        <v>36497.710000000006</v>
      </c>
    </row>
    <row r="265" spans="1:8" ht="12.75" x14ac:dyDescent="0.2">
      <c r="A265" s="223">
        <v>2023</v>
      </c>
      <c r="B265" s="94" t="s">
        <v>6</v>
      </c>
      <c r="C265" s="223" t="s">
        <v>23</v>
      </c>
      <c r="D265" s="229">
        <v>17564.59</v>
      </c>
      <c r="E265" s="225">
        <v>15592.890000000001</v>
      </c>
      <c r="F265" s="225">
        <v>10402.14</v>
      </c>
      <c r="G265" s="225">
        <v>178.1</v>
      </c>
      <c r="H265" s="226">
        <v>43737.72</v>
      </c>
    </row>
    <row r="266" spans="1:8" ht="12.75" x14ac:dyDescent="0.2">
      <c r="A266" s="223">
        <v>2023</v>
      </c>
      <c r="B266" s="94" t="s">
        <v>7</v>
      </c>
      <c r="C266" s="223" t="s">
        <v>23</v>
      </c>
      <c r="D266" s="229">
        <v>15252.82</v>
      </c>
      <c r="E266" s="225">
        <v>12825.403</v>
      </c>
      <c r="F266" s="225">
        <v>10238.58</v>
      </c>
      <c r="G266" s="225">
        <v>274.06</v>
      </c>
      <c r="H266" s="226">
        <v>38590.862999999998</v>
      </c>
    </row>
    <row r="267" spans="1:8" ht="12.75" x14ac:dyDescent="0.2">
      <c r="A267" s="223">
        <v>2023</v>
      </c>
      <c r="B267" s="94" t="s">
        <v>8</v>
      </c>
      <c r="C267" s="223" t="s">
        <v>23</v>
      </c>
      <c r="D267" s="229">
        <v>15952.33</v>
      </c>
      <c r="E267" s="225">
        <v>13421.910499999998</v>
      </c>
      <c r="F267" s="225">
        <v>8033.88</v>
      </c>
      <c r="G267" s="225">
        <v>158.38999999999999</v>
      </c>
      <c r="H267" s="226">
        <v>37566.510499999997</v>
      </c>
    </row>
    <row r="268" spans="1:8" ht="12.75" x14ac:dyDescent="0.2">
      <c r="A268" s="223">
        <v>2023</v>
      </c>
      <c r="B268" s="94" t="s">
        <v>9</v>
      </c>
      <c r="C268" s="223" t="s">
        <v>23</v>
      </c>
      <c r="D268" s="229">
        <v>17661.25</v>
      </c>
      <c r="E268" s="225">
        <v>13062</v>
      </c>
      <c r="F268" s="225">
        <v>10294.25</v>
      </c>
      <c r="G268" s="225">
        <v>176.5</v>
      </c>
      <c r="H268" s="226">
        <v>41194</v>
      </c>
    </row>
    <row r="269" spans="1:8" ht="12.75" x14ac:dyDescent="0.2">
      <c r="A269" s="223">
        <v>2023</v>
      </c>
      <c r="B269" s="94" t="s">
        <v>10</v>
      </c>
      <c r="C269" s="223" t="s">
        <v>23</v>
      </c>
      <c r="D269" s="229">
        <v>18209.25</v>
      </c>
      <c r="E269" s="225">
        <v>13456.5</v>
      </c>
      <c r="F269" s="225">
        <v>9813.75</v>
      </c>
      <c r="G269" s="225">
        <v>171</v>
      </c>
      <c r="H269" s="226">
        <v>41650.5</v>
      </c>
    </row>
    <row r="270" spans="1:8" ht="12.75" x14ac:dyDescent="0.2">
      <c r="A270" s="223">
        <v>2023</v>
      </c>
      <c r="B270" s="94" t="s">
        <v>11</v>
      </c>
      <c r="C270" s="223" t="s">
        <v>23</v>
      </c>
      <c r="D270" s="229">
        <v>17529.150000000001</v>
      </c>
      <c r="E270" s="225">
        <v>14303.9</v>
      </c>
      <c r="F270" s="225">
        <v>7576.5</v>
      </c>
      <c r="G270" s="225">
        <v>122.75</v>
      </c>
      <c r="H270" s="226">
        <v>39532.300000000003</v>
      </c>
    </row>
    <row r="271" spans="1:8" ht="12.75" x14ac:dyDescent="0.2">
      <c r="A271" s="223">
        <v>2023</v>
      </c>
      <c r="B271" s="94" t="s">
        <v>12</v>
      </c>
      <c r="C271" s="223" t="s">
        <v>23</v>
      </c>
      <c r="D271" s="229">
        <v>20476</v>
      </c>
      <c r="E271" s="225">
        <v>13173.25</v>
      </c>
      <c r="F271" s="225">
        <v>9196</v>
      </c>
      <c r="G271" s="225">
        <v>174.5</v>
      </c>
      <c r="H271" s="226">
        <v>43019.75</v>
      </c>
    </row>
    <row r="272" spans="1:8" ht="12.75" x14ac:dyDescent="0.2">
      <c r="A272" s="223">
        <v>2023</v>
      </c>
      <c r="B272" s="94" t="s">
        <v>13</v>
      </c>
      <c r="C272" s="223" t="s">
        <v>23</v>
      </c>
      <c r="D272" s="229">
        <v>15343.09</v>
      </c>
      <c r="E272" s="225">
        <v>17532.95</v>
      </c>
      <c r="F272" s="225">
        <v>7376.25</v>
      </c>
      <c r="G272" s="225">
        <v>50.75</v>
      </c>
      <c r="H272" s="226">
        <v>40303.040000000001</v>
      </c>
    </row>
    <row r="273" spans="1:8" ht="12.75" x14ac:dyDescent="0.2">
      <c r="A273" s="223">
        <v>2024</v>
      </c>
      <c r="B273" s="94" t="s">
        <v>2</v>
      </c>
      <c r="C273" s="223" t="s">
        <v>23</v>
      </c>
      <c r="D273" s="229">
        <v>14437.5</v>
      </c>
      <c r="E273" s="225">
        <v>10172.75</v>
      </c>
      <c r="F273" s="225">
        <v>7275.25</v>
      </c>
      <c r="G273" s="225">
        <v>69</v>
      </c>
      <c r="H273" s="226">
        <v>31954.5</v>
      </c>
    </row>
    <row r="274" spans="1:8" ht="12.75" x14ac:dyDescent="0.2">
      <c r="A274" s="223">
        <v>2024</v>
      </c>
      <c r="B274" s="94" t="s">
        <v>3</v>
      </c>
      <c r="C274" s="223" t="s">
        <v>23</v>
      </c>
      <c r="D274" s="229">
        <v>20705</v>
      </c>
      <c r="E274" s="225">
        <v>9416</v>
      </c>
      <c r="F274" s="225">
        <v>8805</v>
      </c>
      <c r="G274" s="225">
        <v>96.5</v>
      </c>
      <c r="H274" s="226">
        <v>39022.5</v>
      </c>
    </row>
    <row r="275" spans="1:8" ht="12.75" x14ac:dyDescent="0.2">
      <c r="A275" s="223">
        <v>2024</v>
      </c>
      <c r="B275" s="94" t="s">
        <v>4</v>
      </c>
      <c r="C275" s="223" t="s">
        <v>23</v>
      </c>
      <c r="D275" s="229">
        <v>17427</v>
      </c>
      <c r="E275" s="225">
        <v>8038.5</v>
      </c>
      <c r="F275" s="225">
        <v>7039.75</v>
      </c>
      <c r="G275" s="225">
        <v>60.5</v>
      </c>
      <c r="H275" s="226">
        <v>32565.75</v>
      </c>
    </row>
    <row r="276" spans="1:8" ht="12.75" x14ac:dyDescent="0.2">
      <c r="A276" s="223">
        <v>2024</v>
      </c>
      <c r="B276" s="94" t="s">
        <v>5</v>
      </c>
      <c r="C276" s="223" t="s">
        <v>23</v>
      </c>
      <c r="D276" s="229">
        <v>21907.75</v>
      </c>
      <c r="E276" s="225">
        <v>8420.25</v>
      </c>
      <c r="F276" s="225">
        <v>7633.75</v>
      </c>
      <c r="G276" s="225">
        <v>27.5</v>
      </c>
      <c r="H276" s="226">
        <v>37989.25</v>
      </c>
    </row>
    <row r="277" spans="1:8" ht="12.75" x14ac:dyDescent="0.2">
      <c r="A277" s="223">
        <v>2024</v>
      </c>
      <c r="B277" s="94" t="s">
        <v>6</v>
      </c>
      <c r="C277" s="223" t="s">
        <v>23</v>
      </c>
      <c r="D277" s="229">
        <v>20304.349999999999</v>
      </c>
      <c r="E277" s="225">
        <v>9019.75</v>
      </c>
      <c r="F277" s="225">
        <v>8561.5</v>
      </c>
      <c r="G277" s="225">
        <v>125.5</v>
      </c>
      <c r="H277" s="226">
        <v>38011.1</v>
      </c>
    </row>
    <row r="278" spans="1:8" ht="12.75" x14ac:dyDescent="0.2">
      <c r="A278" s="223">
        <v>2024</v>
      </c>
      <c r="B278" s="94" t="s">
        <v>7</v>
      </c>
      <c r="C278" s="223" t="s">
        <v>23</v>
      </c>
      <c r="D278" s="229">
        <v>18041</v>
      </c>
      <c r="E278" s="225">
        <v>8362.5</v>
      </c>
      <c r="F278" s="225">
        <v>8673.25</v>
      </c>
      <c r="G278" s="225">
        <v>109.25</v>
      </c>
      <c r="H278" s="226">
        <v>35186</v>
      </c>
    </row>
    <row r="279" spans="1:8" ht="12.75" x14ac:dyDescent="0.2">
      <c r="A279" s="223">
        <v>2024</v>
      </c>
      <c r="B279" s="94" t="s">
        <v>8</v>
      </c>
      <c r="C279" s="223" t="s">
        <v>23</v>
      </c>
      <c r="D279" s="229">
        <v>18891.510000000002</v>
      </c>
      <c r="E279" s="225">
        <v>7344.18</v>
      </c>
      <c r="F279" s="225">
        <v>8322.2800000000007</v>
      </c>
      <c r="G279" s="225">
        <v>1478.78</v>
      </c>
      <c r="H279" s="226">
        <v>36036.75</v>
      </c>
    </row>
    <row r="280" spans="1:8" ht="12.75" x14ac:dyDescent="0.2">
      <c r="A280" s="223">
        <v>2024</v>
      </c>
      <c r="B280" s="94" t="s">
        <v>9</v>
      </c>
      <c r="C280" s="223" t="s">
        <v>23</v>
      </c>
      <c r="D280" s="229">
        <v>21255</v>
      </c>
      <c r="E280" s="225">
        <v>7580.8099999999995</v>
      </c>
      <c r="F280" s="225">
        <v>6731.5</v>
      </c>
      <c r="G280" s="225">
        <v>134</v>
      </c>
      <c r="H280" s="226">
        <v>35701.31</v>
      </c>
    </row>
    <row r="281" spans="1:8" ht="12.75" x14ac:dyDescent="0.2">
      <c r="A281" s="223">
        <v>2024</v>
      </c>
      <c r="B281" s="94" t="s">
        <v>10</v>
      </c>
      <c r="C281" s="223" t="s">
        <v>23</v>
      </c>
      <c r="D281" s="229">
        <v>17441</v>
      </c>
      <c r="E281" s="225">
        <v>6839</v>
      </c>
      <c r="F281" s="225">
        <v>5190</v>
      </c>
      <c r="G281" s="225">
        <v>257.5</v>
      </c>
      <c r="H281" s="226">
        <v>29727.5</v>
      </c>
    </row>
    <row r="282" spans="1:8" ht="12.75" x14ac:dyDescent="0.2">
      <c r="A282" s="223">
        <v>2024</v>
      </c>
      <c r="B282" s="94" t="s">
        <v>11</v>
      </c>
      <c r="C282" s="223" t="s">
        <v>23</v>
      </c>
      <c r="D282" s="229">
        <v>19202.489999999998</v>
      </c>
      <c r="E282" s="225">
        <v>7843.75</v>
      </c>
      <c r="F282" s="225">
        <v>6003</v>
      </c>
      <c r="G282" s="225">
        <v>96</v>
      </c>
      <c r="H282" s="226">
        <v>33145.24</v>
      </c>
    </row>
    <row r="283" spans="1:8" ht="12.75" x14ac:dyDescent="0.2">
      <c r="A283" s="223">
        <v>2022</v>
      </c>
      <c r="B283" s="94" t="s">
        <v>2</v>
      </c>
      <c r="C283" s="223" t="s">
        <v>24</v>
      </c>
      <c r="D283" s="229">
        <v>13009.543683258196</v>
      </c>
      <c r="E283" s="225">
        <v>3980.7008797800713</v>
      </c>
      <c r="F283" s="225">
        <v>916.23582450289882</v>
      </c>
      <c r="G283" s="225">
        <v>85.707753227142305</v>
      </c>
      <c r="H283" s="226">
        <v>17992.18814076831</v>
      </c>
    </row>
    <row r="284" spans="1:8" ht="12.75" x14ac:dyDescent="0.2">
      <c r="A284" s="223">
        <v>2022</v>
      </c>
      <c r="B284" s="94" t="s">
        <v>3</v>
      </c>
      <c r="C284" s="223" t="s">
        <v>24</v>
      </c>
      <c r="D284" s="229">
        <v>18875.117939086937</v>
      </c>
      <c r="E284" s="225">
        <v>6146.1385455077871</v>
      </c>
      <c r="F284" s="225">
        <v>1918.8123274978529</v>
      </c>
      <c r="G284" s="225">
        <v>135.39738594371101</v>
      </c>
      <c r="H284" s="226">
        <v>27075.466198036287</v>
      </c>
    </row>
    <row r="285" spans="1:8" ht="12.75" x14ac:dyDescent="0.2">
      <c r="A285" s="223">
        <v>2022</v>
      </c>
      <c r="B285" s="94" t="s">
        <v>4</v>
      </c>
      <c r="C285" s="223" t="s">
        <v>24</v>
      </c>
      <c r="D285" s="229">
        <v>19408.513419448736</v>
      </c>
      <c r="E285" s="225">
        <v>6627.2395191465093</v>
      </c>
      <c r="F285" s="225">
        <v>2179.1568324508362</v>
      </c>
      <c r="G285" s="225">
        <v>159.51927762711344</v>
      </c>
      <c r="H285" s="226">
        <v>28374.429048673195</v>
      </c>
    </row>
    <row r="286" spans="1:8" ht="12.75" x14ac:dyDescent="0.2">
      <c r="A286" s="223">
        <v>2022</v>
      </c>
      <c r="B286" s="94" t="s">
        <v>5</v>
      </c>
      <c r="C286" s="223" t="s">
        <v>24</v>
      </c>
      <c r="D286" s="229">
        <v>16510.010734479452</v>
      </c>
      <c r="E286" s="225">
        <v>5499.7468614060663</v>
      </c>
      <c r="F286" s="225">
        <v>1880.5460274080369</v>
      </c>
      <c r="G286" s="225">
        <v>109.46360710047792</v>
      </c>
      <c r="H286" s="226">
        <v>23999.767230394034</v>
      </c>
    </row>
    <row r="287" spans="1:8" ht="12.75" x14ac:dyDescent="0.2">
      <c r="A287" s="223">
        <v>2022</v>
      </c>
      <c r="B287" s="94" t="s">
        <v>6</v>
      </c>
      <c r="C287" s="223" t="s">
        <v>24</v>
      </c>
      <c r="D287" s="229">
        <v>18856.427418198742</v>
      </c>
      <c r="E287" s="225">
        <v>5741.7732777757137</v>
      </c>
      <c r="F287" s="225">
        <v>1412.0480088635782</v>
      </c>
      <c r="G287" s="225">
        <v>214.24138657307753</v>
      </c>
      <c r="H287" s="226">
        <v>26224.490091411109</v>
      </c>
    </row>
    <row r="288" spans="1:8" ht="12.75" x14ac:dyDescent="0.2">
      <c r="A288" s="223">
        <v>2022</v>
      </c>
      <c r="B288" s="94" t="s">
        <v>7</v>
      </c>
      <c r="C288" s="223" t="s">
        <v>24</v>
      </c>
      <c r="D288" s="229">
        <v>17667.972267489502</v>
      </c>
      <c r="E288" s="225">
        <v>4521.1464488650645</v>
      </c>
      <c r="F288" s="225">
        <v>1169.700074081682</v>
      </c>
      <c r="G288" s="225">
        <v>180.41247653533739</v>
      </c>
      <c r="H288" s="226">
        <v>23539.231266971587</v>
      </c>
    </row>
    <row r="289" spans="1:8" ht="12.75" x14ac:dyDescent="0.2">
      <c r="A289" s="223">
        <v>2022</v>
      </c>
      <c r="B289" s="94" t="s">
        <v>8</v>
      </c>
      <c r="C289" s="223" t="s">
        <v>24</v>
      </c>
      <c r="D289" s="229">
        <v>16772.073762081978</v>
      </c>
      <c r="E289" s="225">
        <v>3864.8123242636084</v>
      </c>
      <c r="F289" s="225">
        <v>1381.8411860280637</v>
      </c>
      <c r="G289" s="225">
        <v>228.62266637237957</v>
      </c>
      <c r="H289" s="226">
        <v>22247.349938746029</v>
      </c>
    </row>
    <row r="290" spans="1:8" ht="12.75" x14ac:dyDescent="0.2">
      <c r="A290" s="223">
        <v>2022</v>
      </c>
      <c r="B290" s="94" t="s">
        <v>9</v>
      </c>
      <c r="C290" s="223" t="s">
        <v>24</v>
      </c>
      <c r="D290" s="229">
        <v>18693.683422573715</v>
      </c>
      <c r="E290" s="225">
        <v>2560.1501225734974</v>
      </c>
      <c r="F290" s="225">
        <v>2038.458891418981</v>
      </c>
      <c r="G290" s="225">
        <v>212.06400526220324</v>
      </c>
      <c r="H290" s="226">
        <v>23504.356441828397</v>
      </c>
    </row>
    <row r="291" spans="1:8" ht="12.75" x14ac:dyDescent="0.2">
      <c r="A291" s="223">
        <v>2022</v>
      </c>
      <c r="B291" s="94" t="s">
        <v>10</v>
      </c>
      <c r="C291" s="223" t="s">
        <v>24</v>
      </c>
      <c r="D291" s="229">
        <v>18746.386294517302</v>
      </c>
      <c r="E291" s="225">
        <v>2620.626716826594</v>
      </c>
      <c r="F291" s="225">
        <v>2200.3328190593156</v>
      </c>
      <c r="G291" s="225">
        <v>184.83079219323301</v>
      </c>
      <c r="H291" s="226">
        <v>23752.176622596446</v>
      </c>
    </row>
    <row r="292" spans="1:8" ht="12.75" x14ac:dyDescent="0.2">
      <c r="A292" s="223">
        <v>2022</v>
      </c>
      <c r="B292" s="94" t="s">
        <v>11</v>
      </c>
      <c r="C292" s="223" t="s">
        <v>24</v>
      </c>
      <c r="D292" s="229">
        <v>15801.541771470031</v>
      </c>
      <c r="E292" s="225">
        <v>2837.3479412722381</v>
      </c>
      <c r="F292" s="225">
        <v>1929.0596233197771</v>
      </c>
      <c r="G292" s="225">
        <v>156.13116282017381</v>
      </c>
      <c r="H292" s="226">
        <v>20724.080498882216</v>
      </c>
    </row>
    <row r="293" spans="1:8" ht="12.75" x14ac:dyDescent="0.2">
      <c r="A293" s="223">
        <v>2022</v>
      </c>
      <c r="B293" s="94" t="s">
        <v>12</v>
      </c>
      <c r="C293" s="223" t="s">
        <v>24</v>
      </c>
      <c r="D293" s="229">
        <v>16586.198934250868</v>
      </c>
      <c r="E293" s="225">
        <v>2304.2161641204275</v>
      </c>
      <c r="F293" s="225">
        <v>1626.8952879898077</v>
      </c>
      <c r="G293" s="225">
        <v>118.504741009128</v>
      </c>
      <c r="H293" s="226">
        <v>20635.815127370231</v>
      </c>
    </row>
    <row r="294" spans="1:8" ht="12.75" x14ac:dyDescent="0.2">
      <c r="A294" s="223">
        <v>2022</v>
      </c>
      <c r="B294" s="94" t="s">
        <v>13</v>
      </c>
      <c r="C294" s="223" t="s">
        <v>24</v>
      </c>
      <c r="D294" s="229">
        <v>13836.300353144537</v>
      </c>
      <c r="E294" s="225">
        <v>2319.6111984624226</v>
      </c>
      <c r="F294" s="225">
        <v>1312.4630973791693</v>
      </c>
      <c r="G294" s="225">
        <v>139.8447453360227</v>
      </c>
      <c r="H294" s="226">
        <v>17608.219394322154</v>
      </c>
    </row>
    <row r="295" spans="1:8" ht="12.75" x14ac:dyDescent="0.2">
      <c r="A295" s="223">
        <v>2023</v>
      </c>
      <c r="B295" s="94" t="s">
        <v>2</v>
      </c>
      <c r="C295" s="223" t="s">
        <v>24</v>
      </c>
      <c r="D295" s="229">
        <v>10391.25</v>
      </c>
      <c r="E295" s="225">
        <v>1587.75</v>
      </c>
      <c r="F295" s="225">
        <v>1291.5</v>
      </c>
      <c r="G295" s="225">
        <v>130.5</v>
      </c>
      <c r="H295" s="226">
        <v>13401</v>
      </c>
    </row>
    <row r="296" spans="1:8" ht="12.75" x14ac:dyDescent="0.2">
      <c r="A296" s="223">
        <v>2023</v>
      </c>
      <c r="B296" s="94" t="s">
        <v>3</v>
      </c>
      <c r="C296" s="223" t="s">
        <v>24</v>
      </c>
      <c r="D296" s="229">
        <v>14182</v>
      </c>
      <c r="E296" s="225">
        <v>2404</v>
      </c>
      <c r="F296" s="225">
        <v>561</v>
      </c>
      <c r="G296" s="225">
        <v>0</v>
      </c>
      <c r="H296" s="226">
        <v>17147</v>
      </c>
    </row>
    <row r="297" spans="1:8" ht="12.75" x14ac:dyDescent="0.2">
      <c r="A297" s="223">
        <v>2023</v>
      </c>
      <c r="B297" s="94" t="s">
        <v>4</v>
      </c>
      <c r="C297" s="223" t="s">
        <v>24</v>
      </c>
      <c r="D297" s="229">
        <v>16954.25</v>
      </c>
      <c r="E297" s="225">
        <v>2803.75</v>
      </c>
      <c r="F297" s="225">
        <v>521.75</v>
      </c>
      <c r="G297" s="225">
        <v>0</v>
      </c>
      <c r="H297" s="226">
        <v>20279.75</v>
      </c>
    </row>
    <row r="298" spans="1:8" ht="12.75" x14ac:dyDescent="0.2">
      <c r="A298" s="223">
        <v>2023</v>
      </c>
      <c r="B298" s="94" t="s">
        <v>5</v>
      </c>
      <c r="C298" s="223" t="s">
        <v>24</v>
      </c>
      <c r="D298" s="229">
        <v>14500.5</v>
      </c>
      <c r="E298" s="225">
        <v>2442.25</v>
      </c>
      <c r="F298" s="225">
        <v>611.5</v>
      </c>
      <c r="G298" s="225">
        <v>14</v>
      </c>
      <c r="H298" s="226">
        <v>17568.25</v>
      </c>
    </row>
    <row r="299" spans="1:8" ht="12.75" x14ac:dyDescent="0.2">
      <c r="A299" s="223">
        <v>2023</v>
      </c>
      <c r="B299" s="94" t="s">
        <v>6</v>
      </c>
      <c r="C299" s="223" t="s">
        <v>24</v>
      </c>
      <c r="D299" s="229">
        <v>17185</v>
      </c>
      <c r="E299" s="225">
        <v>3439.75</v>
      </c>
      <c r="F299" s="225">
        <v>900.75</v>
      </c>
      <c r="G299" s="225">
        <v>111</v>
      </c>
      <c r="H299" s="226">
        <v>21636.5</v>
      </c>
    </row>
    <row r="300" spans="1:8" ht="12.75" x14ac:dyDescent="0.2">
      <c r="A300" s="223">
        <v>2023</v>
      </c>
      <c r="B300" s="94" t="s">
        <v>7</v>
      </c>
      <c r="C300" s="223" t="s">
        <v>24</v>
      </c>
      <c r="D300" s="229">
        <v>15979.75</v>
      </c>
      <c r="E300" s="225">
        <v>2649.74</v>
      </c>
      <c r="F300" s="225">
        <v>520.25</v>
      </c>
      <c r="G300" s="225">
        <v>100</v>
      </c>
      <c r="H300" s="226">
        <v>19249.739999999998</v>
      </c>
    </row>
    <row r="301" spans="1:8" ht="12.75" x14ac:dyDescent="0.2">
      <c r="A301" s="223">
        <v>2023</v>
      </c>
      <c r="B301" s="94" t="s">
        <v>8</v>
      </c>
      <c r="C301" s="223" t="s">
        <v>24</v>
      </c>
      <c r="D301" s="229">
        <v>13244.76</v>
      </c>
      <c r="E301" s="225">
        <v>2701</v>
      </c>
      <c r="F301" s="225">
        <v>769.5</v>
      </c>
      <c r="G301" s="225">
        <v>28</v>
      </c>
      <c r="H301" s="226">
        <v>16743.260000000002</v>
      </c>
    </row>
    <row r="302" spans="1:8" ht="12.75" x14ac:dyDescent="0.2">
      <c r="A302" s="223">
        <v>2023</v>
      </c>
      <c r="B302" s="94" t="s">
        <v>9</v>
      </c>
      <c r="C302" s="223" t="s">
        <v>24</v>
      </c>
      <c r="D302" s="229">
        <v>14553.75</v>
      </c>
      <c r="E302" s="225">
        <v>5306.75</v>
      </c>
      <c r="F302" s="225">
        <v>339.75</v>
      </c>
      <c r="G302" s="225">
        <v>0</v>
      </c>
      <c r="H302" s="226">
        <v>20200.25</v>
      </c>
    </row>
    <row r="303" spans="1:8" ht="12.75" x14ac:dyDescent="0.2">
      <c r="A303" s="223">
        <v>2023</v>
      </c>
      <c r="B303" s="94" t="s">
        <v>10</v>
      </c>
      <c r="C303" s="223" t="s">
        <v>24</v>
      </c>
      <c r="D303" s="229">
        <v>13597.15</v>
      </c>
      <c r="E303" s="225">
        <v>4581.74</v>
      </c>
      <c r="F303" s="225">
        <v>894.25</v>
      </c>
      <c r="G303" s="225">
        <v>0</v>
      </c>
      <c r="H303" s="226">
        <v>19073.14</v>
      </c>
    </row>
    <row r="304" spans="1:8" ht="12.75" x14ac:dyDescent="0.2">
      <c r="A304" s="223">
        <v>2023</v>
      </c>
      <c r="B304" s="94" t="s">
        <v>11</v>
      </c>
      <c r="C304" s="223" t="s">
        <v>24</v>
      </c>
      <c r="D304" s="229">
        <v>11279</v>
      </c>
      <c r="E304" s="225">
        <v>4398</v>
      </c>
      <c r="F304" s="225">
        <v>1120.75</v>
      </c>
      <c r="G304" s="225">
        <v>0</v>
      </c>
      <c r="H304" s="226">
        <v>16797.75</v>
      </c>
    </row>
    <row r="305" spans="1:8" ht="12.75" x14ac:dyDescent="0.2">
      <c r="A305" s="223">
        <v>2023</v>
      </c>
      <c r="B305" s="94" t="s">
        <v>12</v>
      </c>
      <c r="C305" s="223" t="s">
        <v>24</v>
      </c>
      <c r="D305" s="229">
        <v>12676</v>
      </c>
      <c r="E305" s="225">
        <v>5505.5</v>
      </c>
      <c r="F305" s="225">
        <v>509.5</v>
      </c>
      <c r="G305" s="225">
        <v>40.5</v>
      </c>
      <c r="H305" s="226">
        <v>18731.5</v>
      </c>
    </row>
    <row r="306" spans="1:8" ht="12.75" x14ac:dyDescent="0.2">
      <c r="A306" s="223">
        <v>2023</v>
      </c>
      <c r="B306" s="94" t="s">
        <v>13</v>
      </c>
      <c r="C306" s="223" t="s">
        <v>24</v>
      </c>
      <c r="D306" s="229">
        <v>10224.25</v>
      </c>
      <c r="E306" s="225">
        <v>4539.25</v>
      </c>
      <c r="F306" s="225">
        <v>640.54999999999995</v>
      </c>
      <c r="G306" s="225">
        <v>167.75</v>
      </c>
      <c r="H306" s="226">
        <v>15571.8</v>
      </c>
    </row>
    <row r="307" spans="1:8" ht="12.75" x14ac:dyDescent="0.2">
      <c r="A307" s="223">
        <v>2024</v>
      </c>
      <c r="B307" s="94" t="s">
        <v>2</v>
      </c>
      <c r="C307" s="223" t="s">
        <v>24</v>
      </c>
      <c r="D307" s="229">
        <v>10072</v>
      </c>
      <c r="E307" s="225">
        <v>3002.25</v>
      </c>
      <c r="F307" s="225">
        <v>455.5</v>
      </c>
      <c r="G307" s="225">
        <v>458</v>
      </c>
      <c r="H307" s="226">
        <v>13987.75</v>
      </c>
    </row>
    <row r="308" spans="1:8" ht="12.75" x14ac:dyDescent="0.2">
      <c r="A308" s="223">
        <v>2024</v>
      </c>
      <c r="B308" s="94" t="s">
        <v>3</v>
      </c>
      <c r="C308" s="223" t="s">
        <v>24</v>
      </c>
      <c r="D308" s="229">
        <v>12616.5</v>
      </c>
      <c r="E308" s="225">
        <v>3102.25</v>
      </c>
      <c r="F308" s="225">
        <v>256.5</v>
      </c>
      <c r="G308" s="225">
        <v>90</v>
      </c>
      <c r="H308" s="226">
        <v>16065.25</v>
      </c>
    </row>
    <row r="309" spans="1:8" ht="12.75" x14ac:dyDescent="0.2">
      <c r="A309" s="223">
        <v>2024</v>
      </c>
      <c r="B309" s="94" t="s">
        <v>4</v>
      </c>
      <c r="C309" s="223" t="s">
        <v>24</v>
      </c>
      <c r="D309" s="229">
        <v>12262.25</v>
      </c>
      <c r="E309" s="225">
        <v>2688.5</v>
      </c>
      <c r="F309" s="225">
        <v>392.25</v>
      </c>
      <c r="G309" s="225">
        <v>0</v>
      </c>
      <c r="H309" s="226">
        <v>15343</v>
      </c>
    </row>
    <row r="310" spans="1:8" ht="12.75" x14ac:dyDescent="0.2">
      <c r="A310" s="223">
        <v>2024</v>
      </c>
      <c r="B310" s="94" t="s">
        <v>5</v>
      </c>
      <c r="C310" s="223" t="s">
        <v>24</v>
      </c>
      <c r="D310" s="229">
        <v>10805.75</v>
      </c>
      <c r="E310" s="225">
        <v>2286.25</v>
      </c>
      <c r="F310" s="225">
        <v>841.75</v>
      </c>
      <c r="G310" s="225">
        <v>0</v>
      </c>
      <c r="H310" s="226">
        <v>13933.75</v>
      </c>
    </row>
    <row r="311" spans="1:8" ht="12.75" x14ac:dyDescent="0.2">
      <c r="A311" s="223">
        <v>2024</v>
      </c>
      <c r="B311" s="94" t="s">
        <v>6</v>
      </c>
      <c r="C311" s="223" t="s">
        <v>24</v>
      </c>
      <c r="D311" s="229">
        <v>8519.9500000000007</v>
      </c>
      <c r="E311" s="225">
        <v>2965.25</v>
      </c>
      <c r="F311" s="225">
        <v>675.25</v>
      </c>
      <c r="G311" s="225">
        <v>0</v>
      </c>
      <c r="H311" s="226">
        <v>12160.45</v>
      </c>
    </row>
    <row r="312" spans="1:8" ht="12.75" x14ac:dyDescent="0.2">
      <c r="A312" s="223">
        <v>2024</v>
      </c>
      <c r="B312" s="94" t="s">
        <v>7</v>
      </c>
      <c r="C312" s="223" t="s">
        <v>24</v>
      </c>
      <c r="D312" s="229">
        <v>6406.25</v>
      </c>
      <c r="E312" s="225">
        <v>2171.25</v>
      </c>
      <c r="F312" s="225">
        <v>957</v>
      </c>
      <c r="G312" s="225">
        <v>0</v>
      </c>
      <c r="H312" s="226">
        <v>9534.5</v>
      </c>
    </row>
    <row r="313" spans="1:8" ht="12.75" x14ac:dyDescent="0.2">
      <c r="A313" s="223">
        <v>2024</v>
      </c>
      <c r="B313" s="94" t="s">
        <v>8</v>
      </c>
      <c r="C313" s="223" t="s">
        <v>24</v>
      </c>
      <c r="D313" s="229">
        <v>7262.25</v>
      </c>
      <c r="E313" s="225">
        <v>2009.25</v>
      </c>
      <c r="F313" s="225">
        <v>856.25</v>
      </c>
      <c r="G313" s="225">
        <v>0</v>
      </c>
      <c r="H313" s="226">
        <v>10127.75</v>
      </c>
    </row>
    <row r="314" spans="1:8" ht="12.75" x14ac:dyDescent="0.2">
      <c r="A314" s="223">
        <v>2024</v>
      </c>
      <c r="B314" s="94" t="s">
        <v>9</v>
      </c>
      <c r="C314" s="223" t="s">
        <v>24</v>
      </c>
      <c r="D314" s="229">
        <v>8036.5</v>
      </c>
      <c r="E314" s="225">
        <v>1871.75</v>
      </c>
      <c r="F314" s="225">
        <v>833.75</v>
      </c>
      <c r="G314" s="225">
        <v>142.5</v>
      </c>
      <c r="H314" s="226">
        <v>10884.5</v>
      </c>
    </row>
    <row r="315" spans="1:8" ht="12.75" x14ac:dyDescent="0.2">
      <c r="A315" s="223">
        <v>2024</v>
      </c>
      <c r="B315" s="94" t="s">
        <v>10</v>
      </c>
      <c r="C315" s="223" t="s">
        <v>24</v>
      </c>
      <c r="D315" s="229">
        <v>8191.25</v>
      </c>
      <c r="E315" s="225">
        <v>2427.5</v>
      </c>
      <c r="F315" s="225">
        <v>853.5</v>
      </c>
      <c r="G315" s="225">
        <v>43</v>
      </c>
      <c r="H315" s="226">
        <v>11515.25</v>
      </c>
    </row>
    <row r="316" spans="1:8" ht="12.75" x14ac:dyDescent="0.2">
      <c r="A316" s="223">
        <v>2024</v>
      </c>
      <c r="B316" s="94" t="s">
        <v>11</v>
      </c>
      <c r="C316" s="223" t="s">
        <v>24</v>
      </c>
      <c r="D316" s="229">
        <v>13264.75</v>
      </c>
      <c r="E316" s="225">
        <v>1844</v>
      </c>
      <c r="F316" s="225">
        <v>936.5</v>
      </c>
      <c r="G316" s="225">
        <v>0</v>
      </c>
      <c r="H316" s="226">
        <v>16045.25</v>
      </c>
    </row>
    <row r="317" spans="1:8" ht="12.75" x14ac:dyDescent="0.2">
      <c r="A317" s="223">
        <v>2022</v>
      </c>
      <c r="B317" s="94" t="s">
        <v>2</v>
      </c>
      <c r="C317" s="223" t="s">
        <v>47</v>
      </c>
      <c r="D317" s="229">
        <v>30529</v>
      </c>
      <c r="E317" s="225">
        <v>2262.0500000000002</v>
      </c>
      <c r="F317" s="225">
        <v>10001.950000000001</v>
      </c>
      <c r="G317" s="225">
        <v>701.75</v>
      </c>
      <c r="H317" s="226">
        <v>43494.75</v>
      </c>
    </row>
    <row r="318" spans="1:8" ht="12.75" x14ac:dyDescent="0.2">
      <c r="A318" s="223">
        <v>2022</v>
      </c>
      <c r="B318" s="94" t="s">
        <v>3</v>
      </c>
      <c r="C318" s="223" t="s">
        <v>47</v>
      </c>
      <c r="D318" s="229">
        <v>38163.65</v>
      </c>
      <c r="E318" s="225">
        <v>2509.89</v>
      </c>
      <c r="F318" s="225">
        <v>14010.15</v>
      </c>
      <c r="G318" s="225">
        <v>791.75</v>
      </c>
      <c r="H318" s="226">
        <v>55475.44</v>
      </c>
    </row>
    <row r="319" spans="1:8" ht="12.75" x14ac:dyDescent="0.2">
      <c r="A319" s="223">
        <v>2022</v>
      </c>
      <c r="B319" s="94" t="s">
        <v>4</v>
      </c>
      <c r="C319" s="223" t="s">
        <v>47</v>
      </c>
      <c r="D319" s="229">
        <v>41972.35</v>
      </c>
      <c r="E319" s="225">
        <v>3324.5</v>
      </c>
      <c r="F319" s="225">
        <v>12507.25</v>
      </c>
      <c r="G319" s="225">
        <v>323.5</v>
      </c>
      <c r="H319" s="226">
        <v>58127.6</v>
      </c>
    </row>
    <row r="320" spans="1:8" ht="12.75" x14ac:dyDescent="0.2">
      <c r="A320" s="223">
        <v>2022</v>
      </c>
      <c r="B320" s="94" t="s">
        <v>5</v>
      </c>
      <c r="C320" s="223" t="s">
        <v>47</v>
      </c>
      <c r="D320" s="229">
        <v>33868.85</v>
      </c>
      <c r="E320" s="225">
        <v>3557.25</v>
      </c>
      <c r="F320" s="225">
        <v>13558</v>
      </c>
      <c r="G320" s="225">
        <v>323.75</v>
      </c>
      <c r="H320" s="226">
        <v>51307.85</v>
      </c>
    </row>
    <row r="321" spans="1:8" ht="12.75" x14ac:dyDescent="0.2">
      <c r="A321" s="223">
        <v>2022</v>
      </c>
      <c r="B321" s="94" t="s">
        <v>6</v>
      </c>
      <c r="C321" s="223" t="s">
        <v>47</v>
      </c>
      <c r="D321" s="229">
        <v>38524.15</v>
      </c>
      <c r="E321" s="225">
        <v>3620.5</v>
      </c>
      <c r="F321" s="225">
        <v>14731.75</v>
      </c>
      <c r="G321" s="225">
        <v>175.5</v>
      </c>
      <c r="H321" s="226">
        <v>57051.9</v>
      </c>
    </row>
    <row r="322" spans="1:8" ht="12.75" x14ac:dyDescent="0.2">
      <c r="A322" s="223">
        <v>2022</v>
      </c>
      <c r="B322" s="94" t="s">
        <v>7</v>
      </c>
      <c r="C322" s="223" t="s">
        <v>47</v>
      </c>
      <c r="D322" s="229">
        <v>40436.75</v>
      </c>
      <c r="E322" s="225">
        <v>4392.7</v>
      </c>
      <c r="F322" s="225">
        <v>13581</v>
      </c>
      <c r="G322" s="225">
        <v>321</v>
      </c>
      <c r="H322" s="226">
        <v>58731.45</v>
      </c>
    </row>
    <row r="323" spans="1:8" ht="12.75" x14ac:dyDescent="0.2">
      <c r="A323" s="223">
        <v>2022</v>
      </c>
      <c r="B323" s="94" t="s">
        <v>8</v>
      </c>
      <c r="C323" s="223" t="s">
        <v>47</v>
      </c>
      <c r="D323" s="229">
        <v>41122.899999999994</v>
      </c>
      <c r="E323" s="225">
        <v>2438.75</v>
      </c>
      <c r="F323" s="225">
        <v>15295.9</v>
      </c>
      <c r="G323" s="225">
        <v>1084.75</v>
      </c>
      <c r="H323" s="226">
        <v>59942.299999999996</v>
      </c>
    </row>
    <row r="324" spans="1:8" ht="12.75" x14ac:dyDescent="0.2">
      <c r="A324" s="223">
        <v>2022</v>
      </c>
      <c r="B324" s="94" t="s">
        <v>9</v>
      </c>
      <c r="C324" s="223" t="s">
        <v>47</v>
      </c>
      <c r="D324" s="229">
        <v>48545.600000000006</v>
      </c>
      <c r="E324" s="225">
        <v>4170.5</v>
      </c>
      <c r="F324" s="225">
        <v>18357.949999999997</v>
      </c>
      <c r="G324" s="225">
        <v>271.25</v>
      </c>
      <c r="H324" s="226">
        <v>71345.3</v>
      </c>
    </row>
    <row r="325" spans="1:8" ht="12.75" x14ac:dyDescent="0.2">
      <c r="A325" s="223">
        <v>2022</v>
      </c>
      <c r="B325" s="94" t="s">
        <v>10</v>
      </c>
      <c r="C325" s="223" t="s">
        <v>47</v>
      </c>
      <c r="D325" s="229">
        <v>47890.05</v>
      </c>
      <c r="E325" s="225">
        <v>6247.25</v>
      </c>
      <c r="F325" s="225">
        <v>17181.900000000001</v>
      </c>
      <c r="G325" s="225">
        <v>435</v>
      </c>
      <c r="H325" s="226">
        <v>71754.200000000012</v>
      </c>
    </row>
    <row r="326" spans="1:8" ht="12.75" x14ac:dyDescent="0.2">
      <c r="A326" s="223">
        <v>2022</v>
      </c>
      <c r="B326" s="94" t="s">
        <v>11</v>
      </c>
      <c r="C326" s="223" t="s">
        <v>47</v>
      </c>
      <c r="D326" s="229">
        <v>41523.15</v>
      </c>
      <c r="E326" s="225">
        <v>5019.95</v>
      </c>
      <c r="F326" s="225">
        <v>11996.15</v>
      </c>
      <c r="G326" s="225">
        <v>3358.75</v>
      </c>
      <c r="H326" s="226">
        <v>61898</v>
      </c>
    </row>
    <row r="327" spans="1:8" ht="12.75" x14ac:dyDescent="0.2">
      <c r="A327" s="223">
        <v>2022</v>
      </c>
      <c r="B327" s="94" t="s">
        <v>12</v>
      </c>
      <c r="C327" s="223" t="s">
        <v>47</v>
      </c>
      <c r="D327" s="229">
        <v>38954.050000000003</v>
      </c>
      <c r="E327" s="225">
        <v>5261.85</v>
      </c>
      <c r="F327" s="225">
        <v>13461.75</v>
      </c>
      <c r="G327" s="225">
        <v>542.5</v>
      </c>
      <c r="H327" s="226">
        <v>58220.15</v>
      </c>
    </row>
    <row r="328" spans="1:8" ht="12.75" x14ac:dyDescent="0.2">
      <c r="A328" s="223">
        <v>2022</v>
      </c>
      <c r="B328" s="94" t="s">
        <v>13</v>
      </c>
      <c r="C328" s="223" t="s">
        <v>47</v>
      </c>
      <c r="D328" s="229">
        <v>37035</v>
      </c>
      <c r="E328" s="225">
        <v>7096.95</v>
      </c>
      <c r="F328" s="225">
        <v>12517</v>
      </c>
      <c r="G328" s="225">
        <v>241.5</v>
      </c>
      <c r="H328" s="226">
        <v>56890.45</v>
      </c>
    </row>
    <row r="329" spans="1:8" ht="12.75" x14ac:dyDescent="0.2">
      <c r="A329" s="223">
        <v>2023</v>
      </c>
      <c r="B329" s="94" t="s">
        <v>2</v>
      </c>
      <c r="C329" s="223" t="s">
        <v>47</v>
      </c>
      <c r="D329" s="229">
        <v>30295</v>
      </c>
      <c r="E329" s="225">
        <v>4690.25</v>
      </c>
      <c r="F329" s="225">
        <v>7597.76</v>
      </c>
      <c r="G329" s="225">
        <v>157.75</v>
      </c>
      <c r="H329" s="226">
        <v>42740.76</v>
      </c>
    </row>
    <row r="330" spans="1:8" ht="12.75" x14ac:dyDescent="0.2">
      <c r="A330" s="223">
        <v>2023</v>
      </c>
      <c r="B330" s="94" t="s">
        <v>3</v>
      </c>
      <c r="C330" s="223" t="s">
        <v>47</v>
      </c>
      <c r="D330" s="229">
        <v>39788.85</v>
      </c>
      <c r="E330" s="225">
        <v>5004.75</v>
      </c>
      <c r="F330" s="225">
        <v>11330.25</v>
      </c>
      <c r="G330" s="225">
        <v>424.5</v>
      </c>
      <c r="H330" s="226">
        <v>56548.35</v>
      </c>
    </row>
    <row r="331" spans="1:8" ht="12.75" x14ac:dyDescent="0.2">
      <c r="A331" s="223">
        <v>2023</v>
      </c>
      <c r="B331" s="94" t="s">
        <v>4</v>
      </c>
      <c r="C331" s="223" t="s">
        <v>47</v>
      </c>
      <c r="D331" s="229">
        <v>35542</v>
      </c>
      <c r="E331" s="225">
        <v>5253</v>
      </c>
      <c r="F331" s="225">
        <v>8540.75</v>
      </c>
      <c r="G331" s="225">
        <v>723.6</v>
      </c>
      <c r="H331" s="226">
        <v>50059.35</v>
      </c>
    </row>
    <row r="332" spans="1:8" ht="12.75" x14ac:dyDescent="0.2">
      <c r="A332" s="223">
        <v>2023</v>
      </c>
      <c r="B332" s="94" t="s">
        <v>5</v>
      </c>
      <c r="C332" s="223" t="s">
        <v>47</v>
      </c>
      <c r="D332" s="229">
        <v>27126.799999999999</v>
      </c>
      <c r="E332" s="225">
        <v>4388.25</v>
      </c>
      <c r="F332" s="225">
        <v>6203.5</v>
      </c>
      <c r="G332" s="225">
        <v>400.5</v>
      </c>
      <c r="H332" s="226">
        <v>38119.050000000003</v>
      </c>
    </row>
    <row r="333" spans="1:8" ht="12.75" x14ac:dyDescent="0.2">
      <c r="A333" s="223">
        <v>2023</v>
      </c>
      <c r="B333" s="94" t="s">
        <v>6</v>
      </c>
      <c r="C333" s="223" t="s">
        <v>47</v>
      </c>
      <c r="D333" s="229">
        <v>30274.25</v>
      </c>
      <c r="E333" s="225">
        <v>6551.5</v>
      </c>
      <c r="F333" s="225">
        <v>9042.25</v>
      </c>
      <c r="G333" s="225">
        <v>44</v>
      </c>
      <c r="H333" s="226">
        <v>45912</v>
      </c>
    </row>
    <row r="334" spans="1:8" ht="12.75" x14ac:dyDescent="0.2">
      <c r="A334" s="223">
        <v>2023</v>
      </c>
      <c r="B334" s="94" t="s">
        <v>7</v>
      </c>
      <c r="C334" s="223" t="s">
        <v>47</v>
      </c>
      <c r="D334" s="229">
        <v>27170.5</v>
      </c>
      <c r="E334" s="225">
        <v>6377.75</v>
      </c>
      <c r="F334" s="225">
        <v>9699.5</v>
      </c>
      <c r="G334" s="225">
        <v>82</v>
      </c>
      <c r="H334" s="226">
        <v>43329.75</v>
      </c>
    </row>
    <row r="335" spans="1:8" ht="12.75" x14ac:dyDescent="0.2">
      <c r="A335" s="223">
        <v>2023</v>
      </c>
      <c r="B335" s="94" t="s">
        <v>8</v>
      </c>
      <c r="C335" s="223" t="s">
        <v>47</v>
      </c>
      <c r="D335" s="229">
        <v>26221.75</v>
      </c>
      <c r="E335" s="225">
        <v>6269.7</v>
      </c>
      <c r="F335" s="225">
        <v>9434.8000001907349</v>
      </c>
      <c r="G335" s="225">
        <v>113</v>
      </c>
      <c r="H335" s="226">
        <v>42039.250000190732</v>
      </c>
    </row>
    <row r="336" spans="1:8" ht="12.75" x14ac:dyDescent="0.2">
      <c r="A336" s="223">
        <v>2023</v>
      </c>
      <c r="B336" s="94" t="s">
        <v>9</v>
      </c>
      <c r="C336" s="223" t="s">
        <v>47</v>
      </c>
      <c r="D336" s="229">
        <v>31348.55</v>
      </c>
      <c r="E336" s="225">
        <v>6468.25</v>
      </c>
      <c r="F336" s="225">
        <v>10471.75</v>
      </c>
      <c r="G336" s="225">
        <v>30.5</v>
      </c>
      <c r="H336" s="226">
        <v>48319.05</v>
      </c>
    </row>
    <row r="337" spans="1:11" ht="12.75" x14ac:dyDescent="0.2">
      <c r="A337" s="223">
        <v>2023</v>
      </c>
      <c r="B337" s="94" t="s">
        <v>10</v>
      </c>
      <c r="C337" s="223" t="s">
        <v>47</v>
      </c>
      <c r="D337" s="229">
        <v>33499.5</v>
      </c>
      <c r="E337" s="225">
        <v>8879.35</v>
      </c>
      <c r="F337" s="225">
        <v>13379.5</v>
      </c>
      <c r="G337" s="225">
        <v>101</v>
      </c>
      <c r="H337" s="226">
        <v>55859.35</v>
      </c>
    </row>
    <row r="338" spans="1:11" ht="12.75" x14ac:dyDescent="0.2">
      <c r="A338" s="223">
        <v>2023</v>
      </c>
      <c r="B338" s="94" t="s">
        <v>11</v>
      </c>
      <c r="C338" s="223" t="s">
        <v>47</v>
      </c>
      <c r="D338" s="229">
        <v>29839.8</v>
      </c>
      <c r="E338" s="225">
        <v>5804.55</v>
      </c>
      <c r="F338" s="225">
        <v>13069.25</v>
      </c>
      <c r="G338" s="225">
        <v>147.5</v>
      </c>
      <c r="H338" s="226">
        <v>48861.1</v>
      </c>
    </row>
    <row r="339" spans="1:11" ht="12.75" x14ac:dyDescent="0.2">
      <c r="A339" s="223">
        <v>2023</v>
      </c>
      <c r="B339" s="94" t="s">
        <v>12</v>
      </c>
      <c r="C339" s="223" t="s">
        <v>47</v>
      </c>
      <c r="D339" s="229">
        <v>35048.400000000001</v>
      </c>
      <c r="E339" s="225">
        <v>4678.25</v>
      </c>
      <c r="F339" s="225">
        <v>11426</v>
      </c>
      <c r="G339" s="225">
        <v>13</v>
      </c>
      <c r="H339" s="226">
        <v>51165.65</v>
      </c>
    </row>
    <row r="340" spans="1:11" ht="12.75" x14ac:dyDescent="0.2">
      <c r="A340" s="223">
        <v>2023</v>
      </c>
      <c r="B340" s="94" t="s">
        <v>13</v>
      </c>
      <c r="C340" s="223" t="s">
        <v>47</v>
      </c>
      <c r="D340" s="229">
        <v>29849.3</v>
      </c>
      <c r="E340" s="225">
        <v>4543.2049999999999</v>
      </c>
      <c r="F340" s="225">
        <v>12919</v>
      </c>
      <c r="G340" s="225">
        <v>20</v>
      </c>
      <c r="H340" s="226">
        <v>47331.504999999997</v>
      </c>
    </row>
    <row r="341" spans="1:11" ht="12.75" x14ac:dyDescent="0.2">
      <c r="A341" s="223">
        <v>2024</v>
      </c>
      <c r="B341" s="94" t="s">
        <v>2</v>
      </c>
      <c r="C341" s="223" t="s">
        <v>47</v>
      </c>
      <c r="D341" s="229">
        <v>27160.949999999997</v>
      </c>
      <c r="E341" s="225">
        <v>2439.25</v>
      </c>
      <c r="F341" s="225">
        <v>8132</v>
      </c>
      <c r="G341" s="225">
        <v>304</v>
      </c>
      <c r="H341" s="226">
        <v>38036.199999999997</v>
      </c>
    </row>
    <row r="342" spans="1:11" ht="12.75" x14ac:dyDescent="0.2">
      <c r="A342" s="223">
        <v>2024</v>
      </c>
      <c r="B342" s="94" t="s">
        <v>3</v>
      </c>
      <c r="C342" s="223" t="s">
        <v>47</v>
      </c>
      <c r="D342" s="229">
        <v>36027.54</v>
      </c>
      <c r="E342" s="225">
        <v>3561.6000000000004</v>
      </c>
      <c r="F342" s="225">
        <v>8469</v>
      </c>
      <c r="G342" s="225">
        <v>0</v>
      </c>
      <c r="H342" s="226">
        <v>48058.14</v>
      </c>
    </row>
    <row r="343" spans="1:11" ht="12.75" x14ac:dyDescent="0.2">
      <c r="A343" s="223">
        <v>2024</v>
      </c>
      <c r="B343" s="94" t="s">
        <v>4</v>
      </c>
      <c r="C343" s="223" t="s">
        <v>47</v>
      </c>
      <c r="D343" s="229">
        <v>30592.89</v>
      </c>
      <c r="E343" s="225">
        <v>4104.75</v>
      </c>
      <c r="F343" s="225">
        <v>9319.9500000000007</v>
      </c>
      <c r="G343" s="225">
        <v>13.5</v>
      </c>
      <c r="H343" s="226">
        <v>44031.09</v>
      </c>
    </row>
    <row r="344" spans="1:11" ht="12.75" x14ac:dyDescent="0.2">
      <c r="A344" s="223">
        <v>2024</v>
      </c>
      <c r="B344" s="94" t="s">
        <v>5</v>
      </c>
      <c r="C344" s="223" t="s">
        <v>47</v>
      </c>
      <c r="D344" s="229">
        <v>34268.07</v>
      </c>
      <c r="E344" s="225">
        <v>6118</v>
      </c>
      <c r="F344" s="225">
        <v>9466.75</v>
      </c>
      <c r="G344" s="225">
        <v>145.5</v>
      </c>
      <c r="H344" s="226">
        <v>49998.32</v>
      </c>
    </row>
    <row r="345" spans="1:11" ht="12.75" x14ac:dyDescent="0.2">
      <c r="A345" s="223">
        <v>2024</v>
      </c>
      <c r="B345" s="94" t="s">
        <v>6</v>
      </c>
      <c r="C345" s="223" t="s">
        <v>47</v>
      </c>
      <c r="D345" s="229">
        <v>37573.089999999997</v>
      </c>
      <c r="E345" s="225">
        <v>4839.05</v>
      </c>
      <c r="F345" s="225">
        <v>9199.75</v>
      </c>
      <c r="G345" s="225">
        <v>265</v>
      </c>
      <c r="H345" s="226">
        <v>51876.89</v>
      </c>
    </row>
    <row r="346" spans="1:11" ht="12.75" x14ac:dyDescent="0.2">
      <c r="A346" s="223">
        <v>2024</v>
      </c>
      <c r="B346" s="94" t="s">
        <v>7</v>
      </c>
      <c r="C346" s="223" t="s">
        <v>47</v>
      </c>
      <c r="D346" s="229">
        <v>31502.5</v>
      </c>
      <c r="E346" s="225">
        <v>4708.72</v>
      </c>
      <c r="F346" s="225">
        <v>7444.75</v>
      </c>
      <c r="G346" s="225">
        <v>87.5</v>
      </c>
      <c r="H346" s="226">
        <v>43743.47</v>
      </c>
    </row>
    <row r="347" spans="1:11" ht="12.75" x14ac:dyDescent="0.2">
      <c r="A347" s="223">
        <v>2024</v>
      </c>
      <c r="B347" s="94" t="s">
        <v>8</v>
      </c>
      <c r="C347" s="223" t="s">
        <v>47</v>
      </c>
      <c r="D347" s="229">
        <v>34328.9</v>
      </c>
      <c r="E347" s="225">
        <v>5927.55</v>
      </c>
      <c r="F347" s="225">
        <v>6131.5</v>
      </c>
      <c r="G347" s="225">
        <v>39</v>
      </c>
      <c r="H347" s="226">
        <v>46426.950000000004</v>
      </c>
    </row>
    <row r="348" spans="1:11" ht="12.75" x14ac:dyDescent="0.2">
      <c r="A348" s="223">
        <v>2024</v>
      </c>
      <c r="B348" s="94" t="s">
        <v>9</v>
      </c>
      <c r="C348" s="223" t="s">
        <v>47</v>
      </c>
      <c r="D348" s="229">
        <v>35356.17</v>
      </c>
      <c r="E348" s="225">
        <v>4627</v>
      </c>
      <c r="F348" s="225">
        <v>6916.8</v>
      </c>
      <c r="G348" s="225">
        <v>88</v>
      </c>
      <c r="H348" s="226">
        <v>46987.97</v>
      </c>
    </row>
    <row r="349" spans="1:11" ht="12.75" x14ac:dyDescent="0.2">
      <c r="A349" s="223">
        <v>2024</v>
      </c>
      <c r="B349" s="94" t="s">
        <v>10</v>
      </c>
      <c r="C349" s="223" t="s">
        <v>47</v>
      </c>
      <c r="D349" s="229">
        <v>38859.1</v>
      </c>
      <c r="E349" s="225">
        <v>4076.75</v>
      </c>
      <c r="F349" s="225">
        <v>6853.1</v>
      </c>
      <c r="G349" s="225">
        <v>97.5</v>
      </c>
      <c r="H349" s="226">
        <v>49886.45</v>
      </c>
    </row>
    <row r="350" spans="1:11" ht="12.75" x14ac:dyDescent="0.2">
      <c r="A350" s="223">
        <v>2024</v>
      </c>
      <c r="B350" s="94" t="s">
        <v>11</v>
      </c>
      <c r="C350" s="223" t="s">
        <v>47</v>
      </c>
      <c r="D350" s="229">
        <v>32103.5</v>
      </c>
      <c r="E350" s="225">
        <v>3980.65</v>
      </c>
      <c r="F350" s="225">
        <v>10133.5</v>
      </c>
      <c r="G350" s="225">
        <v>33.5</v>
      </c>
      <c r="H350" s="226">
        <v>46251.15</v>
      </c>
    </row>
    <row r="351" spans="1:11" x14ac:dyDescent="0.2">
      <c r="A351" s="223">
        <v>2022</v>
      </c>
      <c r="B351" s="94" t="s">
        <v>2</v>
      </c>
      <c r="C351" s="223" t="s">
        <v>62</v>
      </c>
      <c r="D351" s="229">
        <v>34683.594029348438</v>
      </c>
      <c r="E351" s="225">
        <v>35178.138399179872</v>
      </c>
      <c r="F351" s="225">
        <v>13518.600270935065</v>
      </c>
      <c r="G351" s="225">
        <v>12024.267683419605</v>
      </c>
      <c r="H351" s="230">
        <v>95404.600382882985</v>
      </c>
      <c r="J351" s="169"/>
      <c r="K351" s="169"/>
    </row>
    <row r="352" spans="1:11" x14ac:dyDescent="0.2">
      <c r="A352" s="223">
        <v>2022</v>
      </c>
      <c r="B352" s="94" t="s">
        <v>3</v>
      </c>
      <c r="C352" s="223" t="s">
        <v>62</v>
      </c>
      <c r="D352" s="229">
        <v>41204.649795432764</v>
      </c>
      <c r="E352" s="225">
        <v>39215.899032556161</v>
      </c>
      <c r="F352" s="225">
        <v>18257.066512654641</v>
      </c>
      <c r="G352" s="225">
        <v>17202.444879228613</v>
      </c>
      <c r="H352" s="230">
        <v>115880.06021987218</v>
      </c>
      <c r="J352" s="169"/>
      <c r="K352" s="169"/>
    </row>
    <row r="353" spans="1:11" x14ac:dyDescent="0.2">
      <c r="A353" s="223">
        <v>2022</v>
      </c>
      <c r="B353" s="94" t="s">
        <v>4</v>
      </c>
      <c r="C353" s="223" t="s">
        <v>62</v>
      </c>
      <c r="D353" s="229">
        <v>43386.300787445703</v>
      </c>
      <c r="E353" s="225">
        <v>43259.106549611468</v>
      </c>
      <c r="F353" s="225">
        <v>19749.731408356394</v>
      </c>
      <c r="G353" s="225">
        <v>18765.648276315773</v>
      </c>
      <c r="H353" s="230">
        <v>125160.78702172934</v>
      </c>
      <c r="J353" s="169"/>
      <c r="K353" s="169"/>
    </row>
    <row r="354" spans="1:11" x14ac:dyDescent="0.2">
      <c r="A354" s="223">
        <v>2022</v>
      </c>
      <c r="B354" s="94" t="s">
        <v>5</v>
      </c>
      <c r="C354" s="223" t="s">
        <v>62</v>
      </c>
      <c r="D354" s="229">
        <v>44347.882413858933</v>
      </c>
      <c r="E354" s="225">
        <v>30772.983810270594</v>
      </c>
      <c r="F354" s="225">
        <v>15495.416940497336</v>
      </c>
      <c r="G354" s="225">
        <v>15886.771109764966</v>
      </c>
      <c r="H354" s="230">
        <v>106503.05427439182</v>
      </c>
      <c r="J354" s="169"/>
      <c r="K354" s="169"/>
    </row>
    <row r="355" spans="1:11" x14ac:dyDescent="0.2">
      <c r="A355" s="223">
        <v>2022</v>
      </c>
      <c r="B355" s="94" t="s">
        <v>6</v>
      </c>
      <c r="C355" s="223" t="s">
        <v>62</v>
      </c>
      <c r="D355" s="229">
        <v>41381.817051290462</v>
      </c>
      <c r="E355" s="225">
        <v>31334.819478358644</v>
      </c>
      <c r="F355" s="225">
        <v>14042.811189841323</v>
      </c>
      <c r="G355" s="225">
        <v>15923.082145800685</v>
      </c>
      <c r="H355" s="230">
        <v>102682.52986529112</v>
      </c>
      <c r="J355" s="169"/>
      <c r="K355" s="169"/>
    </row>
    <row r="356" spans="1:11" x14ac:dyDescent="0.2">
      <c r="A356" s="223">
        <v>2022</v>
      </c>
      <c r="B356" s="94" t="s">
        <v>7</v>
      </c>
      <c r="C356" s="223" t="s">
        <v>62</v>
      </c>
      <c r="D356" s="229">
        <v>38476.564103650264</v>
      </c>
      <c r="E356" s="225">
        <v>34469.069275179398</v>
      </c>
      <c r="F356" s="225">
        <v>16657.986798488844</v>
      </c>
      <c r="G356" s="225">
        <v>17702.431875939132</v>
      </c>
      <c r="H356" s="230">
        <v>107306.05205325763</v>
      </c>
      <c r="J356" s="169"/>
      <c r="K356" s="169"/>
    </row>
    <row r="357" spans="1:11" x14ac:dyDescent="0.2">
      <c r="A357" s="223">
        <v>2022</v>
      </c>
      <c r="B357" s="94" t="s">
        <v>8</v>
      </c>
      <c r="C357" s="223" t="s">
        <v>62</v>
      </c>
      <c r="D357" s="229">
        <v>40217.47296843338</v>
      </c>
      <c r="E357" s="225">
        <v>32250.244467631954</v>
      </c>
      <c r="F357" s="225">
        <v>16873.969873743768</v>
      </c>
      <c r="G357" s="225">
        <v>17278.273048457137</v>
      </c>
      <c r="H357" s="230">
        <v>106619.96035826624</v>
      </c>
      <c r="J357" s="169"/>
      <c r="K357" s="169"/>
    </row>
    <row r="358" spans="1:11" x14ac:dyDescent="0.2">
      <c r="A358" s="223">
        <v>2022</v>
      </c>
      <c r="B358" s="94" t="s">
        <v>9</v>
      </c>
      <c r="C358" s="223" t="s">
        <v>62</v>
      </c>
      <c r="D358" s="229">
        <v>48074.416599737509</v>
      </c>
      <c r="E358" s="225">
        <v>35236.849962581939</v>
      </c>
      <c r="F358" s="225">
        <v>18197.618724591674</v>
      </c>
      <c r="G358" s="225">
        <v>19720.661520284124</v>
      </c>
      <c r="H358" s="230">
        <v>121229.54680719525</v>
      </c>
      <c r="J358" s="169"/>
      <c r="K358" s="169"/>
    </row>
    <row r="359" spans="1:11" x14ac:dyDescent="0.2">
      <c r="A359" s="223">
        <v>2022</v>
      </c>
      <c r="B359" s="94" t="s">
        <v>10</v>
      </c>
      <c r="C359" s="223" t="s">
        <v>62</v>
      </c>
      <c r="D359" s="229">
        <v>52277.851030959202</v>
      </c>
      <c r="E359" s="225">
        <v>36540.324485035031</v>
      </c>
      <c r="F359" s="225">
        <v>18385.493688064897</v>
      </c>
      <c r="G359" s="225">
        <v>8889.1072401829988</v>
      </c>
      <c r="H359" s="230">
        <v>116092.77644424212</v>
      </c>
      <c r="J359" s="169"/>
      <c r="K359" s="169"/>
    </row>
    <row r="360" spans="1:11" x14ac:dyDescent="0.2">
      <c r="A360" s="223">
        <v>2022</v>
      </c>
      <c r="B360" s="94" t="s">
        <v>11</v>
      </c>
      <c r="C360" s="223" t="s">
        <v>62</v>
      </c>
      <c r="D360" s="229">
        <v>49526.845938965467</v>
      </c>
      <c r="E360" s="225">
        <v>36094.712390269357</v>
      </c>
      <c r="F360" s="225">
        <v>18174.728003737288</v>
      </c>
      <c r="G360" s="225">
        <v>8979.6138263790381</v>
      </c>
      <c r="H360" s="230">
        <v>112775.90015935115</v>
      </c>
      <c r="J360" s="169"/>
      <c r="K360" s="169"/>
    </row>
    <row r="361" spans="1:11" x14ac:dyDescent="0.2">
      <c r="A361" s="223">
        <v>2022</v>
      </c>
      <c r="B361" s="94" t="s">
        <v>12</v>
      </c>
      <c r="C361" s="223" t="s">
        <v>62</v>
      </c>
      <c r="D361" s="229">
        <v>47833.43106126527</v>
      </c>
      <c r="E361" s="225">
        <v>41239.012087455871</v>
      </c>
      <c r="F361" s="225">
        <v>18964.641229696972</v>
      </c>
      <c r="G361" s="225">
        <v>10005.316327831009</v>
      </c>
      <c r="H361" s="230">
        <v>118042.40070624911</v>
      </c>
      <c r="K361" s="169"/>
    </row>
    <row r="362" spans="1:11" x14ac:dyDescent="0.2">
      <c r="A362" s="223">
        <v>2022</v>
      </c>
      <c r="B362" s="94" t="s">
        <v>13</v>
      </c>
      <c r="C362" s="223" t="s">
        <v>62</v>
      </c>
      <c r="D362" s="229">
        <v>43328.296823611461</v>
      </c>
      <c r="E362" s="225">
        <v>40596.751500210958</v>
      </c>
      <c r="F362" s="225">
        <v>18536.859897003786</v>
      </c>
      <c r="G362" s="225">
        <v>7622.2104864448611</v>
      </c>
      <c r="H362" s="230">
        <v>110084.11870727106</v>
      </c>
      <c r="K362" s="169"/>
    </row>
    <row r="363" spans="1:11" x14ac:dyDescent="0.2">
      <c r="A363" s="223">
        <v>2023</v>
      </c>
      <c r="B363" s="94" t="s">
        <v>2</v>
      </c>
      <c r="C363" s="223" t="s">
        <v>62</v>
      </c>
      <c r="D363" s="229">
        <v>38094.917443561331</v>
      </c>
      <c r="E363" s="225">
        <v>25759.4784966556</v>
      </c>
      <c r="F363" s="225">
        <v>14540.292113958534</v>
      </c>
      <c r="G363" s="225">
        <v>2682.8427612411465</v>
      </c>
      <c r="H363" s="230">
        <v>81077.530815416612</v>
      </c>
      <c r="K363" s="169"/>
    </row>
    <row r="364" spans="1:11" x14ac:dyDescent="0.2">
      <c r="A364" s="223">
        <v>2023</v>
      </c>
      <c r="B364" s="94" t="s">
        <v>3</v>
      </c>
      <c r="C364" s="223" t="s">
        <v>62</v>
      </c>
      <c r="D364" s="229">
        <v>52426.087150738909</v>
      </c>
      <c r="E364" s="225">
        <v>30770.120609702386</v>
      </c>
      <c r="F364" s="225">
        <v>14998.876778740441</v>
      </c>
      <c r="G364" s="225">
        <v>4665.9333707334254</v>
      </c>
      <c r="H364" s="230">
        <v>102861.01790991516</v>
      </c>
      <c r="K364" s="169"/>
    </row>
    <row r="365" spans="1:11" ht="15" x14ac:dyDescent="0.2">
      <c r="A365" s="223">
        <v>2023</v>
      </c>
      <c r="B365" s="94" t="s">
        <v>4</v>
      </c>
      <c r="C365" s="223" t="s">
        <v>75</v>
      </c>
      <c r="D365" s="229">
        <v>45193.791600248012</v>
      </c>
      <c r="E365" s="225">
        <v>37232.8319700344</v>
      </c>
      <c r="F365" s="225">
        <v>20431.846191606161</v>
      </c>
      <c r="G365" s="225">
        <v>5032.2090541863563</v>
      </c>
      <c r="H365" s="230">
        <v>107890.67881607494</v>
      </c>
      <c r="K365" s="169"/>
    </row>
    <row r="366" spans="1:11" ht="15" x14ac:dyDescent="0.2">
      <c r="A366" s="223">
        <v>2023</v>
      </c>
      <c r="B366" s="94" t="s">
        <v>5</v>
      </c>
      <c r="C366" s="223" t="s">
        <v>75</v>
      </c>
      <c r="D366" s="229">
        <v>37890.224757946678</v>
      </c>
      <c r="E366" s="225">
        <v>30681.323278744734</v>
      </c>
      <c r="F366" s="225">
        <v>19042.446192905198</v>
      </c>
      <c r="G366" s="225">
        <v>3076.1732289966772</v>
      </c>
      <c r="H366" s="230">
        <v>90690.167458593278</v>
      </c>
      <c r="K366" s="169"/>
    </row>
    <row r="367" spans="1:11" ht="15" x14ac:dyDescent="0.2">
      <c r="A367" s="223">
        <v>2023</v>
      </c>
      <c r="B367" s="94" t="s">
        <v>6</v>
      </c>
      <c r="C367" s="223" t="s">
        <v>75</v>
      </c>
      <c r="D367" s="229">
        <v>45962.243989838949</v>
      </c>
      <c r="E367" s="225">
        <v>32329.477420780513</v>
      </c>
      <c r="F367" s="225">
        <v>21469.787324336867</v>
      </c>
      <c r="G367" s="225">
        <v>3929.7812650436813</v>
      </c>
      <c r="H367" s="230">
        <v>103691.29000000001</v>
      </c>
      <c r="K367" s="169"/>
    </row>
    <row r="368" spans="1:11" ht="15" x14ac:dyDescent="0.2">
      <c r="A368" s="223">
        <v>2023</v>
      </c>
      <c r="B368" s="94" t="s">
        <v>7</v>
      </c>
      <c r="C368" s="223" t="s">
        <v>75</v>
      </c>
      <c r="D368" s="229">
        <v>42095.135744766972</v>
      </c>
      <c r="E368" s="225">
        <v>30794.954949526906</v>
      </c>
      <c r="F368" s="225">
        <v>19639.051291806012</v>
      </c>
      <c r="G368" s="225">
        <v>3677.0730139001093</v>
      </c>
      <c r="H368" s="230">
        <v>96206.214999999997</v>
      </c>
      <c r="K368" s="169"/>
    </row>
    <row r="369" spans="1:11" ht="15" x14ac:dyDescent="0.2">
      <c r="A369" s="223">
        <v>2023</v>
      </c>
      <c r="B369" s="94" t="s">
        <v>8</v>
      </c>
      <c r="C369" s="223" t="s">
        <v>75</v>
      </c>
      <c r="D369" s="229">
        <v>40254.571776484714</v>
      </c>
      <c r="E369" s="225">
        <v>34974.142402586818</v>
      </c>
      <c r="F369" s="225">
        <v>17568.459863459044</v>
      </c>
      <c r="G369" s="225">
        <v>4069.655957469427</v>
      </c>
      <c r="H369" s="230">
        <v>96866.830000000016</v>
      </c>
      <c r="K369" s="169"/>
    </row>
    <row r="370" spans="1:11" ht="15" x14ac:dyDescent="0.2">
      <c r="A370" s="223">
        <v>2023</v>
      </c>
      <c r="B370" s="94" t="s">
        <v>9</v>
      </c>
      <c r="C370" s="223" t="s">
        <v>75</v>
      </c>
      <c r="D370" s="229">
        <v>40981.820958746415</v>
      </c>
      <c r="E370" s="225">
        <v>36142.273138087978</v>
      </c>
      <c r="F370" s="225">
        <v>15715.47732472584</v>
      </c>
      <c r="G370" s="225">
        <v>5073.3485784397599</v>
      </c>
      <c r="H370" s="230">
        <v>97912.92</v>
      </c>
      <c r="K370" s="169"/>
    </row>
    <row r="371" spans="1:11" ht="15" x14ac:dyDescent="0.2">
      <c r="A371" s="223">
        <v>2023</v>
      </c>
      <c r="B371" s="94" t="s">
        <v>10</v>
      </c>
      <c r="C371" s="223" t="s">
        <v>75</v>
      </c>
      <c r="D371" s="229">
        <v>44878.233685785075</v>
      </c>
      <c r="E371" s="225">
        <v>38270.169501640092</v>
      </c>
      <c r="F371" s="225">
        <v>15192.83706699986</v>
      </c>
      <c r="G371" s="225">
        <v>6739.3997455749741</v>
      </c>
      <c r="H371" s="230">
        <v>105080.64</v>
      </c>
      <c r="K371" s="169"/>
    </row>
    <row r="372" spans="1:11" ht="15" x14ac:dyDescent="0.2">
      <c r="A372" s="223">
        <v>2023</v>
      </c>
      <c r="B372" s="94" t="s">
        <v>11</v>
      </c>
      <c r="C372" s="223" t="s">
        <v>75</v>
      </c>
      <c r="D372" s="229">
        <v>40512.016030971325</v>
      </c>
      <c r="E372" s="225">
        <v>35470.839066913271</v>
      </c>
      <c r="F372" s="225">
        <v>15686.226479407977</v>
      </c>
      <c r="G372" s="225">
        <v>5397.2684227074224</v>
      </c>
      <c r="H372" s="230">
        <v>97066.35</v>
      </c>
      <c r="K372" s="169"/>
    </row>
    <row r="373" spans="1:11" ht="15" x14ac:dyDescent="0.2">
      <c r="A373" s="223">
        <v>2023</v>
      </c>
      <c r="B373" s="94" t="s">
        <v>12</v>
      </c>
      <c r="C373" s="223" t="s">
        <v>75</v>
      </c>
      <c r="D373" s="229">
        <v>47836.423946485549</v>
      </c>
      <c r="E373" s="225">
        <v>42414.471510574163</v>
      </c>
      <c r="F373" s="225">
        <v>14972.532587776959</v>
      </c>
      <c r="G373" s="225">
        <v>5644.5419551633313</v>
      </c>
      <c r="H373" s="230">
        <v>110867.97</v>
      </c>
      <c r="K373" s="169"/>
    </row>
    <row r="374" spans="1:11" ht="15" x14ac:dyDescent="0.2">
      <c r="A374" s="223">
        <v>2023</v>
      </c>
      <c r="B374" s="94" t="s">
        <v>13</v>
      </c>
      <c r="C374" s="223" t="s">
        <v>75</v>
      </c>
      <c r="D374" s="229">
        <v>33826.272295746712</v>
      </c>
      <c r="E374" s="225">
        <v>43927.593517081019</v>
      </c>
      <c r="F374" s="225">
        <v>16331.85801550139</v>
      </c>
      <c r="G374" s="225">
        <v>5576.3861716708789</v>
      </c>
      <c r="H374" s="230">
        <v>99662.11</v>
      </c>
      <c r="K374" s="169"/>
    </row>
    <row r="375" spans="1:11" ht="15" x14ac:dyDescent="0.2">
      <c r="A375" s="223">
        <v>2024</v>
      </c>
      <c r="B375" s="94" t="s">
        <v>2</v>
      </c>
      <c r="C375" s="223" t="s">
        <v>75</v>
      </c>
      <c r="D375" s="229">
        <v>28849.299484092859</v>
      </c>
      <c r="E375" s="225">
        <v>32831.959423903696</v>
      </c>
      <c r="F375" s="225">
        <v>14370.863624247637</v>
      </c>
      <c r="G375" s="225">
        <v>3332.0274677558041</v>
      </c>
      <c r="H375" s="230">
        <v>79384.149999999994</v>
      </c>
      <c r="K375" s="169"/>
    </row>
    <row r="376" spans="1:11" ht="15" x14ac:dyDescent="0.2">
      <c r="A376" s="223">
        <v>2024</v>
      </c>
      <c r="B376" s="94" t="s">
        <v>3</v>
      </c>
      <c r="C376" s="223" t="s">
        <v>75</v>
      </c>
      <c r="D376" s="229">
        <v>38788.885404987108</v>
      </c>
      <c r="E376" s="225">
        <v>31890.279802235596</v>
      </c>
      <c r="F376" s="225">
        <v>17644.214079965608</v>
      </c>
      <c r="G376" s="225">
        <v>3170.442712811694</v>
      </c>
      <c r="H376" s="230">
        <v>91493.822</v>
      </c>
      <c r="K376" s="169"/>
    </row>
    <row r="377" spans="1:11" ht="15" x14ac:dyDescent="0.2">
      <c r="A377" s="223">
        <v>2024</v>
      </c>
      <c r="B377" s="94" t="s">
        <v>4</v>
      </c>
      <c r="C377" s="223" t="s">
        <v>75</v>
      </c>
      <c r="D377" s="229">
        <v>36904.179962740032</v>
      </c>
      <c r="E377" s="225">
        <v>30528.630902837493</v>
      </c>
      <c r="F377" s="225">
        <v>15102.772678417885</v>
      </c>
      <c r="G377" s="225">
        <v>3917.7564560045857</v>
      </c>
      <c r="H377" s="230">
        <v>86453.34</v>
      </c>
      <c r="K377" s="169"/>
    </row>
    <row r="378" spans="1:11" ht="15" x14ac:dyDescent="0.2">
      <c r="A378" s="223">
        <v>2024</v>
      </c>
      <c r="B378" s="94" t="s">
        <v>5</v>
      </c>
      <c r="C378" s="223" t="s">
        <v>75</v>
      </c>
      <c r="D378" s="229">
        <v>41054.01</v>
      </c>
      <c r="E378" s="225">
        <v>34802.130000000012</v>
      </c>
      <c r="F378" s="225">
        <v>17705.769999999997</v>
      </c>
      <c r="G378" s="225">
        <v>3442</v>
      </c>
      <c r="H378" s="230">
        <v>97003.91</v>
      </c>
      <c r="K378" s="169"/>
    </row>
    <row r="379" spans="1:11" ht="15" x14ac:dyDescent="0.2">
      <c r="A379" s="239">
        <v>2024</v>
      </c>
      <c r="B379" s="94" t="s">
        <v>6</v>
      </c>
      <c r="C379" s="223" t="s">
        <v>75</v>
      </c>
      <c r="D379" s="229">
        <v>36372.29</v>
      </c>
      <c r="E379" s="225">
        <v>35888.700000000004</v>
      </c>
      <c r="F379" s="225">
        <v>16527.96</v>
      </c>
      <c r="G379" s="225">
        <v>1763.3</v>
      </c>
      <c r="H379" s="230">
        <v>90552.250000000015</v>
      </c>
      <c r="K379" s="169"/>
    </row>
    <row r="380" spans="1:11" ht="15" x14ac:dyDescent="0.2">
      <c r="A380" s="223">
        <v>2024</v>
      </c>
      <c r="B380" s="94" t="s">
        <v>7</v>
      </c>
      <c r="C380" s="223" t="s">
        <v>75</v>
      </c>
      <c r="D380" s="229">
        <v>34258.53</v>
      </c>
      <c r="E380" s="225">
        <v>27755.7</v>
      </c>
      <c r="F380" s="225">
        <v>16299.8</v>
      </c>
      <c r="G380" s="225">
        <v>1769.75</v>
      </c>
      <c r="H380" s="230">
        <v>80083.78</v>
      </c>
      <c r="K380" s="169"/>
    </row>
    <row r="381" spans="1:11" ht="15" x14ac:dyDescent="0.2">
      <c r="A381" s="223">
        <v>2024</v>
      </c>
      <c r="B381" s="94" t="s">
        <v>8</v>
      </c>
      <c r="C381" s="223" t="s">
        <v>75</v>
      </c>
      <c r="D381" s="229">
        <v>40587.279999999999</v>
      </c>
      <c r="E381" s="225">
        <v>30018.760000000002</v>
      </c>
      <c r="F381" s="225">
        <v>16106.51</v>
      </c>
      <c r="G381" s="225">
        <v>2267.5</v>
      </c>
      <c r="H381" s="230">
        <v>88980.05</v>
      </c>
      <c r="K381" s="169"/>
    </row>
    <row r="382" spans="1:11" ht="15" x14ac:dyDescent="0.2">
      <c r="A382" s="239">
        <v>2024</v>
      </c>
      <c r="B382" s="94" t="s">
        <v>9</v>
      </c>
      <c r="C382" s="223" t="s">
        <v>75</v>
      </c>
      <c r="D382" s="229">
        <v>39275.5</v>
      </c>
      <c r="E382" s="225">
        <v>24268.949999999997</v>
      </c>
      <c r="F382" s="225">
        <v>18045.710000000003</v>
      </c>
      <c r="G382" s="225">
        <v>2870.7</v>
      </c>
      <c r="H382" s="230">
        <v>84460.86</v>
      </c>
      <c r="K382" s="169"/>
    </row>
    <row r="383" spans="1:11" ht="15" x14ac:dyDescent="0.2">
      <c r="A383" s="239">
        <v>2024</v>
      </c>
      <c r="B383" s="373" t="s">
        <v>10</v>
      </c>
      <c r="C383" s="382" t="s">
        <v>75</v>
      </c>
      <c r="D383" s="383">
        <v>37136.28</v>
      </c>
      <c r="E383" s="225">
        <v>23691.8</v>
      </c>
      <c r="F383" s="225">
        <v>16502.45</v>
      </c>
      <c r="G383" s="225">
        <v>2086</v>
      </c>
      <c r="H383" s="230">
        <v>79416.53</v>
      </c>
      <c r="K383" s="169"/>
    </row>
    <row r="384" spans="1:11" s="384" customFormat="1" ht="15" x14ac:dyDescent="0.2">
      <c r="A384" s="227">
        <v>2024</v>
      </c>
      <c r="B384" s="173" t="s">
        <v>11</v>
      </c>
      <c r="C384" s="227" t="s">
        <v>75</v>
      </c>
      <c r="D384" s="231">
        <v>39582.229999999996</v>
      </c>
      <c r="E384" s="228">
        <v>27354.597845915428</v>
      </c>
      <c r="F384" s="228">
        <v>20163.588820751236</v>
      </c>
      <c r="G384" s="228">
        <v>1617.85</v>
      </c>
      <c r="H384" s="232">
        <v>88718.266666666663</v>
      </c>
      <c r="K384" s="385"/>
    </row>
    <row r="385" spans="1:11" ht="12.75" x14ac:dyDescent="0.2">
      <c r="A385" s="61"/>
      <c r="B385" s="77"/>
      <c r="C385" s="61"/>
      <c r="D385" s="129"/>
      <c r="E385" s="114"/>
      <c r="F385" s="114"/>
      <c r="G385" s="114"/>
      <c r="H385" s="114"/>
      <c r="K385" s="169"/>
    </row>
    <row r="386" spans="1:11" x14ac:dyDescent="0.25">
      <c r="A386" s="115"/>
      <c r="B386" s="137"/>
      <c r="C386" s="135"/>
      <c r="D386" s="116"/>
      <c r="E386" s="116"/>
      <c r="F386" s="116"/>
      <c r="G386" s="116"/>
      <c r="H386" s="116"/>
    </row>
    <row r="387" spans="1:11" ht="12.75" x14ac:dyDescent="0.2">
      <c r="A387" s="124" t="s">
        <v>55</v>
      </c>
      <c r="B387" s="125"/>
      <c r="C387" s="125"/>
      <c r="D387" s="126"/>
      <c r="E387" s="126"/>
      <c r="F387" s="126"/>
      <c r="G387" s="126"/>
      <c r="H387" s="127"/>
    </row>
    <row r="388" spans="1:11" ht="12.75" x14ac:dyDescent="0.2">
      <c r="A388" s="105" t="s">
        <v>46</v>
      </c>
      <c r="B388" s="136"/>
      <c r="C388" s="136"/>
      <c r="D388" s="135"/>
      <c r="E388" s="135"/>
      <c r="F388" s="135"/>
      <c r="G388" s="135"/>
      <c r="H388" s="106"/>
    </row>
    <row r="389" spans="1:11" ht="12.75" x14ac:dyDescent="0.2">
      <c r="A389" s="334" t="s">
        <v>58</v>
      </c>
      <c r="B389" s="335"/>
      <c r="C389" s="335"/>
      <c r="D389" s="335"/>
      <c r="E389" s="335"/>
      <c r="F389" s="335"/>
      <c r="G389" s="335"/>
      <c r="H389" s="336"/>
    </row>
    <row r="390" spans="1:11" ht="12.75" x14ac:dyDescent="0.2">
      <c r="A390" s="334"/>
      <c r="B390" s="335"/>
      <c r="C390" s="335"/>
      <c r="D390" s="335"/>
      <c r="E390" s="335"/>
      <c r="F390" s="335"/>
      <c r="G390" s="335"/>
      <c r="H390" s="336"/>
    </row>
    <row r="391" spans="1:11" ht="12.75" x14ac:dyDescent="0.2">
      <c r="A391" s="107" t="s">
        <v>33</v>
      </c>
      <c r="B391" s="134"/>
      <c r="C391" s="134"/>
      <c r="D391" s="133"/>
      <c r="E391" s="133"/>
      <c r="F391" s="133"/>
      <c r="G391" s="133"/>
      <c r="H391" s="108"/>
    </row>
    <row r="392" spans="1:11" ht="12.75" x14ac:dyDescent="0.2">
      <c r="A392" s="337" t="s">
        <v>59</v>
      </c>
      <c r="B392" s="338"/>
      <c r="C392" s="338"/>
      <c r="D392" s="338"/>
      <c r="E392" s="338"/>
      <c r="F392" s="338"/>
      <c r="G392" s="338"/>
      <c r="H392" s="339"/>
    </row>
    <row r="393" spans="1:11" ht="12.75" x14ac:dyDescent="0.2">
      <c r="A393" s="337"/>
      <c r="B393" s="338"/>
      <c r="C393" s="338"/>
      <c r="D393" s="338"/>
      <c r="E393" s="338"/>
      <c r="F393" s="338"/>
      <c r="G393" s="338"/>
      <c r="H393" s="339"/>
    </row>
    <row r="394" spans="1:11" ht="16.5" customHeight="1" x14ac:dyDescent="0.2">
      <c r="A394" s="337"/>
      <c r="B394" s="338"/>
      <c r="C394" s="338"/>
      <c r="D394" s="338"/>
      <c r="E394" s="338"/>
      <c r="F394" s="338"/>
      <c r="G394" s="338"/>
      <c r="H394" s="339"/>
    </row>
    <row r="395" spans="1:11" ht="41.25" customHeight="1" x14ac:dyDescent="0.2">
      <c r="A395" s="334" t="s">
        <v>87</v>
      </c>
      <c r="B395" s="338"/>
      <c r="C395" s="338"/>
      <c r="D395" s="338"/>
      <c r="E395" s="338"/>
      <c r="F395" s="338"/>
      <c r="G395" s="338"/>
      <c r="H395" s="339"/>
    </row>
    <row r="396" spans="1:11" ht="21.75" customHeight="1" x14ac:dyDescent="0.2">
      <c r="A396" s="340" t="s">
        <v>95</v>
      </c>
      <c r="B396" s="341"/>
      <c r="C396" s="341"/>
      <c r="D396" s="341"/>
      <c r="E396" s="341"/>
      <c r="F396" s="341"/>
      <c r="G396" s="341"/>
      <c r="H396" s="342"/>
    </row>
    <row r="397" spans="1:11" ht="24" customHeight="1" x14ac:dyDescent="0.2">
      <c r="A397" s="332" t="str">
        <f>'Anexo 1'!A50</f>
        <v>Actualizado el 11 de diciembre de 2024</v>
      </c>
      <c r="B397" s="333"/>
      <c r="C397" s="333"/>
      <c r="D397" s="333"/>
      <c r="E397" s="132"/>
      <c r="F397" s="132"/>
      <c r="G397" s="132"/>
      <c r="H397" s="109"/>
    </row>
    <row r="398" spans="1:11" ht="1.5" customHeight="1" x14ac:dyDescent="0.25">
      <c r="A398" s="110"/>
      <c r="B398" s="111"/>
      <c r="C398" s="111"/>
      <c r="D398" s="112"/>
      <c r="E398" s="112"/>
      <c r="F398" s="112"/>
      <c r="G398" s="112"/>
      <c r="H398" s="113"/>
    </row>
  </sheetData>
  <mergeCells count="15">
    <mergeCell ref="A397:D397"/>
    <mergeCell ref="D9:D10"/>
    <mergeCell ref="E9:E10"/>
    <mergeCell ref="F9:F10"/>
    <mergeCell ref="G9:G10"/>
    <mergeCell ref="A389:H390"/>
    <mergeCell ref="A392:H394"/>
    <mergeCell ref="A395:H395"/>
    <mergeCell ref="A396:H396"/>
    <mergeCell ref="A4:H5"/>
    <mergeCell ref="A6:H8"/>
    <mergeCell ref="A9:A10"/>
    <mergeCell ref="B9:B10"/>
    <mergeCell ref="C9:C10"/>
    <mergeCell ref="H9:H10"/>
  </mergeCells>
  <phoneticPr fontId="36" type="noConversion"/>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C50"/>
  <sheetViews>
    <sheetView showGridLines="0" zoomScale="85" zoomScaleNormal="85" workbookViewId="0">
      <pane ySplit="8" topLeftCell="A12" activePane="bottomLeft" state="frozen"/>
      <selection pane="bottomLeft" activeCell="Q14" sqref="Q14"/>
    </sheetView>
  </sheetViews>
  <sheetFormatPr baseColWidth="10" defaultRowHeight="12.75" x14ac:dyDescent="0.2"/>
  <cols>
    <col min="1" max="1" width="15.85546875" customWidth="1"/>
    <col min="2" max="2" width="7.28515625" customWidth="1"/>
    <col min="3" max="3" width="9.7109375" customWidth="1"/>
    <col min="4" max="4" width="6" customWidth="1"/>
    <col min="5" max="6" width="1" customWidth="1"/>
    <col min="7" max="7" width="1.5703125" customWidth="1"/>
    <col min="8" max="8" width="6.140625" customWidth="1"/>
    <col min="9" max="9" width="6.7109375" customWidth="1"/>
    <col min="10" max="10" width="9" customWidth="1"/>
    <col min="11" max="11" width="3.7109375" customWidth="1"/>
    <col min="12" max="12" width="4.140625" customWidth="1"/>
    <col min="13" max="13" width="15" customWidth="1"/>
    <col min="14" max="29" width="11.42578125" style="45"/>
  </cols>
  <sheetData>
    <row r="1" spans="1:29" ht="63.75" customHeight="1" x14ac:dyDescent="0.2"/>
    <row r="2" spans="1:29" ht="12.75" customHeight="1" x14ac:dyDescent="0.2"/>
    <row r="3" spans="1:29" ht="17.25" customHeight="1" x14ac:dyDescent="0.2">
      <c r="A3" s="245" t="s">
        <v>41</v>
      </c>
      <c r="B3" s="245"/>
      <c r="C3" s="245"/>
      <c r="D3" s="245"/>
      <c r="E3" s="245"/>
      <c r="F3" s="245"/>
      <c r="G3" s="245"/>
      <c r="H3" s="245"/>
      <c r="I3" s="245"/>
      <c r="J3" s="245"/>
      <c r="K3" s="245"/>
      <c r="L3" s="245"/>
      <c r="M3" s="245"/>
    </row>
    <row r="4" spans="1:29" ht="15.75" customHeight="1" x14ac:dyDescent="0.2">
      <c r="A4" s="245"/>
      <c r="B4" s="245"/>
      <c r="C4" s="245"/>
      <c r="D4" s="245"/>
      <c r="E4" s="245"/>
      <c r="F4" s="245"/>
      <c r="G4" s="245"/>
      <c r="H4" s="245"/>
      <c r="I4" s="245"/>
      <c r="J4" s="245"/>
      <c r="K4" s="245"/>
      <c r="L4" s="245"/>
      <c r="M4" s="245"/>
    </row>
    <row r="5" spans="1:29" s="21" customFormat="1" ht="49.5" customHeight="1" x14ac:dyDescent="0.2">
      <c r="A5" s="297" t="s">
        <v>105</v>
      </c>
      <c r="B5" s="297"/>
      <c r="C5" s="297"/>
      <c r="D5" s="297"/>
      <c r="E5" s="297"/>
      <c r="F5" s="297"/>
      <c r="G5" s="297"/>
      <c r="H5" s="297"/>
      <c r="I5" s="297"/>
      <c r="J5" s="297"/>
      <c r="K5" s="297"/>
      <c r="L5" s="297"/>
      <c r="M5" s="298"/>
      <c r="N5" s="139"/>
      <c r="O5" s="139"/>
      <c r="P5" s="139"/>
      <c r="Q5" s="139"/>
      <c r="R5" s="139"/>
      <c r="S5" s="139"/>
      <c r="T5" s="139"/>
      <c r="U5" s="139"/>
      <c r="V5" s="139"/>
      <c r="W5" s="139"/>
      <c r="X5" s="139"/>
      <c r="Y5" s="139"/>
      <c r="Z5" s="139"/>
      <c r="AA5" s="139"/>
      <c r="AB5" s="139"/>
      <c r="AC5" s="139"/>
    </row>
    <row r="6" spans="1:29" s="21" customFormat="1" ht="12" customHeight="1" x14ac:dyDescent="0.2">
      <c r="A6" s="156"/>
      <c r="B6" s="156"/>
      <c r="C6" s="156"/>
      <c r="D6" s="156"/>
      <c r="E6" s="156"/>
      <c r="F6" s="156"/>
      <c r="G6" s="156"/>
      <c r="H6" s="156"/>
      <c r="I6" s="348" t="s">
        <v>71</v>
      </c>
      <c r="J6" s="348"/>
      <c r="K6" s="156"/>
      <c r="N6" s="139"/>
      <c r="O6" s="139"/>
      <c r="P6" s="139"/>
      <c r="Q6" s="139"/>
      <c r="R6" s="139"/>
      <c r="S6" s="139"/>
      <c r="T6" s="139"/>
      <c r="U6" s="139"/>
      <c r="V6" s="139"/>
      <c r="W6" s="139"/>
      <c r="X6" s="139"/>
      <c r="Y6" s="139"/>
      <c r="Z6" s="139"/>
      <c r="AA6" s="139"/>
      <c r="AB6" s="139"/>
      <c r="AC6" s="139"/>
    </row>
    <row r="7" spans="1:29" ht="21" customHeight="1" x14ac:dyDescent="0.2">
      <c r="A7" s="349" t="s">
        <v>68</v>
      </c>
      <c r="B7" s="343" t="s">
        <v>14</v>
      </c>
      <c r="C7" s="343"/>
      <c r="D7" s="343"/>
      <c r="E7" s="343"/>
      <c r="F7" s="343"/>
      <c r="G7" s="343"/>
      <c r="H7" s="343" t="s">
        <v>69</v>
      </c>
      <c r="I7" s="343"/>
      <c r="J7" s="343"/>
      <c r="K7" s="343" t="s">
        <v>89</v>
      </c>
      <c r="L7" s="343"/>
      <c r="M7" s="344"/>
    </row>
    <row r="8" spans="1:29" ht="45" customHeight="1" thickBot="1" x14ac:dyDescent="0.25">
      <c r="A8" s="350"/>
      <c r="B8" s="345" t="s">
        <v>106</v>
      </c>
      <c r="C8" s="345"/>
      <c r="D8" s="345"/>
      <c r="E8" s="345"/>
      <c r="F8" s="345"/>
      <c r="G8" s="345"/>
      <c r="H8" s="345" t="s">
        <v>108</v>
      </c>
      <c r="I8" s="345"/>
      <c r="J8" s="345"/>
      <c r="K8" s="346" t="s">
        <v>107</v>
      </c>
      <c r="L8" s="346"/>
      <c r="M8" s="347"/>
    </row>
    <row r="9" spans="1:29" ht="15" customHeight="1" thickTop="1" x14ac:dyDescent="0.2">
      <c r="A9" s="164" t="s">
        <v>70</v>
      </c>
      <c r="B9" s="152"/>
      <c r="C9" s="153">
        <v>-2.6033144525468117</v>
      </c>
      <c r="D9" s="154"/>
      <c r="F9" s="153"/>
      <c r="G9" s="152"/>
      <c r="H9" s="152"/>
      <c r="I9" s="153">
        <v>-6.0891644788694066</v>
      </c>
      <c r="J9" s="93"/>
      <c r="K9" s="93"/>
      <c r="L9" s="153"/>
      <c r="M9" s="386">
        <v>-6.1113454340634945</v>
      </c>
      <c r="N9" s="141"/>
    </row>
    <row r="10" spans="1:29" ht="15" customHeight="1" x14ac:dyDescent="0.2">
      <c r="A10" s="164" t="s">
        <v>28</v>
      </c>
      <c r="B10" s="152"/>
      <c r="C10" s="93">
        <v>-6.0144269764821843</v>
      </c>
      <c r="D10" s="154"/>
      <c r="F10" s="58"/>
      <c r="G10" s="152"/>
      <c r="H10" s="152"/>
      <c r="I10" s="93">
        <v>-3.932051237646661</v>
      </c>
      <c r="J10" s="93"/>
      <c r="K10" s="93"/>
      <c r="L10" s="93"/>
      <c r="M10" s="387">
        <v>-3.3703413568306786</v>
      </c>
      <c r="N10" s="141"/>
      <c r="P10" s="170"/>
    </row>
    <row r="11" spans="1:29" ht="15" customHeight="1" x14ac:dyDescent="0.2">
      <c r="A11" s="165" t="s">
        <v>32</v>
      </c>
      <c r="B11" s="152"/>
      <c r="C11" s="93">
        <v>-6.382365278513447</v>
      </c>
      <c r="D11" s="154"/>
      <c r="F11" s="58"/>
      <c r="G11" s="152"/>
      <c r="H11" s="152"/>
      <c r="I11" s="93">
        <v>-8.7116116119988192</v>
      </c>
      <c r="J11" s="93"/>
      <c r="K11" s="93"/>
      <c r="L11" s="93"/>
      <c r="M11" s="387">
        <v>-5.0311356166410377</v>
      </c>
      <c r="N11" s="141"/>
      <c r="P11" s="170"/>
    </row>
    <row r="12" spans="1:29" ht="15" customHeight="1" x14ac:dyDescent="0.2">
      <c r="A12" s="165" t="s">
        <v>31</v>
      </c>
      <c r="B12" s="152"/>
      <c r="C12" s="93">
        <v>-5.5883240266715291</v>
      </c>
      <c r="D12" s="154"/>
      <c r="F12" s="58"/>
      <c r="G12" s="152"/>
      <c r="H12" s="152"/>
      <c r="I12" s="93">
        <v>1.7624525131692934</v>
      </c>
      <c r="J12" s="93"/>
      <c r="K12" s="93"/>
      <c r="L12" s="93"/>
      <c r="M12" s="387">
        <v>-1.4528290242307946</v>
      </c>
      <c r="N12" s="141"/>
      <c r="P12" s="170"/>
    </row>
    <row r="13" spans="1:29" ht="15" customHeight="1" x14ac:dyDescent="0.2">
      <c r="A13" s="164" t="s">
        <v>29</v>
      </c>
      <c r="B13" s="152"/>
      <c r="C13" s="93">
        <v>7.4685267489764016</v>
      </c>
      <c r="D13" s="154"/>
      <c r="F13" s="93"/>
      <c r="G13" s="152"/>
      <c r="H13" s="152"/>
      <c r="I13" s="93">
        <v>-3.7901583876114557</v>
      </c>
      <c r="J13" s="93"/>
      <c r="K13" s="93"/>
      <c r="L13" s="93"/>
      <c r="M13" s="387">
        <v>-4.586090179995324</v>
      </c>
      <c r="N13" s="141"/>
      <c r="P13" s="170"/>
    </row>
    <row r="14" spans="1:29" ht="15" customHeight="1" x14ac:dyDescent="0.2">
      <c r="A14" s="166" t="s">
        <v>30</v>
      </c>
      <c r="B14" s="152"/>
      <c r="C14" s="93">
        <v>11.361266784510462</v>
      </c>
      <c r="D14" s="154"/>
      <c r="F14" s="93"/>
      <c r="G14" s="152"/>
      <c r="H14" s="152"/>
      <c r="I14" s="93">
        <v>-9.4717690477270935</v>
      </c>
      <c r="J14" s="93"/>
      <c r="K14" s="93"/>
      <c r="L14" s="93"/>
      <c r="M14" s="387">
        <v>-10.8782168464069</v>
      </c>
      <c r="N14" s="141"/>
      <c r="P14" s="170"/>
    </row>
    <row r="15" spans="1:29" ht="15" customHeight="1" x14ac:dyDescent="0.2">
      <c r="A15" s="167" t="s">
        <v>25</v>
      </c>
      <c r="B15" s="162"/>
      <c r="C15" s="161">
        <v>-66.551230897259813</v>
      </c>
      <c r="D15" s="163"/>
      <c r="E15" s="150"/>
      <c r="F15" s="161"/>
      <c r="G15" s="162"/>
      <c r="H15" s="162"/>
      <c r="I15" s="161">
        <v>-42.67444136572113</v>
      </c>
      <c r="J15" s="161"/>
      <c r="K15" s="161"/>
      <c r="L15" s="161"/>
      <c r="M15" s="388">
        <v>-38.553378147907324</v>
      </c>
      <c r="N15" s="141"/>
      <c r="P15" s="170"/>
    </row>
    <row r="16" spans="1:29" ht="15" customHeight="1" x14ac:dyDescent="0.25">
      <c r="A16" s="140"/>
      <c r="B16" s="117"/>
      <c r="C16" s="118"/>
      <c r="D16" s="119"/>
      <c r="E16" s="120"/>
      <c r="F16" s="120"/>
      <c r="G16" s="120"/>
      <c r="H16" s="44"/>
    </row>
    <row r="17" spans="1:13" ht="15" customHeight="1" x14ac:dyDescent="0.25">
      <c r="A17" s="140"/>
      <c r="B17" s="117"/>
      <c r="C17" s="118"/>
      <c r="D17" s="119"/>
      <c r="E17" s="120"/>
      <c r="F17" s="120"/>
      <c r="G17" s="120"/>
      <c r="H17" s="4"/>
    </row>
    <row r="18" spans="1:13" ht="15" customHeight="1" x14ac:dyDescent="0.25">
      <c r="A18" s="257" t="s">
        <v>53</v>
      </c>
      <c r="B18" s="258"/>
      <c r="C18" s="258"/>
      <c r="D18" s="258"/>
      <c r="E18" s="258"/>
      <c r="F18" s="258"/>
      <c r="G18" s="144"/>
      <c r="H18" s="145"/>
      <c r="I18" s="146"/>
      <c r="J18" s="146"/>
      <c r="K18" s="146"/>
      <c r="L18" s="146"/>
      <c r="M18" s="147"/>
    </row>
    <row r="19" spans="1:13" ht="17.25" customHeight="1" x14ac:dyDescent="0.25">
      <c r="A19" s="39" t="s">
        <v>16</v>
      </c>
      <c r="B19" s="40"/>
      <c r="C19" s="40"/>
      <c r="D19" s="40"/>
      <c r="E19" s="40"/>
      <c r="F19" s="40"/>
      <c r="G19" s="142"/>
      <c r="H19" s="4"/>
      <c r="M19" s="148"/>
    </row>
    <row r="20" spans="1:13" ht="17.25" customHeight="1" x14ac:dyDescent="0.25">
      <c r="A20" s="39" t="s">
        <v>54</v>
      </c>
      <c r="B20" s="40"/>
      <c r="C20" s="40"/>
      <c r="D20" s="40"/>
      <c r="E20" s="40"/>
      <c r="F20" s="40"/>
      <c r="G20" s="143"/>
      <c r="H20" s="4"/>
      <c r="M20" s="148"/>
    </row>
    <row r="21" spans="1:13" ht="33" customHeight="1" x14ac:dyDescent="0.2">
      <c r="A21" s="254" t="s">
        <v>58</v>
      </c>
      <c r="B21" s="255"/>
      <c r="C21" s="255"/>
      <c r="D21" s="255"/>
      <c r="E21" s="255"/>
      <c r="F21" s="255"/>
      <c r="G21" s="255"/>
      <c r="H21" s="255"/>
      <c r="I21" s="255"/>
      <c r="J21" s="255"/>
      <c r="K21" s="255"/>
      <c r="L21" s="255"/>
      <c r="M21" s="256"/>
    </row>
    <row r="22" spans="1:13" ht="27.75" customHeight="1" x14ac:dyDescent="0.2">
      <c r="A22" s="254" t="s">
        <v>67</v>
      </c>
      <c r="B22" s="255"/>
      <c r="C22" s="255"/>
      <c r="D22" s="255"/>
      <c r="E22" s="255"/>
      <c r="F22" s="255"/>
      <c r="G22" s="255"/>
      <c r="H22" s="255"/>
      <c r="I22" s="255"/>
      <c r="J22" s="255"/>
      <c r="K22" s="255"/>
      <c r="L22" s="255"/>
      <c r="M22" s="256"/>
    </row>
    <row r="23" spans="1:13" ht="20.25" customHeight="1" x14ac:dyDescent="0.25">
      <c r="A23" s="41" t="str">
        <f>'Anexo 1'!A50</f>
        <v>Actualizado el 11 de diciembre de 2024</v>
      </c>
      <c r="B23" s="40"/>
      <c r="C23" s="40"/>
      <c r="D23" s="40"/>
      <c r="E23" s="42"/>
      <c r="F23" s="42"/>
      <c r="G23" s="4"/>
      <c r="H23" s="4"/>
      <c r="M23" s="148"/>
    </row>
    <row r="24" spans="1:13" ht="7.5" customHeight="1" x14ac:dyDescent="0.25">
      <c r="A24" s="17"/>
      <c r="B24" s="18"/>
      <c r="C24" s="19"/>
      <c r="D24" s="18"/>
      <c r="E24" s="18"/>
      <c r="F24" s="18"/>
      <c r="G24" s="18"/>
      <c r="H24" s="149"/>
      <c r="I24" s="150"/>
      <c r="J24" s="150"/>
      <c r="K24" s="150"/>
      <c r="L24" s="150"/>
      <c r="M24" s="151"/>
    </row>
    <row r="25" spans="1:13" ht="15" x14ac:dyDescent="0.25">
      <c r="A25" s="4"/>
      <c r="B25" s="4"/>
      <c r="C25" s="5"/>
      <c r="D25" s="4"/>
      <c r="E25" s="4"/>
      <c r="F25" s="4"/>
      <c r="G25" s="4"/>
    </row>
    <row r="26" spans="1:13" ht="15" x14ac:dyDescent="0.25">
      <c r="A26" s="4"/>
      <c r="B26" s="4"/>
      <c r="C26" s="4"/>
      <c r="D26" s="4"/>
      <c r="E26" s="4"/>
      <c r="F26" s="4"/>
      <c r="G26" s="4"/>
    </row>
    <row r="27" spans="1:13" ht="15" x14ac:dyDescent="0.25">
      <c r="A27" s="4"/>
      <c r="B27" s="4"/>
      <c r="C27" s="4"/>
      <c r="D27" s="4"/>
      <c r="E27" s="4"/>
      <c r="F27" s="4"/>
      <c r="G27" s="4"/>
      <c r="H27" s="8"/>
    </row>
    <row r="28" spans="1:13" ht="12.75" customHeight="1" x14ac:dyDescent="0.25">
      <c r="A28" s="4"/>
      <c r="B28" s="4"/>
      <c r="C28" s="4"/>
      <c r="D28" s="4"/>
      <c r="E28" s="4"/>
      <c r="F28" s="4"/>
      <c r="G28" s="4"/>
      <c r="H28" s="8"/>
    </row>
    <row r="29" spans="1:13" ht="15" x14ac:dyDescent="0.25">
      <c r="A29" s="4"/>
      <c r="B29" s="4"/>
      <c r="C29" s="4"/>
      <c r="D29" s="4"/>
      <c r="E29" s="4"/>
      <c r="F29" s="4"/>
      <c r="G29" s="4"/>
    </row>
    <row r="30" spans="1:13" ht="15" x14ac:dyDescent="0.25">
      <c r="A30" s="4"/>
      <c r="B30" s="4"/>
      <c r="C30" s="4"/>
      <c r="D30" s="4"/>
      <c r="E30" s="4"/>
      <c r="F30" s="4"/>
      <c r="G30" s="4"/>
    </row>
    <row r="31" spans="1:13" ht="15" x14ac:dyDescent="0.25">
      <c r="A31" s="4"/>
      <c r="B31" s="4"/>
      <c r="C31" s="4"/>
      <c r="D31" s="4"/>
      <c r="E31" s="4"/>
      <c r="F31" s="4"/>
      <c r="G31" s="4"/>
    </row>
    <row r="32" spans="1:13" ht="15" x14ac:dyDescent="0.25">
      <c r="A32" s="4"/>
      <c r="B32" s="4"/>
      <c r="C32" s="4"/>
      <c r="D32" s="4"/>
      <c r="E32" s="4"/>
      <c r="F32" s="4"/>
      <c r="G32" s="4"/>
    </row>
    <row r="33" spans="1:8" ht="15" x14ac:dyDescent="0.25">
      <c r="A33" s="4"/>
      <c r="B33" s="4"/>
      <c r="C33" s="4"/>
      <c r="D33" s="4"/>
      <c r="E33" s="4"/>
      <c r="F33" s="4"/>
      <c r="G33" s="4"/>
    </row>
    <row r="34" spans="1:8" ht="15" x14ac:dyDescent="0.25">
      <c r="A34" s="4"/>
      <c r="B34" s="4"/>
      <c r="C34" s="4"/>
      <c r="D34" s="4"/>
      <c r="E34" s="4"/>
      <c r="F34" s="4"/>
      <c r="G34" s="4"/>
    </row>
    <row r="35" spans="1:8" ht="15" x14ac:dyDescent="0.25">
      <c r="A35" s="4"/>
      <c r="B35" s="4"/>
      <c r="C35" s="4"/>
      <c r="D35" s="4"/>
      <c r="E35" s="4"/>
      <c r="F35" s="4"/>
      <c r="G35" s="4"/>
      <c r="H35" s="9"/>
    </row>
    <row r="36" spans="1:8" x14ac:dyDescent="0.2">
      <c r="A36" s="10"/>
      <c r="B36" s="7"/>
      <c r="C36" s="7"/>
      <c r="D36" s="7"/>
      <c r="E36" s="11"/>
      <c r="F36" s="11"/>
      <c r="G36" s="11"/>
      <c r="H36" s="9"/>
    </row>
    <row r="37" spans="1:8" x14ac:dyDescent="0.2">
      <c r="D37" s="6"/>
      <c r="E37" s="6"/>
      <c r="F37" s="6"/>
      <c r="G37" s="6"/>
      <c r="H37" s="9"/>
    </row>
    <row r="38" spans="1:8" x14ac:dyDescent="0.2">
      <c r="E38" s="12"/>
      <c r="F38" s="12"/>
      <c r="G38" s="12"/>
      <c r="H38" s="9"/>
    </row>
    <row r="39" spans="1:8" ht="14.25" x14ac:dyDescent="0.2">
      <c r="E39" s="13"/>
      <c r="F39" s="13"/>
      <c r="G39" s="13"/>
    </row>
    <row r="40" spans="1:8" ht="14.25" x14ac:dyDescent="0.2">
      <c r="E40" s="13"/>
      <c r="F40" s="13"/>
      <c r="G40" s="13"/>
    </row>
    <row r="41" spans="1:8" ht="14.25" x14ac:dyDescent="0.2">
      <c r="E41" s="13"/>
      <c r="F41" s="13"/>
    </row>
    <row r="42" spans="1:8" ht="14.25" x14ac:dyDescent="0.2">
      <c r="E42" s="13"/>
      <c r="F42" s="13"/>
    </row>
    <row r="47" spans="1:8" x14ac:dyDescent="0.2">
      <c r="G47" s="9"/>
    </row>
    <row r="48" spans="1:8" x14ac:dyDescent="0.2">
      <c r="G48" s="9"/>
    </row>
    <row r="49" spans="7:7" x14ac:dyDescent="0.2">
      <c r="G49" s="9"/>
    </row>
    <row r="50" spans="7:7" x14ac:dyDescent="0.2">
      <c r="G50" s="9"/>
    </row>
  </sheetData>
  <mergeCells count="15">
    <mergeCell ref="A3:M4"/>
    <mergeCell ref="A5:M5"/>
    <mergeCell ref="A22:M22"/>
    <mergeCell ref="A21:M21"/>
    <mergeCell ref="H7:J7"/>
    <mergeCell ref="K7:M7"/>
    <mergeCell ref="B8:D8"/>
    <mergeCell ref="E8:G8"/>
    <mergeCell ref="H8:J8"/>
    <mergeCell ref="K8:M8"/>
    <mergeCell ref="E7:G7"/>
    <mergeCell ref="A18:F18"/>
    <mergeCell ref="I6:J6"/>
    <mergeCell ref="A7:A8"/>
    <mergeCell ref="B7:D7"/>
  </mergeCells>
  <pageMargins left="0.74803149606299213" right="0.74803149606299213" top="0.98425196850393704" bottom="0.98425196850393704" header="0" footer="0"/>
  <pageSetup scale="34" orientation="portrait" horizontalDpi="300"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o" ma:contentTypeID="0x010100A98AC536F50765408B70C4FAE7185A41" ma:contentTypeVersion="18" ma:contentTypeDescription="Crear nuevo documento." ma:contentTypeScope="" ma:versionID="16138a06b615eead5eb5c88b015afd7d">
  <xsd:schema xmlns:xsd="http://www.w3.org/2001/XMLSchema" xmlns:xs="http://www.w3.org/2001/XMLSchema" xmlns:p="http://schemas.microsoft.com/office/2006/metadata/properties" xmlns:ns2="8f8c316e-b461-4f78-9990-3750447ba6db" xmlns:ns3="21267945-d812-4888-bf6e-bb48fe634a4b" targetNamespace="http://schemas.microsoft.com/office/2006/metadata/properties" ma:root="true" ma:fieldsID="5891d98cbb75099128890f9e430be53b" ns2:_="" ns3:_="">
    <xsd:import namespace="8f8c316e-b461-4f78-9990-3750447ba6db"/>
    <xsd:import namespace="21267945-d812-4888-bf6e-bb48fe634a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SearchProperties" minOccurs="0"/>
                <xsd:element ref="ns2:MediaServiceLocation" minOccurs="0"/>
                <xsd:element ref="ns2:MediaServiceObjectDetectorVersion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8c316e-b461-4f78-9990-3750447ba6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ea9b580d-3441-472b-b633-05114d4a3dc4"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267945-d812-4888-bf6e-bb48fe634a4b"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1" nillable="true" ma:displayName="Taxonomy Catch All Column" ma:hidden="true" ma:list="{de0b362b-c701-485e-a521-f22f8860b3fd}" ma:internalName="TaxCatchAll" ma:showField="CatchAllData" ma:web="21267945-d812-4888-bf6e-bb48fe634a4b">
      <xsd:complexType>
        <xsd:complexContent>
          <xsd:extension base="dms:MultiChoiceLookup">
            <xsd:sequence>
              <xsd:element name="Value" type="dms:Lookup" maxOccurs="unbounded" minOccurs="0" nillable="true"/>
            </xsd:sequence>
          </xsd:extension>
        </xsd:complexContent>
      </xsd:complexType>
    </xsd:element>
    <xsd:element name="_dlc_DocId" ma:index="25" nillable="true" ma:displayName="Valor de Id. de documento" ma:description="El valor del identificador de documento asignado a este elemento." ma:indexed="true" ma:internalName="_dlc_DocId" ma:readOnly="true">
      <xsd:simpleType>
        <xsd:restriction base="dms:Text"/>
      </xsd:simpleType>
    </xsd:element>
    <xsd:element name="_dlc_DocIdUrl" ma:index="26"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7"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A661A4-606D-4B71-88F2-05238F2FE19F}">
  <ds:schemaRefs>
    <ds:schemaRef ds:uri="http://schemas.microsoft.com/sharepoint/v3/contenttype/forms"/>
  </ds:schemaRefs>
</ds:datastoreItem>
</file>

<file path=customXml/itemProps2.xml><?xml version="1.0" encoding="utf-8"?>
<ds:datastoreItem xmlns:ds="http://schemas.openxmlformats.org/officeDocument/2006/customXml" ds:itemID="{EB258CC9-8C5D-448A-AD59-1DAB0E1E0D0E}">
  <ds:schemaRefs>
    <ds:schemaRef ds:uri="http://schemas.microsoft.com/sharepoint/events"/>
  </ds:schemaRefs>
</ds:datastoreItem>
</file>

<file path=customXml/itemProps3.xml><?xml version="1.0" encoding="utf-8"?>
<ds:datastoreItem xmlns:ds="http://schemas.openxmlformats.org/officeDocument/2006/customXml" ds:itemID="{790AC3D1-3021-45D3-B088-F9B40F0879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8c316e-b461-4f78-9990-3750447ba6db"/>
    <ds:schemaRef ds:uri="21267945-d812-4888-bf6e-bb48fe634a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Contenido</vt:lpstr>
      <vt:lpstr>Anexo 1</vt:lpstr>
      <vt:lpstr>Anexo 2</vt:lpstr>
      <vt:lpstr>Anexo 3</vt:lpstr>
      <vt:lpstr>Anexo 4</vt:lpstr>
      <vt:lpstr>Anexo 5</vt:lpstr>
    </vt:vector>
  </TitlesOfParts>
  <Company>dane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Estadísticas de Concreto Premezclado (EC) - mayo 2021</dc:title>
  <dc:subject>Estadísticas de Concreto Premezclado (EC) - mayo 2021</dc:subject>
  <dc:creator>DANE</dc:creator>
  <cp:lastModifiedBy>Andrea Lorena Parra Sanchez</cp:lastModifiedBy>
  <cp:lastPrinted>2017-01-26T18:35:38Z</cp:lastPrinted>
  <dcterms:created xsi:type="dcterms:W3CDTF">2010-06-24T15:17:42Z</dcterms:created>
  <dcterms:modified xsi:type="dcterms:W3CDTF">2024-12-07T00:26:52Z</dcterms:modified>
</cp:coreProperties>
</file>