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4-6" sheetId="1" r:id="rId4"/>
    <sheet state="visible" name="14-7" sheetId="2" r:id="rId5"/>
    <sheet state="visible" name="14-8" sheetId="3" r:id="rId6"/>
    <sheet state="visible" name="14-9" sheetId="4" r:id="rId7"/>
    <sheet state="visible" name="14-10" sheetId="5" r:id="rId8"/>
  </sheets>
  <definedNames/>
  <calcPr/>
  <extLst>
    <ext uri="GoogleSheetsCustomDataVersion1">
      <go:sheetsCustomData xmlns:go="http://customooxmlschemas.google.com/" r:id="rId9" roundtripDataSignature="AMtx7mjFJdl4F+g62k7mEpfOg9w5UZtGuA=="/>
    </ext>
  </extLst>
</workbook>
</file>

<file path=xl/sharedStrings.xml><?xml version="1.0" encoding="utf-8"?>
<sst xmlns="http://schemas.openxmlformats.org/spreadsheetml/2006/main" count="57" uniqueCount="28">
  <si>
    <t>Año</t>
  </si>
  <si>
    <t>Camion</t>
  </si>
  <si>
    <t>Poleas</t>
  </si>
  <si>
    <t>Costo capital</t>
  </si>
  <si>
    <t>TIR</t>
  </si>
  <si>
    <t>Dado los flujos de caja para los dos proyectos anteriores se deberia escoger el proyecto 2 (el P) dado que tanto la TIR, como el VPN, como la TIRM modificada lo indican.</t>
  </si>
  <si>
    <t>C</t>
  </si>
  <si>
    <t>P</t>
  </si>
  <si>
    <t>VPN</t>
  </si>
  <si>
    <t>TIRM</t>
  </si>
  <si>
    <t>Gas</t>
  </si>
  <si>
    <t>Electricidad</t>
  </si>
  <si>
    <t>Costo de capital</t>
  </si>
  <si>
    <t>Dado los flujos de caja para los dos proyectos anteriores se deberia escoger el proyecto 2 (el de electricidad) dado que tanto la TIR como el VPN como lo indican.</t>
  </si>
  <si>
    <t>S</t>
  </si>
  <si>
    <t>L</t>
  </si>
  <si>
    <t xml:space="preserve">Costo capital </t>
  </si>
  <si>
    <t>Valor presente neto</t>
  </si>
  <si>
    <t>Dado los flujos de caja para los dos proyectos anteriores se deberia escoger el proyecto 2 (el L) dado que el VPN lo indican pese a que la TIR y la TIRM sugieran escoger el proyecto S. Esto es así, dado que tanto el VPN es el método de evaluación de proyectos con menos inconvenientes al basarse su decisión netamente en flujos de caja sin tener que hacer supuestos sobre la reinvresión de los flujos de caja del proyecto somo si lo hacen tanto la TIR como la TIRM</t>
  </si>
  <si>
    <t>Tasa interna de retorno</t>
  </si>
  <si>
    <t>Tasa interna de retorno modificada</t>
  </si>
  <si>
    <t>Transportador</t>
  </si>
  <si>
    <t>Camión</t>
  </si>
  <si>
    <t>T</t>
  </si>
  <si>
    <t>El método de la TIR en este caso no sirve para evaluar cuál es el mejor proyecto de inversión dado que todos los flujos de caja son negativos por lo que no es posible encontrar una tasa que haga que el VPN del proyecto  sea cero. Mientras que para el VPN ésto no es un inconveniente y dado que siempre se tiene que escoger el VPN más grande (en este caso el menos negativo) se concluye que la inversión debería hacerse en el proyecto 2 (el C)</t>
  </si>
  <si>
    <t>X</t>
  </si>
  <si>
    <t>Y</t>
  </si>
  <si>
    <t>Dado los flujos de caja para los dos proyectos anteriores se deberia escoger el proyecto 1 (el X) dado que la TIRM para éste proyecto es más alto por lo que lo hace el proyecto con mayor tasa de retorno y por ende el más llamativo</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</si>
</sst>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_-&quot;$&quot;* #,##0_-;\-&quot;$&quot;* #,##0_-;_-&quot;$&quot;* &quot;-&quot;??_-;_-@"/>
    <numFmt numFmtId="165" formatCode="_-&quot;$&quot;* #,##0.00_-;\-&quot;$&quot;* #,##0.00_-;_-&quot;$&quot;* &quot;-&quot;??_-;_-@"/>
    <numFmt numFmtId="166" formatCode="0.0%"/>
    <numFmt numFmtId="167" formatCode="&quot;$&quot;#,##0"/>
    <numFmt numFmtId="168" formatCode="&quot;$&quot;#,##0.00"/>
    <numFmt numFmtId="169" formatCode="_(&quot;$&quot;* #,##0.00_);_(&quot;$&quot;* \(#,##0.00\);_(&quot;$&quot;* &quot;-&quot;??_);_(@_)"/>
  </numFmts>
  <fonts count="4">
    <font>
      <sz val="11.0"/>
      <color theme="1"/>
      <name val="Arial"/>
    </font>
    <font>
      <color theme="1"/>
      <name val="Calibri"/>
    </font>
    <font>
      <sz val="11.0"/>
      <color rgb="FF000000"/>
      <name val="Calibri"/>
    </font>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right/>
      <top/>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0" numFmtId="0" xfId="0" applyFont="1"/>
    <xf borderId="0" fillId="0" fontId="1" numFmtId="0" xfId="0" applyFont="1"/>
    <xf borderId="0" fillId="0" fontId="0" numFmtId="164" xfId="0" applyFont="1" applyNumberFormat="1"/>
    <xf borderId="0" fillId="0" fontId="0" numFmtId="9" xfId="0" applyFont="1" applyNumberFormat="1"/>
    <xf borderId="1" fillId="2" fontId="2" numFmtId="0" xfId="0" applyAlignment="1" applyBorder="1" applyFill="1" applyFont="1">
      <alignment horizontal="center" readingOrder="0" shrinkToFit="0" wrapText="1"/>
    </xf>
    <xf borderId="2" fillId="0" fontId="3" numFmtId="0" xfId="0" applyBorder="1" applyFont="1"/>
    <xf borderId="3" fillId="0" fontId="3" numFmtId="0" xfId="0" applyBorder="1" applyFont="1"/>
    <xf borderId="0" fillId="0" fontId="1" numFmtId="0" xfId="0" applyAlignment="1" applyFont="1">
      <alignment horizontal="center" readingOrder="0"/>
    </xf>
    <xf borderId="4" fillId="0" fontId="3" numFmtId="0" xfId="0" applyBorder="1" applyFont="1"/>
    <xf borderId="5" fillId="0" fontId="3" numFmtId="0" xfId="0" applyBorder="1" applyFont="1"/>
    <xf borderId="0" fillId="0" fontId="0" numFmtId="10" xfId="0" applyFont="1" applyNumberFormat="1"/>
    <xf borderId="6" fillId="3" fontId="0" numFmtId="10" xfId="0" applyBorder="1" applyFill="1" applyFont="1" applyNumberFormat="1"/>
    <xf borderId="7" fillId="0" fontId="3" numFmtId="0" xfId="0" applyBorder="1" applyFont="1"/>
    <xf borderId="8" fillId="0" fontId="3" numFmtId="0" xfId="0" applyBorder="1" applyFont="1"/>
    <xf borderId="9" fillId="0" fontId="3" numFmtId="0" xfId="0" applyBorder="1" applyFont="1"/>
    <xf borderId="0" fillId="0" fontId="0" numFmtId="165" xfId="0" applyFont="1" applyNumberFormat="1"/>
    <xf borderId="6" fillId="3" fontId="0" numFmtId="164" xfId="0" applyBorder="1" applyFont="1" applyNumberFormat="1"/>
    <xf borderId="6" fillId="3" fontId="0" numFmtId="166" xfId="0" applyBorder="1" applyFont="1" applyNumberFormat="1"/>
    <xf borderId="0" fillId="0" fontId="3" numFmtId="0" xfId="0" applyAlignment="1" applyFont="1">
      <alignment readingOrder="0"/>
    </xf>
    <xf borderId="0" fillId="0" fontId="1" numFmtId="0" xfId="0" applyAlignment="1" applyFont="1">
      <alignment readingOrder="0"/>
    </xf>
    <xf borderId="0" fillId="0" fontId="3" numFmtId="167" xfId="0" applyAlignment="1" applyFont="1" applyNumberFormat="1">
      <alignment readingOrder="0"/>
    </xf>
    <xf borderId="0" fillId="0" fontId="1" numFmtId="9" xfId="0" applyAlignment="1" applyFont="1" applyNumberFormat="1">
      <alignment readingOrder="0"/>
    </xf>
    <xf borderId="0" fillId="0" fontId="1" numFmtId="168" xfId="0" applyFont="1" applyNumberFormat="1"/>
    <xf borderId="0" fillId="3" fontId="1" numFmtId="168" xfId="0" applyFont="1" applyNumberFormat="1"/>
    <xf borderId="0" fillId="0" fontId="1" numFmtId="10" xfId="0" applyFont="1" applyNumberFormat="1"/>
    <xf borderId="0" fillId="3" fontId="1" numFmtId="10" xfId="0" applyFont="1" applyNumberFormat="1"/>
    <xf borderId="0" fillId="0" fontId="0" numFmtId="0" xfId="0" applyAlignment="1" applyFont="1">
      <alignment horizontal="center"/>
    </xf>
    <xf borderId="6" fillId="3" fontId="0" numFmtId="165" xfId="0" applyBorder="1" applyFont="1" applyNumberFormat="1"/>
    <xf borderId="0" fillId="0" fontId="1" numFmtId="169" xfId="0" applyFont="1" applyNumberFormat="1"/>
    <xf borderId="0" fillId="0" fontId="0" numFmtId="164" xfId="0" applyAlignment="1" applyFont="1" applyNumberFormat="1">
      <alignment readingOrder="0"/>
    </xf>
    <xf borderId="1" fillId="0" fontId="1" numFmtId="0" xfId="0" applyAlignment="1" applyBorder="1" applyFont="1">
      <alignment readingOrder="0" shrinkToFit="0" wrapText="1"/>
    </xf>
    <xf borderId="6" fillId="0" fontId="0" numFmtId="10" xfId="0" applyBorder="1" applyFont="1" applyNumberFormat="1"/>
    <xf borderId="0" fillId="0" fontId="0" numFmtId="168" xfId="0" applyFont="1" applyNumberFormat="1"/>
    <xf borderId="6" fillId="3" fontId="0" numFmtId="168" xfId="0" applyBorder="1" applyFont="1" applyNumberFormat="1"/>
    <xf borderId="0" fillId="0" fontId="3" numFmtId="167" xfId="0" applyFont="1" applyNumberFormat="1"/>
    <xf borderId="0" fillId="2" fontId="2"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819150</xdr:colOff>
      <xdr:row>0</xdr:row>
      <xdr:rowOff>0</xdr:rowOff>
    </xdr:from>
    <xdr:ext cx="4362450" cy="28289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600075</xdr:colOff>
      <xdr:row>0</xdr:row>
      <xdr:rowOff>47625</xdr:rowOff>
    </xdr:from>
    <xdr:ext cx="4505325" cy="15049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542925</xdr:colOff>
      <xdr:row>8</xdr:row>
      <xdr:rowOff>38100</xdr:rowOff>
    </xdr:from>
    <xdr:ext cx="4505325" cy="4857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180975</xdr:colOff>
      <xdr:row>0</xdr:row>
      <xdr:rowOff>114300</xdr:rowOff>
    </xdr:from>
    <xdr:ext cx="4914900" cy="1057275"/>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828675</xdr:colOff>
      <xdr:row>0</xdr:row>
      <xdr:rowOff>19050</xdr:rowOff>
    </xdr:from>
    <xdr:ext cx="4486275" cy="343852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0</xdr:row>
      <xdr:rowOff>57150</xdr:rowOff>
    </xdr:from>
    <xdr:ext cx="4552950" cy="227647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c r="B18" s="1" t="s">
        <v>0</v>
      </c>
      <c r="C18" s="1" t="s">
        <v>1</v>
      </c>
      <c r="D18" s="1" t="s">
        <v>2</v>
      </c>
    </row>
    <row r="19" ht="14.25" customHeight="1">
      <c r="B19" s="2">
        <v>0.0</v>
      </c>
      <c r="C19" s="3">
        <v>-17100.0</v>
      </c>
      <c r="D19" s="3">
        <v>-22430.0</v>
      </c>
      <c r="F19" s="1" t="s">
        <v>3</v>
      </c>
    </row>
    <row r="20" ht="14.25" customHeight="1">
      <c r="B20" s="2">
        <v>1.0</v>
      </c>
      <c r="C20" s="3">
        <v>5100.0</v>
      </c>
      <c r="D20" s="3">
        <v>7500.0</v>
      </c>
      <c r="F20" s="4">
        <v>0.14</v>
      </c>
    </row>
    <row r="21" ht="14.25" customHeight="1">
      <c r="B21" s="2">
        <v>2.0</v>
      </c>
      <c r="C21" s="3">
        <v>5100.0</v>
      </c>
      <c r="D21" s="3">
        <v>7500.0</v>
      </c>
    </row>
    <row r="22" ht="14.25" customHeight="1">
      <c r="B22" s="2">
        <v>3.0</v>
      </c>
      <c r="C22" s="3">
        <v>5100.0</v>
      </c>
      <c r="D22" s="3">
        <v>7500.0</v>
      </c>
    </row>
    <row r="23" ht="14.25" customHeight="1">
      <c r="B23" s="2">
        <v>4.0</v>
      </c>
      <c r="C23" s="3">
        <v>5100.0</v>
      </c>
      <c r="D23" s="3">
        <v>7500.0</v>
      </c>
    </row>
    <row r="24" ht="14.25" customHeight="1">
      <c r="B24" s="2">
        <v>5.0</v>
      </c>
      <c r="C24" s="3">
        <v>5100.0</v>
      </c>
      <c r="D24" s="3">
        <v>7500.0</v>
      </c>
    </row>
    <row r="25" ht="14.25" customHeight="1"/>
    <row r="26" ht="14.25" customHeight="1"/>
    <row r="27" ht="14.25" customHeight="1">
      <c r="A27" s="2">
        <v>1.0</v>
      </c>
      <c r="B27" s="1" t="s">
        <v>4</v>
      </c>
      <c r="D27" s="5" t="s">
        <v>5</v>
      </c>
      <c r="E27" s="6"/>
      <c r="F27" s="6"/>
      <c r="G27" s="7"/>
      <c r="H27" s="8"/>
    </row>
    <row r="28" ht="14.25" customHeight="1">
      <c r="D28" s="9"/>
      <c r="G28" s="10"/>
      <c r="H28" s="8"/>
    </row>
    <row r="29" ht="14.25" customHeight="1">
      <c r="A29" s="1" t="s">
        <v>6</v>
      </c>
      <c r="B29" s="11">
        <f>IRR(C19:C24)</f>
        <v>0.1499009764</v>
      </c>
      <c r="D29" s="9"/>
      <c r="G29" s="10"/>
      <c r="H29" s="8"/>
    </row>
    <row r="30" ht="14.25" customHeight="1">
      <c r="A30" s="1" t="s">
        <v>7</v>
      </c>
      <c r="B30" s="12">
        <f>IRR(D19:D24)</f>
        <v>0.1999917142</v>
      </c>
      <c r="D30" s="13"/>
      <c r="E30" s="14"/>
      <c r="F30" s="14"/>
      <c r="G30" s="15"/>
      <c r="H30" s="8"/>
    </row>
    <row r="31" ht="14.25" customHeight="1"/>
    <row r="32" ht="14.25" customHeight="1">
      <c r="A32" s="2">
        <v>2.0</v>
      </c>
      <c r="B32" s="1" t="s">
        <v>8</v>
      </c>
    </row>
    <row r="33" ht="14.25" customHeight="1"/>
    <row r="34" ht="14.25" customHeight="1">
      <c r="A34" s="1" t="s">
        <v>6</v>
      </c>
      <c r="B34" s="16">
        <f t="array" ref="B34">NPV(F20,C20:C24)+C19</f>
        <v>408.7129412</v>
      </c>
    </row>
    <row r="35" ht="14.25" customHeight="1">
      <c r="A35" s="1" t="s">
        <v>7</v>
      </c>
      <c r="B35" s="17">
        <f t="array" ref="B35">NPV(F20,D20:D24)+D19</f>
        <v>3318.107266</v>
      </c>
    </row>
    <row r="36" ht="14.25" customHeight="1"/>
    <row r="37" ht="14.25" customHeight="1">
      <c r="A37" s="2">
        <v>3.0</v>
      </c>
      <c r="B37" s="1" t="s">
        <v>9</v>
      </c>
    </row>
    <row r="38" ht="14.25" customHeight="1"/>
    <row r="39" ht="14.25" customHeight="1">
      <c r="A39" s="1" t="s">
        <v>6</v>
      </c>
      <c r="B39" s="11">
        <f>MIRR(C19:C24,F20,F20)</f>
        <v>0.1453981406</v>
      </c>
    </row>
    <row r="40" ht="14.25" customHeight="1">
      <c r="A40" s="1" t="s">
        <v>7</v>
      </c>
      <c r="B40" s="18">
        <f>MIRR(D19:D24,F20,F20)</f>
        <v>0.1718932656</v>
      </c>
    </row>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D27:G3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c r="B14" s="19" t="s">
        <v>0</v>
      </c>
      <c r="C14" s="19" t="s">
        <v>10</v>
      </c>
      <c r="D14" s="20" t="s">
        <v>11</v>
      </c>
      <c r="F14" s="20" t="s">
        <v>12</v>
      </c>
    </row>
    <row r="15" ht="14.25" customHeight="1">
      <c r="B15" s="20">
        <v>0.0</v>
      </c>
      <c r="C15" s="21">
        <v>-17500.0</v>
      </c>
      <c r="D15" s="21">
        <v>-22000.0</v>
      </c>
      <c r="F15" s="22">
        <v>0.12</v>
      </c>
    </row>
    <row r="16" ht="14.25" customHeight="1">
      <c r="B16" s="20">
        <v>1.0</v>
      </c>
      <c r="C16" s="21">
        <v>5000.0</v>
      </c>
      <c r="D16" s="21">
        <v>6290.0</v>
      </c>
    </row>
    <row r="17" ht="14.25" customHeight="1">
      <c r="B17" s="20">
        <v>2.0</v>
      </c>
      <c r="C17" s="21">
        <v>5000.0</v>
      </c>
      <c r="D17" s="21">
        <v>6290.0</v>
      </c>
    </row>
    <row r="18" ht="14.25" customHeight="1">
      <c r="B18" s="20">
        <v>3.0</v>
      </c>
      <c r="C18" s="21">
        <v>5000.0</v>
      </c>
      <c r="D18" s="21">
        <v>6290.0</v>
      </c>
    </row>
    <row r="19" ht="14.25" customHeight="1">
      <c r="B19" s="20">
        <v>4.0</v>
      </c>
      <c r="C19" s="21">
        <v>5000.0</v>
      </c>
      <c r="D19" s="21">
        <v>6290.0</v>
      </c>
    </row>
    <row r="20" ht="14.25" customHeight="1">
      <c r="B20" s="20">
        <v>5.0</v>
      </c>
      <c r="C20" s="21">
        <v>5000.0</v>
      </c>
      <c r="D20" s="21">
        <v>6290.0</v>
      </c>
    </row>
    <row r="21" ht="14.25" customHeight="1">
      <c r="B21" s="20">
        <v>6.0</v>
      </c>
      <c r="C21" s="21">
        <v>5000.0</v>
      </c>
      <c r="D21" s="21">
        <v>6290.0</v>
      </c>
    </row>
    <row r="22" ht="14.25" customHeight="1"/>
    <row r="23" ht="14.25" customHeight="1">
      <c r="A23" s="20">
        <v>1.0</v>
      </c>
      <c r="B23" s="20" t="s">
        <v>8</v>
      </c>
    </row>
    <row r="24" ht="14.25" customHeight="1"/>
    <row r="25" ht="14.25" customHeight="1">
      <c r="A25" s="20" t="s">
        <v>10</v>
      </c>
      <c r="B25" s="23">
        <f t="array" ref="B25">NPV(F15,C16:C21)+C15</f>
        <v>3057.036618</v>
      </c>
    </row>
    <row r="26" ht="14.25" customHeight="1">
      <c r="A26" s="20" t="s">
        <v>11</v>
      </c>
      <c r="B26" s="24">
        <f t="array" ref="B26">NPV(F15,D16:D21)+D15</f>
        <v>3860.752065</v>
      </c>
      <c r="E26" s="5" t="s">
        <v>13</v>
      </c>
      <c r="F26" s="6"/>
      <c r="G26" s="6"/>
      <c r="H26" s="7"/>
    </row>
    <row r="27" ht="14.25" customHeight="1">
      <c r="E27" s="9"/>
      <c r="H27" s="10"/>
    </row>
    <row r="28" ht="14.25" customHeight="1">
      <c r="A28" s="20">
        <v>2.0</v>
      </c>
      <c r="B28" s="20" t="s">
        <v>4</v>
      </c>
      <c r="E28" s="9"/>
      <c r="H28" s="10"/>
    </row>
    <row r="29" ht="14.25" customHeight="1">
      <c r="E29" s="13"/>
      <c r="F29" s="14"/>
      <c r="G29" s="14"/>
      <c r="H29" s="15"/>
    </row>
    <row r="30" ht="14.25" customHeight="1">
      <c r="A30" s="20" t="s">
        <v>10</v>
      </c>
      <c r="B30" s="25">
        <f>IRR(C15:C21)</f>
        <v>0.1797327858</v>
      </c>
    </row>
    <row r="31" ht="14.25" customHeight="1">
      <c r="A31" s="20" t="s">
        <v>11</v>
      </c>
      <c r="B31" s="26">
        <f>IRR(D15:D21)</f>
        <v>0.1799985834</v>
      </c>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E26:H2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8">
      <c r="B8" s="27" t="s">
        <v>14</v>
      </c>
      <c r="C8" s="27" t="s">
        <v>15</v>
      </c>
      <c r="E8" s="2" t="s">
        <v>16</v>
      </c>
    </row>
    <row r="9">
      <c r="B9" s="3">
        <v>-15000.0</v>
      </c>
      <c r="C9" s="3">
        <v>-37500.0</v>
      </c>
      <c r="E9" s="4">
        <v>0.14</v>
      </c>
    </row>
    <row r="10">
      <c r="A10" s="2">
        <v>1.0</v>
      </c>
      <c r="B10" s="3">
        <v>4500.0</v>
      </c>
      <c r="C10" s="3">
        <v>11100.0</v>
      </c>
    </row>
    <row r="11">
      <c r="A11" s="2">
        <v>2.0</v>
      </c>
      <c r="B11" s="3">
        <v>4500.0</v>
      </c>
      <c r="C11" s="3">
        <v>11100.0</v>
      </c>
    </row>
    <row r="12">
      <c r="A12" s="2">
        <v>3.0</v>
      </c>
      <c r="B12" s="3">
        <v>4500.0</v>
      </c>
      <c r="C12" s="3">
        <v>11100.0</v>
      </c>
    </row>
    <row r="13">
      <c r="A13" s="2">
        <v>4.0</v>
      </c>
      <c r="B13" s="3">
        <v>4500.0</v>
      </c>
      <c r="C13" s="3">
        <v>11100.0</v>
      </c>
    </row>
    <row r="14">
      <c r="A14" s="2">
        <v>5.0</v>
      </c>
      <c r="B14" s="3">
        <v>4500.0</v>
      </c>
      <c r="C14" s="3">
        <v>11100.0</v>
      </c>
    </row>
    <row r="17">
      <c r="A17" s="2">
        <v>1.0</v>
      </c>
      <c r="B17" s="2" t="s">
        <v>17</v>
      </c>
    </row>
    <row r="19">
      <c r="A19" s="2" t="s">
        <v>14</v>
      </c>
      <c r="B19" s="16">
        <f t="array" ref="B19">NPV(E9,B10:B14)+B9</f>
        <v>448.8643599</v>
      </c>
    </row>
    <row r="20">
      <c r="A20" s="2" t="s">
        <v>15</v>
      </c>
      <c r="B20" s="28">
        <f t="array" ref="B20">NPV(E9,C10:C14)+C9</f>
        <v>607.1987543</v>
      </c>
      <c r="E20" s="5" t="s">
        <v>18</v>
      </c>
      <c r="F20" s="6"/>
      <c r="G20" s="6"/>
      <c r="H20" s="7"/>
    </row>
    <row r="21">
      <c r="E21" s="9"/>
      <c r="H21" s="10"/>
    </row>
    <row r="22">
      <c r="E22" s="9"/>
      <c r="H22" s="10"/>
    </row>
    <row r="23">
      <c r="A23" s="2">
        <v>2.0</v>
      </c>
      <c r="B23" s="2" t="s">
        <v>19</v>
      </c>
      <c r="E23" s="9"/>
      <c r="H23" s="10"/>
    </row>
    <row r="24">
      <c r="E24" s="9"/>
      <c r="H24" s="10"/>
    </row>
    <row r="25">
      <c r="A25" s="2" t="s">
        <v>14</v>
      </c>
      <c r="B25" s="12">
        <f>IRR(B9:B14)</f>
        <v>0.1523823712</v>
      </c>
      <c r="E25" s="9"/>
      <c r="H25" s="10"/>
    </row>
    <row r="26">
      <c r="A26" s="2" t="s">
        <v>15</v>
      </c>
      <c r="B26" s="11">
        <f>IRR(C9:C14)</f>
        <v>0.1467168993</v>
      </c>
      <c r="E26" s="9"/>
      <c r="H26" s="10"/>
    </row>
    <row r="27">
      <c r="E27" s="9"/>
      <c r="H27" s="10"/>
    </row>
    <row r="28">
      <c r="A28" s="2">
        <v>3.0</v>
      </c>
      <c r="B28" s="2" t="s">
        <v>20</v>
      </c>
      <c r="E28" s="13"/>
      <c r="F28" s="14"/>
      <c r="G28" s="14"/>
      <c r="H28" s="15"/>
    </row>
    <row r="30">
      <c r="A30" s="2" t="s">
        <v>14</v>
      </c>
      <c r="B30" s="12">
        <f>MIRR(B9:B14,E9,E9)</f>
        <v>0.1467425083</v>
      </c>
    </row>
    <row r="31">
      <c r="A31" s="2" t="s">
        <v>15</v>
      </c>
      <c r="B31" s="11">
        <f>MIRR(C9:C14,E9,E9)</f>
        <v>0.1436680873</v>
      </c>
    </row>
  </sheetData>
  <mergeCells count="1">
    <mergeCell ref="E20:H2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63"/>
    <col customWidth="1" min="3" max="3" width="11.38"/>
    <col customWidth="1" min="4" max="4" width="11.25"/>
    <col customWidth="1" min="5" max="26" width="10.63"/>
  </cols>
  <sheetData>
    <row r="1" ht="14.25" customHeight="1">
      <c r="A1" s="29"/>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c r="B22" s="2" t="s">
        <v>0</v>
      </c>
      <c r="C22" s="2" t="s">
        <v>21</v>
      </c>
      <c r="D22" s="2" t="s">
        <v>22</v>
      </c>
      <c r="F22" s="2" t="s">
        <v>3</v>
      </c>
    </row>
    <row r="23" ht="14.25" customHeight="1">
      <c r="B23" s="2">
        <v>0.0</v>
      </c>
      <c r="C23" s="3">
        <v>-300000.0</v>
      </c>
      <c r="D23" s="3">
        <v>-120000.0</v>
      </c>
      <c r="F23" s="4">
        <v>0.09</v>
      </c>
    </row>
    <row r="24" ht="14.25" customHeight="1">
      <c r="B24" s="2">
        <v>1.0</v>
      </c>
      <c r="C24" s="30">
        <v>-66000.0</v>
      </c>
      <c r="D24" s="30">
        <v>-96000.0</v>
      </c>
    </row>
    <row r="25" ht="14.25" customHeight="1">
      <c r="B25" s="2">
        <v>2.0</v>
      </c>
      <c r="C25" s="30">
        <v>-66000.0</v>
      </c>
      <c r="D25" s="30">
        <v>-96000.0</v>
      </c>
    </row>
    <row r="26" ht="14.25" customHeight="1">
      <c r="B26" s="2">
        <v>3.0</v>
      </c>
      <c r="C26" s="30">
        <v>-66000.0</v>
      </c>
      <c r="D26" s="30">
        <v>-96000.0</v>
      </c>
    </row>
    <row r="27" ht="14.25" customHeight="1">
      <c r="B27" s="2">
        <v>4.0</v>
      </c>
      <c r="C27" s="30">
        <v>-66000.0</v>
      </c>
      <c r="D27" s="30">
        <v>-96000.0</v>
      </c>
    </row>
    <row r="28" ht="14.25" customHeight="1">
      <c r="B28" s="2">
        <v>5.0</v>
      </c>
      <c r="C28" s="30">
        <v>-66000.0</v>
      </c>
      <c r="D28" s="30">
        <v>-96000.0</v>
      </c>
    </row>
    <row r="29" ht="14.25" customHeight="1"/>
    <row r="30" ht="14.25" customHeight="1"/>
    <row r="31" ht="14.25" customHeight="1">
      <c r="A31" s="2">
        <v>1.0</v>
      </c>
      <c r="B31" s="1" t="s">
        <v>19</v>
      </c>
    </row>
    <row r="32" ht="14.25" customHeight="1">
      <c r="A32" s="1" t="s">
        <v>23</v>
      </c>
      <c r="B32" s="11" t="str">
        <f>IRR(C23:C28)</f>
        <v>#NUM!</v>
      </c>
      <c r="E32" s="31" t="s">
        <v>24</v>
      </c>
      <c r="F32" s="6"/>
      <c r="G32" s="6"/>
      <c r="H32" s="6"/>
      <c r="I32" s="6"/>
      <c r="J32" s="6"/>
      <c r="K32" s="6"/>
      <c r="L32" s="6"/>
      <c r="M32" s="6"/>
      <c r="N32" s="7"/>
    </row>
    <row r="33" ht="14.25" customHeight="1">
      <c r="A33" s="1" t="s">
        <v>6</v>
      </c>
      <c r="B33" s="32" t="str">
        <f>IRR(D23:D28)</f>
        <v>#NUM!</v>
      </c>
      <c r="E33" s="9"/>
      <c r="N33" s="10"/>
    </row>
    <row r="34" ht="14.25" customHeight="1">
      <c r="E34" s="9"/>
      <c r="N34" s="10"/>
    </row>
    <row r="35" ht="14.25" customHeight="1">
      <c r="A35" s="2">
        <v>2.0</v>
      </c>
      <c r="B35" s="2" t="s">
        <v>17</v>
      </c>
      <c r="E35" s="13"/>
      <c r="F35" s="14"/>
      <c r="G35" s="14"/>
      <c r="H35" s="14"/>
      <c r="I35" s="14"/>
      <c r="J35" s="14"/>
      <c r="K35" s="14"/>
      <c r="L35" s="14"/>
      <c r="M35" s="14"/>
      <c r="N35" s="15"/>
    </row>
    <row r="36" ht="14.25" customHeight="1"/>
    <row r="37" ht="14.25" customHeight="1">
      <c r="A37" s="2" t="s">
        <v>23</v>
      </c>
      <c r="B37" s="33">
        <f t="array" ref="B37">NPV(F23,C24:C28)+C23</f>
        <v>-556716.9834</v>
      </c>
    </row>
    <row r="38" ht="14.25" customHeight="1">
      <c r="A38" s="2" t="s">
        <v>6</v>
      </c>
      <c r="B38" s="34">
        <f t="array" ref="B38">NPV(F23,D24:D28)+D23</f>
        <v>-493406.5213</v>
      </c>
    </row>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E32:N3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c r="B15" s="1" t="s">
        <v>0</v>
      </c>
      <c r="C15" s="1" t="s">
        <v>25</v>
      </c>
      <c r="D15" s="1" t="s">
        <v>26</v>
      </c>
      <c r="F15" s="1" t="s">
        <v>3</v>
      </c>
    </row>
    <row r="16" ht="14.25" customHeight="1">
      <c r="B16" s="2">
        <v>0.0</v>
      </c>
      <c r="C16" s="35">
        <v>-1000.0</v>
      </c>
      <c r="D16" s="35">
        <v>-1000.0</v>
      </c>
      <c r="F16" s="4">
        <v>0.12</v>
      </c>
    </row>
    <row r="17" ht="14.25" customHeight="1">
      <c r="B17" s="2">
        <v>1.0</v>
      </c>
      <c r="C17" s="35">
        <v>100.0</v>
      </c>
      <c r="D17" s="35">
        <v>1000.0</v>
      </c>
    </row>
    <row r="18" ht="14.25" customHeight="1">
      <c r="B18" s="2">
        <v>2.0</v>
      </c>
      <c r="C18" s="35">
        <v>300.0</v>
      </c>
      <c r="D18" s="35">
        <v>100.0</v>
      </c>
    </row>
    <row r="19" ht="14.25" customHeight="1">
      <c r="B19" s="2">
        <v>3.0</v>
      </c>
      <c r="C19" s="35">
        <v>400.0</v>
      </c>
      <c r="D19" s="35">
        <v>50.0</v>
      </c>
    </row>
    <row r="20" ht="14.25" customHeight="1">
      <c r="B20" s="2">
        <v>4.0</v>
      </c>
      <c r="C20" s="35">
        <v>700.0</v>
      </c>
      <c r="D20" s="35">
        <v>50.0</v>
      </c>
    </row>
    <row r="21" ht="14.25" customHeight="1"/>
    <row r="22" ht="14.25" customHeight="1">
      <c r="F22" s="36" t="s">
        <v>27</v>
      </c>
    </row>
    <row r="23" ht="14.25" customHeight="1">
      <c r="A23" s="20">
        <v>1.0</v>
      </c>
      <c r="B23" s="1" t="s">
        <v>20</v>
      </c>
    </row>
    <row r="24" ht="14.25" customHeight="1"/>
    <row r="25" ht="14.25" customHeight="1">
      <c r="A25" s="1" t="s">
        <v>25</v>
      </c>
      <c r="B25" s="12">
        <f>MIRR(C16:C20,F16,F16)</f>
        <v>0.1359032747</v>
      </c>
    </row>
    <row r="26" ht="14.25" customHeight="1">
      <c r="A26" s="1" t="s">
        <v>26</v>
      </c>
      <c r="B26" s="11">
        <f>MIRR(D16:D20,F16,F16)</f>
        <v>0.1310198954</v>
      </c>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F22:I2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2021-04-11T22:17:26Z</dcterms:created>
  <dc:creator>Gómez</dc:creator>
</cp:coreProperties>
</file>