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L_PHD\DRC_Weil_Lab\Research\02_AHBA\06_PD_overlap\"/>
    </mc:Choice>
  </mc:AlternateContent>
  <xr:revisionPtr revIDLastSave="0" documentId="13_ncr:1_{D7DCF208-656D-435C-B254-ED75194DB00C}" xr6:coauthVersionLast="45" xr6:coauthVersionMax="45" xr10:uidLastSave="{00000000-0000-0000-0000-000000000000}"/>
  <bookViews>
    <workbookView xWindow="-110" yWindow="-110" windowWidth="19420" windowHeight="10420" activeTab="1" xr2:uid="{44246CEA-D5A6-43F7-85D4-E82C29D1BAE7}"/>
  </bookViews>
  <sheets>
    <sheet name="UPnDOWN" sheetId="1" r:id="rId1"/>
    <sheet name="FC&gt;1.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5" i="2" l="1"/>
  <c r="N10" i="1" l="1"/>
  <c r="O15" i="1"/>
</calcChain>
</file>

<file path=xl/sharedStrings.xml><?xml version="1.0" encoding="utf-8"?>
<sst xmlns="http://schemas.openxmlformats.org/spreadsheetml/2006/main" count="142" uniqueCount="45">
  <si>
    <t>Study</t>
  </si>
  <si>
    <t>Ngenes</t>
  </si>
  <si>
    <t>Dumitriu_2016</t>
  </si>
  <si>
    <t>Enriched_UP_pval</t>
  </si>
  <si>
    <t>Enriched_DN_pval</t>
  </si>
  <si>
    <t>PD&gt;Con</t>
  </si>
  <si>
    <t>PDD&gt;PD/Con</t>
  </si>
  <si>
    <t>Region</t>
  </si>
  <si>
    <t>BA6</t>
  </si>
  <si>
    <t>PCC</t>
  </si>
  <si>
    <t>Riley_2014</t>
  </si>
  <si>
    <t>PD&lt;Con</t>
  </si>
  <si>
    <t>Striatum</t>
  </si>
  <si>
    <t>&lt;0.0001</t>
  </si>
  <si>
    <t>&gt;0.9999</t>
  </si>
  <si>
    <t>SN</t>
  </si>
  <si>
    <t>DLB&gt;Con</t>
  </si>
  <si>
    <t>DLB&lt;Con</t>
  </si>
  <si>
    <t>Dijkstra_2015</t>
  </si>
  <si>
    <t>"Cortex"</t>
  </si>
  <si>
    <t>bonferroni thr</t>
  </si>
  <si>
    <t>PD(BS5/6)&gt;Con</t>
  </si>
  <si>
    <t>PDD&lt;PD/Con</t>
  </si>
  <si>
    <t>PD(BS5/6)&lt;Con</t>
  </si>
  <si>
    <t>Diff_Expression</t>
  </si>
  <si>
    <t>Matched_to_PLS</t>
  </si>
  <si>
    <t>Age-adjusted</t>
  </si>
  <si>
    <t>Age- and sex-adjusted</t>
  </si>
  <si>
    <t>PDD&gt;Con</t>
  </si>
  <si>
    <t>PDD&lt;Con</t>
  </si>
  <si>
    <t>PDD&gt;PD</t>
  </si>
  <si>
    <t>PDD&lt;PD</t>
  </si>
  <si>
    <t>Nsubjects</t>
  </si>
  <si>
    <t>4 PD, 4 Con</t>
  </si>
  <si>
    <t>15 PD, 13 PDD, 14 Con</t>
  </si>
  <si>
    <t>17 PD, 20 Con</t>
  </si>
  <si>
    <t>9 PD, 8 Con</t>
  </si>
  <si>
    <t>29 PD, 44 Con</t>
  </si>
  <si>
    <t>18 PD, 11 PDD, 44 Con</t>
  </si>
  <si>
    <t>mean weight diff</t>
  </si>
  <si>
    <t>Dumitru_2016</t>
  </si>
  <si>
    <t>(re-analysed)</t>
  </si>
  <si>
    <t>Stamper_2008</t>
  </si>
  <si>
    <t>Bossers_2009</t>
  </si>
  <si>
    <t>17 PD, 5 DLB, 20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</si>
</sst>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1" fillId="3" borderId="1" xfId="0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0" xfId="0" applyNumberForma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0" fillId="0" borderId="3" xfId="0" applyFont="1" applyFill="1" applyBorder="1"/>
    <xf numFmtId="0" fontId="0" fillId="0" borderId="2" xfId="0" applyFont="1" applyFill="1" applyBorder="1"/>
    <xf numFmtId="165" fontId="0" fillId="0" borderId="0" xfId="0" applyNumberFormat="1" applyFont="1" applyFill="1" applyAlignment="1">
      <alignment horizontal="right"/>
    </xf>
    <xf numFmtId="165" fontId="0" fillId="0" borderId="1" xfId="0" applyNumberFormat="1" applyFont="1" applyFill="1" applyBorder="1" applyAlignment="1">
      <alignment horizontal="right"/>
    </xf>
    <xf numFmtId="164" fontId="0" fillId="0" borderId="1" xfId="0" applyNumberFormat="1" applyFont="1" applyFill="1" applyBorder="1"/>
    <xf numFmtId="164" fontId="1" fillId="3" borderId="1" xfId="0" applyNumberFormat="1" applyFont="1" applyFill="1" applyBorder="1"/>
    <xf numFmtId="165" fontId="1" fillId="3" borderId="0" xfId="0" applyNumberFormat="1" applyFont="1" applyFill="1" applyAlignment="1">
      <alignment horizontal="right"/>
    </xf>
    <xf numFmtId="165" fontId="1" fillId="3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165" fontId="1" fillId="2" borderId="0" xfId="0" applyNumberFormat="1" applyFont="1" applyFill="1" applyAlignment="1">
      <alignment horizontal="right"/>
    </xf>
    <xf numFmtId="165" fontId="1" fillId="2" borderId="1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DD1D-F353-4648-9DE3-CDF2C9E395A7}">
  <dimension ref="A1:O26"/>
  <sheetViews>
    <sheetView workbookViewId="0">
      <selection activeCell="N15" sqref="N15:O15"/>
    </sheetView>
  </sheetViews>
  <sheetFormatPr defaultRowHeight="14.5" x14ac:dyDescent="0.35"/>
  <cols>
    <col min="1" max="1" width="13.81640625" bestFit="1" customWidth="1"/>
    <col min="2" max="2" width="19.26953125" bestFit="1" customWidth="1"/>
    <col min="3" max="3" width="10.453125" customWidth="1"/>
    <col min="4" max="4" width="14.453125" bestFit="1" customWidth="1"/>
    <col min="5" max="5" width="6.90625" bestFit="1" customWidth="1"/>
    <col min="6" max="6" width="14.7265625" bestFit="1" customWidth="1"/>
    <col min="7" max="7" width="14.7265625" customWidth="1"/>
    <col min="8" max="8" width="15.90625" hidden="1" customWidth="1"/>
    <col min="9" max="9" width="16.1796875" hidden="1" customWidth="1"/>
    <col min="10" max="10" width="15.90625" bestFit="1" customWidth="1"/>
    <col min="11" max="11" width="16.1796875" bestFit="1" customWidth="1"/>
    <col min="14" max="14" width="12.7265625" bestFit="1" customWidth="1"/>
  </cols>
  <sheetData>
    <row r="1" spans="1:15" x14ac:dyDescent="0.35">
      <c r="G1" s="5"/>
      <c r="H1" s="30" t="s">
        <v>26</v>
      </c>
      <c r="I1" s="30"/>
      <c r="J1" s="30" t="s">
        <v>27</v>
      </c>
      <c r="K1" s="30"/>
    </row>
    <row r="2" spans="1:15" x14ac:dyDescent="0.35">
      <c r="A2" s="7" t="s">
        <v>0</v>
      </c>
      <c r="B2" s="7" t="s">
        <v>32</v>
      </c>
      <c r="C2" s="8" t="s">
        <v>7</v>
      </c>
      <c r="D2" s="8" t="s">
        <v>24</v>
      </c>
      <c r="E2" s="6" t="s">
        <v>1</v>
      </c>
      <c r="F2" s="7" t="s">
        <v>25</v>
      </c>
      <c r="G2" s="7" t="s">
        <v>39</v>
      </c>
      <c r="H2" s="6" t="s">
        <v>3</v>
      </c>
      <c r="I2" s="6" t="s">
        <v>4</v>
      </c>
      <c r="J2" s="6" t="s">
        <v>3</v>
      </c>
      <c r="K2" s="7" t="s">
        <v>4</v>
      </c>
    </row>
    <row r="3" spans="1:15" x14ac:dyDescent="0.35">
      <c r="A3" s="5" t="s">
        <v>42</v>
      </c>
      <c r="B3" s="5" t="s">
        <v>34</v>
      </c>
      <c r="C3" s="9" t="s">
        <v>9</v>
      </c>
      <c r="D3" s="9" t="s">
        <v>5</v>
      </c>
      <c r="E3">
        <v>43</v>
      </c>
      <c r="F3" s="5">
        <v>21</v>
      </c>
      <c r="G3" s="5">
        <v>-0.251</v>
      </c>
      <c r="H3" s="1">
        <v>0.66420000000000001</v>
      </c>
      <c r="I3" s="1">
        <v>0.33579999999999999</v>
      </c>
      <c r="J3" s="13">
        <v>0.73219999999999996</v>
      </c>
      <c r="K3" s="14">
        <v>0.26779999999999998</v>
      </c>
    </row>
    <row r="4" spans="1:15" x14ac:dyDescent="0.35">
      <c r="A4" s="5"/>
      <c r="B4" s="5"/>
      <c r="C4" s="9"/>
      <c r="D4" s="9" t="s">
        <v>11</v>
      </c>
      <c r="E4">
        <v>119</v>
      </c>
      <c r="F4" s="5">
        <v>50</v>
      </c>
      <c r="G4" s="5">
        <v>0.125</v>
      </c>
      <c r="H4" s="1">
        <v>5.3600000000000002E-2</v>
      </c>
      <c r="I4" s="1">
        <v>0.94640000000000002</v>
      </c>
      <c r="J4" s="13">
        <v>0.31859999999999999</v>
      </c>
      <c r="K4" s="14">
        <v>0.68140000000000001</v>
      </c>
    </row>
    <row r="5" spans="1:15" x14ac:dyDescent="0.35">
      <c r="A5" s="5"/>
      <c r="B5" s="5"/>
      <c r="C5" s="9"/>
      <c r="D5" s="9" t="s">
        <v>6</v>
      </c>
      <c r="E5">
        <v>241</v>
      </c>
      <c r="F5" s="5">
        <v>89</v>
      </c>
      <c r="G5" s="5">
        <v>0.36</v>
      </c>
      <c r="H5" s="1">
        <v>9.3399999999999997E-2</v>
      </c>
      <c r="I5" s="1">
        <v>0.90659999999999996</v>
      </c>
      <c r="J5" s="15">
        <v>3.3300000000000003E-2</v>
      </c>
      <c r="K5" s="14">
        <v>0.9667</v>
      </c>
    </row>
    <row r="6" spans="1:15" x14ac:dyDescent="0.35">
      <c r="A6" s="5"/>
      <c r="B6" s="5"/>
      <c r="C6" s="9"/>
      <c r="D6" s="9" t="s">
        <v>22</v>
      </c>
      <c r="E6">
        <v>315</v>
      </c>
      <c r="F6" s="5">
        <v>144</v>
      </c>
      <c r="G6" s="5">
        <v>0.216</v>
      </c>
      <c r="H6" s="2">
        <v>1.3899999999999999E-2</v>
      </c>
      <c r="I6" s="1">
        <v>0.98609999999999998</v>
      </c>
      <c r="J6" s="15">
        <v>8.5400000000000004E-2</v>
      </c>
      <c r="K6" s="14">
        <v>0.91459999999999997</v>
      </c>
    </row>
    <row r="7" spans="1:15" x14ac:dyDescent="0.35">
      <c r="A7" s="5" t="s">
        <v>43</v>
      </c>
      <c r="B7" s="5" t="s">
        <v>33</v>
      </c>
      <c r="C7" s="9" t="s">
        <v>15</v>
      </c>
      <c r="D7" s="9" t="s">
        <v>5</v>
      </c>
      <c r="E7">
        <v>47</v>
      </c>
      <c r="F7" s="5">
        <v>29</v>
      </c>
      <c r="G7" s="5">
        <v>0.36</v>
      </c>
      <c r="H7">
        <v>0.108</v>
      </c>
      <c r="I7">
        <v>0.8982</v>
      </c>
      <c r="J7" s="13">
        <v>0.15160000000000001</v>
      </c>
      <c r="K7" s="14">
        <v>0.84840000000000004</v>
      </c>
    </row>
    <row r="8" spans="1:15" x14ac:dyDescent="0.35">
      <c r="A8" s="5"/>
      <c r="B8" s="5"/>
      <c r="C8" s="9"/>
      <c r="D8" s="9" t="s">
        <v>11</v>
      </c>
      <c r="E8">
        <v>240</v>
      </c>
      <c r="F8" s="5">
        <v>178</v>
      </c>
      <c r="G8" s="5">
        <v>0.34200000000000003</v>
      </c>
      <c r="H8">
        <v>0.4899</v>
      </c>
      <c r="I8">
        <v>0.5101</v>
      </c>
      <c r="J8" s="15">
        <v>7.9000000000000008E-3</v>
      </c>
      <c r="K8" s="14">
        <v>0.99209999999999998</v>
      </c>
    </row>
    <row r="9" spans="1:15" x14ac:dyDescent="0.35">
      <c r="A9" s="5" t="s">
        <v>10</v>
      </c>
      <c r="B9" s="5" t="s">
        <v>35</v>
      </c>
      <c r="C9" s="9" t="s">
        <v>19</v>
      </c>
      <c r="D9" s="9" t="s">
        <v>5</v>
      </c>
      <c r="E9">
        <v>1034</v>
      </c>
      <c r="F9" s="5">
        <v>997</v>
      </c>
      <c r="G9" s="11">
        <v>0.45</v>
      </c>
      <c r="H9" s="2">
        <v>8.6E-3</v>
      </c>
      <c r="I9" s="1">
        <v>0.99139999999999995</v>
      </c>
      <c r="J9" s="16" t="s">
        <v>13</v>
      </c>
      <c r="K9" s="14" t="s">
        <v>14</v>
      </c>
    </row>
    <row r="10" spans="1:15" x14ac:dyDescent="0.35">
      <c r="A10" s="5"/>
      <c r="B10" s="5"/>
      <c r="C10" s="9"/>
      <c r="D10" s="9" t="s">
        <v>11</v>
      </c>
      <c r="E10">
        <v>1745</v>
      </c>
      <c r="F10" s="5">
        <v>1305</v>
      </c>
      <c r="G10" s="5">
        <v>3.3000000000000002E-2</v>
      </c>
      <c r="H10" s="1">
        <v>0.29310000000000003</v>
      </c>
      <c r="I10" s="1">
        <v>0.70960000000000001</v>
      </c>
      <c r="J10" s="13">
        <v>0.24629999999999999</v>
      </c>
      <c r="K10" s="14">
        <v>0.75370000000000004</v>
      </c>
      <c r="N10">
        <f>1/1.6</f>
        <v>0.625</v>
      </c>
    </row>
    <row r="11" spans="1:15" x14ac:dyDescent="0.35">
      <c r="A11" s="5"/>
      <c r="B11" s="5"/>
      <c r="C11" s="9" t="s">
        <v>12</v>
      </c>
      <c r="D11" s="9" t="s">
        <v>5</v>
      </c>
      <c r="E11">
        <v>1025</v>
      </c>
      <c r="F11" s="5">
        <v>925</v>
      </c>
      <c r="G11" s="5">
        <v>0.125</v>
      </c>
      <c r="H11" s="4" t="s">
        <v>13</v>
      </c>
      <c r="I11" s="1" t="s">
        <v>14</v>
      </c>
      <c r="J11" s="15">
        <v>1.7000000000000001E-2</v>
      </c>
      <c r="K11" s="14">
        <v>0.98299999999999998</v>
      </c>
    </row>
    <row r="12" spans="1:15" x14ac:dyDescent="0.35">
      <c r="A12" s="5"/>
      <c r="B12" s="5"/>
      <c r="C12" s="9"/>
      <c r="D12" s="9" t="s">
        <v>11</v>
      </c>
      <c r="E12">
        <v>637</v>
      </c>
      <c r="F12" s="5">
        <v>554</v>
      </c>
      <c r="G12" s="5">
        <v>0.129</v>
      </c>
      <c r="H12" s="1">
        <v>0.37659999999999999</v>
      </c>
      <c r="I12" s="1">
        <v>0.62339999999999995</v>
      </c>
      <c r="J12" s="15">
        <v>4.58E-2</v>
      </c>
      <c r="K12" s="14">
        <v>0.95420000000000005</v>
      </c>
    </row>
    <row r="13" spans="1:15" x14ac:dyDescent="0.35">
      <c r="A13" s="5"/>
      <c r="B13" s="5"/>
      <c r="C13" s="9" t="s">
        <v>15</v>
      </c>
      <c r="D13" s="9" t="s">
        <v>5</v>
      </c>
      <c r="E13">
        <v>1156</v>
      </c>
      <c r="F13" s="5">
        <v>1040</v>
      </c>
      <c r="G13" s="11">
        <v>-0.316</v>
      </c>
      <c r="H13" s="4">
        <v>2.0000000000000001E-4</v>
      </c>
      <c r="I13" s="1">
        <v>0.99980000000000002</v>
      </c>
      <c r="J13" s="13" t="s">
        <v>14</v>
      </c>
      <c r="K13" s="17" t="s">
        <v>13</v>
      </c>
    </row>
    <row r="14" spans="1:15" x14ac:dyDescent="0.35">
      <c r="A14" s="5"/>
      <c r="B14" s="5"/>
      <c r="C14" s="9"/>
      <c r="D14" s="9" t="s">
        <v>11</v>
      </c>
      <c r="E14">
        <v>1197</v>
      </c>
      <c r="F14" s="5">
        <v>1061</v>
      </c>
      <c r="G14" s="11">
        <v>0.57499999999999996</v>
      </c>
      <c r="H14" s="2">
        <v>1.2999999999999999E-3</v>
      </c>
      <c r="I14" s="1">
        <v>0.99870000000000003</v>
      </c>
      <c r="J14" s="16" t="s">
        <v>13</v>
      </c>
      <c r="K14" s="14" t="s">
        <v>14</v>
      </c>
    </row>
    <row r="15" spans="1:15" x14ac:dyDescent="0.35">
      <c r="A15" s="5"/>
      <c r="B15" s="5"/>
      <c r="C15" s="9" t="s">
        <v>19</v>
      </c>
      <c r="D15" s="9" t="s">
        <v>16</v>
      </c>
      <c r="E15">
        <v>1686</v>
      </c>
      <c r="F15" s="5">
        <v>1434</v>
      </c>
      <c r="G15" s="11">
        <v>-0.54900000000000004</v>
      </c>
      <c r="H15" s="1">
        <v>0.99950000000000006</v>
      </c>
      <c r="I15" s="4">
        <v>5.0000000000000001E-4</v>
      </c>
      <c r="J15" s="13" t="s">
        <v>14</v>
      </c>
      <c r="K15" s="17" t="s">
        <v>13</v>
      </c>
      <c r="N15" t="s">
        <v>20</v>
      </c>
      <c r="O15">
        <f>0.05/COUNTA(J3:J24)</f>
        <v>2.2727272727272731E-3</v>
      </c>
    </row>
    <row r="16" spans="1:15" x14ac:dyDescent="0.35">
      <c r="A16" s="5"/>
      <c r="B16" s="5"/>
      <c r="C16" s="9"/>
      <c r="D16" s="9" t="s">
        <v>17</v>
      </c>
      <c r="E16">
        <v>2074</v>
      </c>
      <c r="F16" s="5">
        <v>1743</v>
      </c>
      <c r="G16" s="11">
        <v>0.60299999999999998</v>
      </c>
      <c r="H16" s="4" t="s">
        <v>13</v>
      </c>
      <c r="I16" s="1" t="s">
        <v>14</v>
      </c>
      <c r="J16" s="16" t="s">
        <v>13</v>
      </c>
      <c r="K16" s="14" t="s">
        <v>14</v>
      </c>
    </row>
    <row r="17" spans="1:11" x14ac:dyDescent="0.35">
      <c r="A17" s="5" t="s">
        <v>18</v>
      </c>
      <c r="B17" s="5" t="s">
        <v>36</v>
      </c>
      <c r="C17" s="9" t="s">
        <v>15</v>
      </c>
      <c r="D17" s="9" t="s">
        <v>21</v>
      </c>
      <c r="E17">
        <v>583</v>
      </c>
      <c r="F17" s="5">
        <v>359</v>
      </c>
      <c r="G17" s="5">
        <v>-0.13200000000000001</v>
      </c>
      <c r="H17" s="4" t="s">
        <v>13</v>
      </c>
      <c r="I17" s="1" t="s">
        <v>14</v>
      </c>
      <c r="J17" s="13">
        <v>0.91339999999999999</v>
      </c>
      <c r="K17" s="14">
        <v>8.6599999999999996E-2</v>
      </c>
    </row>
    <row r="18" spans="1:11" x14ac:dyDescent="0.35">
      <c r="A18" s="5"/>
      <c r="B18" s="5"/>
      <c r="C18" s="9"/>
      <c r="D18" s="9" t="s">
        <v>23</v>
      </c>
      <c r="E18">
        <v>826</v>
      </c>
      <c r="F18" s="5">
        <v>480</v>
      </c>
      <c r="G18" s="5">
        <v>6.8000000000000005E-2</v>
      </c>
      <c r="H18" s="3">
        <v>0.99950000000000006</v>
      </c>
      <c r="I18" s="4">
        <v>5.0000000000000001E-4</v>
      </c>
      <c r="J18" s="13">
        <v>0.21149999999999999</v>
      </c>
      <c r="K18" s="14">
        <v>0.78849999999999998</v>
      </c>
    </row>
    <row r="19" spans="1:11" x14ac:dyDescent="0.35">
      <c r="A19" s="5" t="s">
        <v>40</v>
      </c>
      <c r="B19" s="5" t="s">
        <v>38</v>
      </c>
      <c r="C19" s="9" t="s">
        <v>8</v>
      </c>
      <c r="D19" s="9" t="s">
        <v>5</v>
      </c>
      <c r="E19">
        <v>1223</v>
      </c>
      <c r="F19" s="5">
        <v>655</v>
      </c>
      <c r="G19" s="11">
        <v>-0.46800000000000003</v>
      </c>
      <c r="I19" s="1"/>
      <c r="J19" s="13" t="s">
        <v>14</v>
      </c>
      <c r="K19" s="17" t="s">
        <v>13</v>
      </c>
    </row>
    <row r="20" spans="1:11" x14ac:dyDescent="0.35">
      <c r="A20" s="5" t="s">
        <v>41</v>
      </c>
      <c r="B20" s="5"/>
      <c r="C20" s="9"/>
      <c r="D20" s="9" t="s">
        <v>11</v>
      </c>
      <c r="E20">
        <v>1130</v>
      </c>
      <c r="F20" s="5">
        <v>667</v>
      </c>
      <c r="G20" s="11">
        <v>0.23400000000000001</v>
      </c>
      <c r="I20" s="2"/>
      <c r="J20" s="16">
        <v>5.9999999999999995E-4</v>
      </c>
      <c r="K20" s="18">
        <v>0.99939999999999996</v>
      </c>
    </row>
    <row r="21" spans="1:11" x14ac:dyDescent="0.35">
      <c r="A21" s="5"/>
      <c r="B21" s="5"/>
      <c r="C21" s="9"/>
      <c r="D21" s="9" t="s">
        <v>28</v>
      </c>
      <c r="E21">
        <v>1687</v>
      </c>
      <c r="F21" s="5">
        <v>730</v>
      </c>
      <c r="G21" s="11">
        <v>-0.35799999999999998</v>
      </c>
      <c r="I21" s="1"/>
      <c r="J21" s="13" t="s">
        <v>14</v>
      </c>
      <c r="K21" s="17" t="s">
        <v>13</v>
      </c>
    </row>
    <row r="22" spans="1:11" x14ac:dyDescent="0.35">
      <c r="A22" s="5"/>
      <c r="B22" s="5"/>
      <c r="C22" s="9"/>
      <c r="D22" s="9" t="s">
        <v>29</v>
      </c>
      <c r="E22">
        <v>1792</v>
      </c>
      <c r="F22" s="5">
        <v>1007</v>
      </c>
      <c r="G22" s="5">
        <v>-5.0000000000000001E-3</v>
      </c>
      <c r="I22" s="2"/>
      <c r="J22" s="15">
        <v>0.53859999999999997</v>
      </c>
      <c r="K22" s="18">
        <v>0.46139999999999998</v>
      </c>
    </row>
    <row r="23" spans="1:11" x14ac:dyDescent="0.35">
      <c r="A23" s="5"/>
      <c r="B23" s="5"/>
      <c r="C23" s="9"/>
      <c r="D23" s="9" t="s">
        <v>30</v>
      </c>
      <c r="E23">
        <v>577</v>
      </c>
      <c r="F23" s="5">
        <v>220</v>
      </c>
      <c r="G23" s="11">
        <v>0.50900000000000001</v>
      </c>
      <c r="J23" s="16" t="s">
        <v>13</v>
      </c>
      <c r="K23" s="14" t="s">
        <v>14</v>
      </c>
    </row>
    <row r="24" spans="1:11" x14ac:dyDescent="0.35">
      <c r="A24" s="5"/>
      <c r="B24" s="5"/>
      <c r="C24" s="9"/>
      <c r="D24" s="9" t="s">
        <v>31</v>
      </c>
      <c r="E24">
        <v>812</v>
      </c>
      <c r="F24" s="5">
        <v>437</v>
      </c>
      <c r="G24" s="5">
        <v>0.04</v>
      </c>
      <c r="J24" s="15">
        <v>0.31850000000000001</v>
      </c>
      <c r="K24" s="14">
        <v>0.68149999999999999</v>
      </c>
    </row>
    <row r="25" spans="1:11" hidden="1" x14ac:dyDescent="0.35">
      <c r="A25" s="5" t="s">
        <v>2</v>
      </c>
      <c r="B25" s="5" t="s">
        <v>37</v>
      </c>
      <c r="C25" s="9" t="s">
        <v>8</v>
      </c>
      <c r="D25" s="9" t="s">
        <v>5</v>
      </c>
      <c r="E25">
        <v>570</v>
      </c>
      <c r="F25" s="5">
        <v>426</v>
      </c>
      <c r="G25" s="5">
        <v>2.5000000000000001E-2</v>
      </c>
      <c r="H25" s="2">
        <v>4.0500000000000001E-2</v>
      </c>
      <c r="I25" s="1">
        <v>0.95950000000000002</v>
      </c>
      <c r="J25" s="1">
        <v>0.39679999999999999</v>
      </c>
      <c r="K25" s="10">
        <v>0.60319999999999996</v>
      </c>
    </row>
    <row r="26" spans="1:11" hidden="1" x14ac:dyDescent="0.35">
      <c r="A26" s="5"/>
      <c r="B26" s="5"/>
      <c r="C26" s="9"/>
      <c r="D26" s="9" t="s">
        <v>11</v>
      </c>
      <c r="E26">
        <v>525</v>
      </c>
      <c r="F26" s="5">
        <v>426</v>
      </c>
      <c r="G26" s="11">
        <v>-0.26600000000000001</v>
      </c>
      <c r="H26" s="1">
        <v>0.53010000000000002</v>
      </c>
      <c r="I26" s="1">
        <v>0.46989999999999998</v>
      </c>
      <c r="J26" s="1">
        <v>0.99829999999999997</v>
      </c>
      <c r="K26" s="12">
        <v>1.6999999999999999E-3</v>
      </c>
    </row>
  </sheetData>
  <mergeCells count="2"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DCDB-6A16-4B87-A3E5-4A83C563ED5E}">
  <dimension ref="A1:M24"/>
  <sheetViews>
    <sheetView tabSelected="1" topLeftCell="A4" workbookViewId="0">
      <selection activeCell="I6" sqref="I6"/>
    </sheetView>
  </sheetViews>
  <sheetFormatPr defaultRowHeight="14.5" x14ac:dyDescent="0.35"/>
  <cols>
    <col min="1" max="1" width="12.90625" bestFit="1" customWidth="1"/>
    <col min="2" max="2" width="19.26953125" bestFit="1" customWidth="1"/>
    <col min="3" max="3" width="7.90625" bestFit="1" customWidth="1"/>
    <col min="4" max="4" width="13.90625" bestFit="1" customWidth="1"/>
    <col min="5" max="5" width="6.90625" bestFit="1" customWidth="1"/>
    <col min="6" max="6" width="14.7265625" bestFit="1" customWidth="1"/>
    <col min="7" max="7" width="14.90625" bestFit="1" customWidth="1"/>
    <col min="8" max="8" width="15.90625" bestFit="1" customWidth="1"/>
    <col min="9" max="9" width="16.1796875" bestFit="1" customWidth="1"/>
  </cols>
  <sheetData>
    <row r="1" spans="1:13" x14ac:dyDescent="0.35">
      <c r="G1" s="5"/>
      <c r="H1" s="30" t="s">
        <v>27</v>
      </c>
      <c r="I1" s="30"/>
    </row>
    <row r="2" spans="1:13" x14ac:dyDescent="0.35">
      <c r="A2" s="7" t="s">
        <v>0</v>
      </c>
      <c r="B2" s="7" t="s">
        <v>32</v>
      </c>
      <c r="C2" s="8" t="s">
        <v>7</v>
      </c>
      <c r="D2" s="8" t="s">
        <v>24</v>
      </c>
      <c r="E2" s="6" t="s">
        <v>1</v>
      </c>
      <c r="F2" s="7" t="s">
        <v>25</v>
      </c>
      <c r="G2" s="19" t="s">
        <v>39</v>
      </c>
      <c r="H2" s="20" t="s">
        <v>3</v>
      </c>
      <c r="I2" s="19" t="s">
        <v>4</v>
      </c>
    </row>
    <row r="3" spans="1:13" x14ac:dyDescent="0.35">
      <c r="A3" s="5" t="s">
        <v>42</v>
      </c>
      <c r="B3" s="5" t="s">
        <v>34</v>
      </c>
      <c r="C3" s="9" t="s">
        <v>9</v>
      </c>
      <c r="D3" s="9" t="s">
        <v>5</v>
      </c>
      <c r="E3">
        <v>24</v>
      </c>
      <c r="F3" s="5">
        <v>10</v>
      </c>
      <c r="G3" s="27">
        <v>-1.6188</v>
      </c>
      <c r="H3" s="21">
        <v>0.99670000000000003</v>
      </c>
      <c r="I3" s="29">
        <v>3.3E-3</v>
      </c>
    </row>
    <row r="4" spans="1:13" x14ac:dyDescent="0.35">
      <c r="A4" s="5"/>
      <c r="B4" s="5"/>
      <c r="C4" s="9"/>
      <c r="D4" s="9" t="s">
        <v>11</v>
      </c>
      <c r="E4">
        <v>76</v>
      </c>
      <c r="F4" s="5">
        <v>35</v>
      </c>
      <c r="G4" s="23">
        <v>-4.0557999999999997E-2</v>
      </c>
      <c r="H4" s="21">
        <v>0.54010000000000002</v>
      </c>
      <c r="I4" s="22">
        <v>0.45989999999999998</v>
      </c>
    </row>
    <row r="5" spans="1:13" x14ac:dyDescent="0.35">
      <c r="A5" s="5"/>
      <c r="B5" s="5"/>
      <c r="C5" s="9"/>
      <c r="D5" s="9" t="s">
        <v>6</v>
      </c>
      <c r="E5">
        <v>35</v>
      </c>
      <c r="F5" s="5">
        <v>14</v>
      </c>
      <c r="G5" s="27">
        <v>-0.94472</v>
      </c>
      <c r="H5" s="21">
        <v>0.97060000000000002</v>
      </c>
      <c r="I5" s="29">
        <v>2.9399999999999999E-2</v>
      </c>
    </row>
    <row r="6" spans="1:13" x14ac:dyDescent="0.35">
      <c r="A6" s="5"/>
      <c r="B6" s="5"/>
      <c r="C6" s="9"/>
      <c r="D6" s="9" t="s">
        <v>22</v>
      </c>
      <c r="E6">
        <v>65</v>
      </c>
      <c r="F6" s="5">
        <v>32</v>
      </c>
      <c r="G6" s="23">
        <v>-0.22497</v>
      </c>
      <c r="H6" s="21">
        <v>0.748</v>
      </c>
      <c r="I6" s="22">
        <v>0.252</v>
      </c>
    </row>
    <row r="7" spans="1:13" x14ac:dyDescent="0.35">
      <c r="A7" s="5" t="s">
        <v>43</v>
      </c>
      <c r="B7" s="5" t="s">
        <v>33</v>
      </c>
      <c r="C7" s="9" t="s">
        <v>15</v>
      </c>
      <c r="D7" s="9" t="s">
        <v>5</v>
      </c>
      <c r="E7">
        <v>47</v>
      </c>
      <c r="F7" s="5">
        <v>29</v>
      </c>
      <c r="G7" s="23">
        <v>0.36</v>
      </c>
      <c r="H7" s="21">
        <v>0.15160000000000001</v>
      </c>
      <c r="I7" s="22">
        <v>0.84840000000000004</v>
      </c>
    </row>
    <row r="8" spans="1:13" x14ac:dyDescent="0.35">
      <c r="A8" s="5"/>
      <c r="B8" s="5"/>
      <c r="C8" s="9"/>
      <c r="D8" s="9" t="s">
        <v>11</v>
      </c>
      <c r="E8">
        <v>240</v>
      </c>
      <c r="F8" s="5">
        <v>178</v>
      </c>
      <c r="G8" s="27">
        <v>0.34200000000000003</v>
      </c>
      <c r="H8" s="28">
        <v>7.9000000000000008E-3</v>
      </c>
      <c r="I8" s="22">
        <v>0.99209999999999998</v>
      </c>
    </row>
    <row r="9" spans="1:13" x14ac:dyDescent="0.35">
      <c r="A9" s="5" t="s">
        <v>10</v>
      </c>
      <c r="B9" s="5" t="s">
        <v>44</v>
      </c>
      <c r="C9" s="9" t="s">
        <v>19</v>
      </c>
      <c r="D9" s="9" t="s">
        <v>5</v>
      </c>
      <c r="E9">
        <v>63</v>
      </c>
      <c r="F9" s="5">
        <v>48</v>
      </c>
      <c r="G9" s="27">
        <v>0.71882000000000001</v>
      </c>
      <c r="H9" s="28">
        <v>3.5999999999999999E-3</v>
      </c>
      <c r="I9" s="22">
        <v>0.99639999999999995</v>
      </c>
    </row>
    <row r="10" spans="1:13" x14ac:dyDescent="0.35">
      <c r="A10" s="5"/>
      <c r="B10" s="5"/>
      <c r="C10" s="9"/>
      <c r="D10" s="9" t="s">
        <v>11</v>
      </c>
      <c r="E10">
        <v>193</v>
      </c>
      <c r="F10" s="5">
        <v>132</v>
      </c>
      <c r="G10" s="27">
        <v>-0.39099</v>
      </c>
      <c r="H10" s="21">
        <v>0.99209999999999998</v>
      </c>
      <c r="I10" s="29">
        <v>7.9000000000000008E-3</v>
      </c>
    </row>
    <row r="11" spans="1:13" x14ac:dyDescent="0.35">
      <c r="A11" s="5"/>
      <c r="B11" s="5"/>
      <c r="C11" s="9" t="s">
        <v>12</v>
      </c>
      <c r="D11" s="9" t="s">
        <v>5</v>
      </c>
      <c r="E11">
        <v>131</v>
      </c>
      <c r="F11" s="5">
        <v>116</v>
      </c>
      <c r="G11" s="27">
        <v>0.32636999999999999</v>
      </c>
      <c r="H11" s="28">
        <v>3.0499999999999999E-2</v>
      </c>
      <c r="I11" s="22">
        <v>0.96950000000000003</v>
      </c>
    </row>
    <row r="12" spans="1:13" x14ac:dyDescent="0.35">
      <c r="A12" s="5"/>
      <c r="B12" s="5"/>
      <c r="C12" s="9"/>
      <c r="D12" s="9" t="s">
        <v>11</v>
      </c>
      <c r="E12">
        <v>38</v>
      </c>
      <c r="F12" s="5">
        <v>36</v>
      </c>
      <c r="G12" s="23">
        <v>-2.7189999999999999E-2</v>
      </c>
      <c r="H12" s="21">
        <v>0.53800000000000003</v>
      </c>
      <c r="I12" s="22">
        <v>0.46200000000000002</v>
      </c>
    </row>
    <row r="13" spans="1:13" x14ac:dyDescent="0.35">
      <c r="A13" s="5"/>
      <c r="B13" s="5"/>
      <c r="C13" s="9" t="s">
        <v>15</v>
      </c>
      <c r="D13" s="9" t="s">
        <v>5</v>
      </c>
      <c r="E13">
        <v>88</v>
      </c>
      <c r="F13" s="5">
        <v>77</v>
      </c>
      <c r="G13" s="23">
        <v>0.30884</v>
      </c>
      <c r="H13" s="21">
        <v>7.3800000000000004E-2</v>
      </c>
      <c r="I13" s="22">
        <v>0.92620000000000002</v>
      </c>
    </row>
    <row r="14" spans="1:13" x14ac:dyDescent="0.35">
      <c r="A14" s="5"/>
      <c r="B14" s="5"/>
      <c r="C14" s="9"/>
      <c r="D14" s="9" t="s">
        <v>11</v>
      </c>
      <c r="E14">
        <v>186</v>
      </c>
      <c r="F14" s="5">
        <v>166</v>
      </c>
      <c r="G14" s="24">
        <v>1.0626</v>
      </c>
      <c r="H14" s="25" t="s">
        <v>13</v>
      </c>
      <c r="I14" s="22" t="s">
        <v>14</v>
      </c>
    </row>
    <row r="15" spans="1:13" x14ac:dyDescent="0.35">
      <c r="A15" s="5"/>
      <c r="B15" s="5"/>
      <c r="C15" s="9" t="s">
        <v>19</v>
      </c>
      <c r="D15" s="9" t="s">
        <v>16</v>
      </c>
      <c r="E15">
        <v>202</v>
      </c>
      <c r="F15" s="5">
        <v>179</v>
      </c>
      <c r="G15" s="24">
        <v>-0.54117999999999999</v>
      </c>
      <c r="H15" s="21" t="s">
        <v>14</v>
      </c>
      <c r="I15" s="26" t="s">
        <v>13</v>
      </c>
      <c r="L15" t="s">
        <v>20</v>
      </c>
      <c r="M15">
        <f>0.05/COUNTA(H3:H24)</f>
        <v>2.2727272727272731E-3</v>
      </c>
    </row>
    <row r="16" spans="1:13" x14ac:dyDescent="0.35">
      <c r="A16" s="5"/>
      <c r="B16" s="5"/>
      <c r="C16" s="9"/>
      <c r="D16" s="9" t="s">
        <v>17</v>
      </c>
      <c r="E16">
        <v>477</v>
      </c>
      <c r="F16" s="5">
        <v>399</v>
      </c>
      <c r="G16" s="24">
        <v>0.86268</v>
      </c>
      <c r="H16" s="25" t="s">
        <v>13</v>
      </c>
      <c r="I16" s="22" t="s">
        <v>14</v>
      </c>
    </row>
    <row r="17" spans="1:9" x14ac:dyDescent="0.35">
      <c r="A17" s="5" t="s">
        <v>18</v>
      </c>
      <c r="B17" s="5" t="s">
        <v>36</v>
      </c>
      <c r="C17" s="9" t="s">
        <v>15</v>
      </c>
      <c r="D17" s="9" t="s">
        <v>21</v>
      </c>
      <c r="E17">
        <v>583</v>
      </c>
      <c r="F17" s="5">
        <v>359</v>
      </c>
      <c r="G17" s="23">
        <v>-0.13200000000000001</v>
      </c>
      <c r="H17" s="21">
        <v>0.91339999999999999</v>
      </c>
      <c r="I17" s="22">
        <v>8.6599999999999996E-2</v>
      </c>
    </row>
    <row r="18" spans="1:9" x14ac:dyDescent="0.35">
      <c r="A18" s="5"/>
      <c r="B18" s="5"/>
      <c r="C18" s="9"/>
      <c r="D18" s="9" t="s">
        <v>23</v>
      </c>
      <c r="E18">
        <v>826</v>
      </c>
      <c r="F18" s="5">
        <v>480</v>
      </c>
      <c r="G18" s="23">
        <v>6.8000000000000005E-2</v>
      </c>
      <c r="H18" s="21">
        <v>0.21149999999999999</v>
      </c>
      <c r="I18" s="22">
        <v>0.78849999999999998</v>
      </c>
    </row>
    <row r="19" spans="1:9" x14ac:dyDescent="0.35">
      <c r="A19" s="5" t="s">
        <v>40</v>
      </c>
      <c r="B19" s="5" t="s">
        <v>38</v>
      </c>
      <c r="C19" s="9" t="s">
        <v>8</v>
      </c>
      <c r="D19" s="9" t="s">
        <v>5</v>
      </c>
      <c r="E19">
        <v>334</v>
      </c>
      <c r="F19" s="5">
        <v>103</v>
      </c>
      <c r="G19" s="24">
        <v>-0.77037</v>
      </c>
      <c r="H19" s="21" t="s">
        <v>14</v>
      </c>
      <c r="I19" s="26" t="s">
        <v>13</v>
      </c>
    </row>
    <row r="20" spans="1:9" x14ac:dyDescent="0.35">
      <c r="A20" s="5" t="s">
        <v>41</v>
      </c>
      <c r="B20" s="5"/>
      <c r="C20" s="9"/>
      <c r="D20" s="9" t="s">
        <v>11</v>
      </c>
      <c r="E20">
        <v>420</v>
      </c>
      <c r="F20" s="5">
        <v>193</v>
      </c>
      <c r="G20" s="23">
        <v>0.17799999999999999</v>
      </c>
      <c r="H20" s="21">
        <v>9.5699999999999993E-2</v>
      </c>
      <c r="I20" s="22">
        <v>0.90429999999999999</v>
      </c>
    </row>
    <row r="21" spans="1:9" x14ac:dyDescent="0.35">
      <c r="A21" s="5"/>
      <c r="B21" s="5"/>
      <c r="C21" s="9"/>
      <c r="D21" s="9" t="s">
        <v>28</v>
      </c>
      <c r="E21">
        <v>783</v>
      </c>
      <c r="F21" s="5">
        <v>191</v>
      </c>
      <c r="G21" s="24">
        <v>-0.48647000000000001</v>
      </c>
      <c r="H21" s="21">
        <v>0.99980000000000002</v>
      </c>
      <c r="I21" s="26">
        <v>2.0000000000000001E-4</v>
      </c>
    </row>
    <row r="22" spans="1:9" x14ac:dyDescent="0.35">
      <c r="A22" s="5"/>
      <c r="B22" s="5"/>
      <c r="C22" s="9"/>
      <c r="D22" s="9" t="s">
        <v>29</v>
      </c>
      <c r="E22">
        <v>718</v>
      </c>
      <c r="F22" s="5">
        <v>291</v>
      </c>
      <c r="G22" s="23">
        <v>0.10682999999999999</v>
      </c>
      <c r="H22" s="21">
        <v>0.16600000000000001</v>
      </c>
      <c r="I22" s="22">
        <v>0.83399999999999996</v>
      </c>
    </row>
    <row r="23" spans="1:9" x14ac:dyDescent="0.35">
      <c r="A23" s="5"/>
      <c r="B23" s="5"/>
      <c r="C23" s="9"/>
      <c r="D23" s="9" t="s">
        <v>30</v>
      </c>
      <c r="E23">
        <v>329</v>
      </c>
      <c r="F23" s="5">
        <v>88</v>
      </c>
      <c r="G23" s="27">
        <v>0.50900000000000001</v>
      </c>
      <c r="H23" s="28">
        <v>5.4999999999999997E-3</v>
      </c>
      <c r="I23" s="22">
        <v>0.99450000000000005</v>
      </c>
    </row>
    <row r="24" spans="1:9" x14ac:dyDescent="0.35">
      <c r="A24" s="5"/>
      <c r="B24" s="5"/>
      <c r="C24" s="9"/>
      <c r="D24" s="9" t="s">
        <v>31</v>
      </c>
      <c r="E24">
        <v>286</v>
      </c>
      <c r="F24" s="5">
        <v>100</v>
      </c>
      <c r="G24" s="23">
        <v>0.29497000000000001</v>
      </c>
      <c r="H24" s="21">
        <v>5.4899999999999997E-2</v>
      </c>
      <c r="I24" s="22">
        <v>0.94510000000000005</v>
      </c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UPnDOWN</vt:lpstr>
      <vt:lpstr>FC&gt;1.5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Thomas</dc:creator>
  <cp:lastModifiedBy>George Thomas</cp:lastModifiedBy>
  <dcterms:created xsi:type="dcterms:W3CDTF">2020-10-16T10:46:35Z</dcterms:created>
  <dcterms:modified xsi:type="dcterms:W3CDTF">2020-10-29T09:54:46Z</dcterms:modified>
</cp:coreProperties>
</file>