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G:\QUEENY\PRU14\"/>
    </mc:Choice>
  </mc:AlternateContent>
  <bookViews>
    <workbookView xWindow="0" yWindow="0" windowWidth="20490" windowHeight="7755" tabRatio="834" firstSheet="5" activeTab="7"/>
  </bookViews>
  <sheets>
    <sheet name="total list-KDM" sheetId="49" r:id="rId1"/>
    <sheet name="En Ali" sheetId="1" r:id="rId2"/>
    <sheet name="160.45.01" sheetId="32" r:id="rId3"/>
    <sheet name="160.45.02" sheetId="33" r:id="rId4"/>
    <sheet name="160.45.03" sheetId="34" r:id="rId5"/>
    <sheet name="160.45.04" sheetId="35" r:id="rId6"/>
    <sheet name="160.45.05" sheetId="36" r:id="rId7"/>
    <sheet name="160.45.06" sheetId="37" r:id="rId8"/>
    <sheet name="160.45.07" sheetId="38" r:id="rId9"/>
    <sheet name="160.45.08" sheetId="39" r:id="rId10"/>
    <sheet name="160.45.09" sheetId="40" r:id="rId11"/>
    <sheet name="160.45.10" sheetId="41" r:id="rId12"/>
    <sheet name="160.45.11" sheetId="42" r:id="rId13"/>
    <sheet name="160.45.12" sheetId="43" r:id="rId14"/>
    <sheet name="160.45.13" sheetId="44" r:id="rId15"/>
    <sheet name="160.45.14" sheetId="45" r:id="rId16"/>
    <sheet name="160.45.15" sheetId="46" r:id="rId17"/>
    <sheet name="160.45.16" sheetId="47" r:id="rId18"/>
    <sheet name="160.45.17" sheetId="48" r:id="rId19"/>
    <sheet name="RESULT 9 MAY" sheetId="56" r:id="rId20"/>
    <sheet name="160.44.01" sheetId="4" r:id="rId21"/>
    <sheet name="160.44.02" sheetId="8" r:id="rId22"/>
    <sheet name="160.44.03" sheetId="9" r:id="rId23"/>
    <sheet name="160.44.04" sheetId="10" r:id="rId24"/>
    <sheet name="160.44.05" sheetId="11" r:id="rId25"/>
    <sheet name="160.44.06" sheetId="12" r:id="rId26"/>
    <sheet name="160.44.07" sheetId="13" r:id="rId27"/>
    <sheet name="160.44.08" sheetId="14" r:id="rId28"/>
    <sheet name="160.44.09" sheetId="15" r:id="rId29"/>
    <sheet name="160.44.10" sheetId="16" r:id="rId30"/>
    <sheet name="160.44.11" sheetId="17" r:id="rId31"/>
    <sheet name="160.44.12 " sheetId="18" r:id="rId32"/>
    <sheet name="160.44.13" sheetId="19" r:id="rId33"/>
    <sheet name="160.44.14" sheetId="20" r:id="rId34"/>
    <sheet name="160.44.15" sheetId="21" r:id="rId35"/>
    <sheet name="160.44.16" sheetId="24" r:id="rId36"/>
    <sheet name="160.44.17" sheetId="25" r:id="rId37"/>
    <sheet name="160.44.18" sheetId="26" r:id="rId38"/>
    <sheet name="160.44.19" sheetId="27" r:id="rId39"/>
    <sheet name="160.44.20" sheetId="28" r:id="rId40"/>
    <sheet name="160.44.21" sheetId="29" r:id="rId41"/>
    <sheet name="160.44.22" sheetId="30" r:id="rId42"/>
    <sheet name="160.44.23" sheetId="31" r:id="rId43"/>
  </sheets>
  <calcPr calcId="152511"/>
</workbook>
</file>

<file path=xl/calcChain.xml><?xml version="1.0" encoding="utf-8"?>
<calcChain xmlns="http://schemas.openxmlformats.org/spreadsheetml/2006/main">
  <c r="M7" i="11" l="1"/>
  <c r="M15" i="10"/>
  <c r="M15" i="8"/>
  <c r="I48" i="56"/>
  <c r="J48" i="56"/>
  <c r="H48" i="56"/>
  <c r="G48" i="56"/>
  <c r="F48" i="56"/>
  <c r="E48" i="56"/>
  <c r="J7" i="30" l="1"/>
  <c r="M7" i="30" s="1"/>
  <c r="H17" i="19"/>
  <c r="I17" i="19"/>
  <c r="K17" i="19"/>
  <c r="L17" i="19"/>
  <c r="H17" i="18"/>
  <c r="I17" i="18"/>
  <c r="K17" i="18"/>
  <c r="L17" i="18"/>
  <c r="H15" i="40"/>
  <c r="I15" i="40"/>
  <c r="K15" i="40"/>
  <c r="L15" i="40"/>
  <c r="H23" i="35"/>
  <c r="I23" i="35"/>
  <c r="K23" i="35"/>
  <c r="L23" i="35"/>
  <c r="H13" i="34"/>
  <c r="I13" i="34"/>
  <c r="K13" i="34"/>
  <c r="L13" i="34"/>
  <c r="L13" i="48"/>
  <c r="K13" i="48"/>
  <c r="I13" i="48"/>
  <c r="H13" i="48"/>
  <c r="J11" i="48"/>
  <c r="M11" i="48" s="1"/>
  <c r="J9" i="48"/>
  <c r="M9" i="48" s="1"/>
  <c r="J7" i="48"/>
  <c r="L13" i="47"/>
  <c r="K13" i="47"/>
  <c r="I13" i="47"/>
  <c r="H13" i="47"/>
  <c r="J11" i="47"/>
  <c r="M11" i="47" s="1"/>
  <c r="J9" i="47"/>
  <c r="M9" i="47" s="1"/>
  <c r="J7" i="47"/>
  <c r="J7" i="46"/>
  <c r="L15" i="46"/>
  <c r="K15" i="46"/>
  <c r="I15" i="46"/>
  <c r="H15" i="46"/>
  <c r="J13" i="46"/>
  <c r="M13" i="46" s="1"/>
  <c r="J11" i="46"/>
  <c r="M11" i="46" s="1"/>
  <c r="J9" i="46"/>
  <c r="M9" i="46" s="1"/>
  <c r="J7" i="45"/>
  <c r="M7" i="45" s="1"/>
  <c r="J9" i="45"/>
  <c r="M9" i="45" s="1"/>
  <c r="J11" i="45"/>
  <c r="M11" i="45" s="1"/>
  <c r="J13" i="45"/>
  <c r="M13" i="45" s="1"/>
  <c r="L17" i="45"/>
  <c r="K17" i="45"/>
  <c r="I17" i="45"/>
  <c r="H17" i="45"/>
  <c r="J15" i="45"/>
  <c r="M15" i="45" s="1"/>
  <c r="L13" i="44"/>
  <c r="K13" i="44"/>
  <c r="I13" i="44"/>
  <c r="H13" i="44"/>
  <c r="J11" i="44"/>
  <c r="M11" i="44" s="1"/>
  <c r="J9" i="44"/>
  <c r="M9" i="44" s="1"/>
  <c r="J7" i="44"/>
  <c r="L19" i="43"/>
  <c r="K19" i="43"/>
  <c r="I19" i="43"/>
  <c r="H19" i="43"/>
  <c r="J17" i="43"/>
  <c r="M17" i="43" s="1"/>
  <c r="J15" i="43"/>
  <c r="J13" i="43"/>
  <c r="M13" i="43" s="1"/>
  <c r="J11" i="43"/>
  <c r="M11" i="43" s="1"/>
  <c r="J9" i="43"/>
  <c r="M9" i="43" s="1"/>
  <c r="J7" i="43"/>
  <c r="J17" i="42"/>
  <c r="M17" i="42" s="1"/>
  <c r="J13" i="42"/>
  <c r="M13" i="42" s="1"/>
  <c r="J15" i="42"/>
  <c r="M15" i="42" s="1"/>
  <c r="L19" i="42"/>
  <c r="K19" i="42"/>
  <c r="I19" i="42"/>
  <c r="H19" i="42"/>
  <c r="J11" i="42"/>
  <c r="M11" i="42" s="1"/>
  <c r="J9" i="42"/>
  <c r="M9" i="42" s="1"/>
  <c r="J7" i="42"/>
  <c r="L13" i="41"/>
  <c r="K13" i="41"/>
  <c r="I13" i="41"/>
  <c r="H13" i="41"/>
  <c r="J11" i="41"/>
  <c r="J9" i="41"/>
  <c r="M9" i="41" s="1"/>
  <c r="J7" i="41"/>
  <c r="J13" i="40"/>
  <c r="M13" i="40" s="1"/>
  <c r="J11" i="40"/>
  <c r="M11" i="40" s="1"/>
  <c r="J9" i="40"/>
  <c r="J15" i="40" s="1"/>
  <c r="J7" i="40"/>
  <c r="M7" i="40" s="1"/>
  <c r="J15" i="39"/>
  <c r="M15" i="39" s="1"/>
  <c r="J17" i="39"/>
  <c r="M17" i="39" s="1"/>
  <c r="J13" i="39"/>
  <c r="M13" i="39" s="1"/>
  <c r="L19" i="39"/>
  <c r="K19" i="39"/>
  <c r="I19" i="39"/>
  <c r="H19" i="39"/>
  <c r="J11" i="39"/>
  <c r="J9" i="39"/>
  <c r="M9" i="39" s="1"/>
  <c r="J7" i="39"/>
  <c r="L15" i="38"/>
  <c r="K15" i="38"/>
  <c r="I15" i="38"/>
  <c r="H15" i="38"/>
  <c r="J13" i="38"/>
  <c r="M13" i="38" s="1"/>
  <c r="J11" i="38"/>
  <c r="M11" i="38" s="1"/>
  <c r="J9" i="38"/>
  <c r="M9" i="38" s="1"/>
  <c r="J7" i="38"/>
  <c r="M7" i="38" s="1"/>
  <c r="J19" i="37"/>
  <c r="M19" i="37" s="1"/>
  <c r="J21" i="37"/>
  <c r="M21" i="37" s="1"/>
  <c r="L23" i="37"/>
  <c r="K23" i="37"/>
  <c r="I23" i="37"/>
  <c r="H23" i="37"/>
  <c r="J17" i="37"/>
  <c r="M17" i="37" s="1"/>
  <c r="J15" i="37"/>
  <c r="M15" i="37" s="1"/>
  <c r="J13" i="37"/>
  <c r="M13" i="37" s="1"/>
  <c r="J11" i="37"/>
  <c r="M11" i="37" s="1"/>
  <c r="J9" i="37"/>
  <c r="M9" i="37" s="1"/>
  <c r="J7" i="37"/>
  <c r="M7" i="37" s="1"/>
  <c r="L19" i="36"/>
  <c r="K19" i="36"/>
  <c r="I19" i="36"/>
  <c r="H19" i="36"/>
  <c r="J17" i="36"/>
  <c r="M17" i="36" s="1"/>
  <c r="J15" i="36"/>
  <c r="M15" i="36" s="1"/>
  <c r="J13" i="36"/>
  <c r="M13" i="36" s="1"/>
  <c r="J11" i="36"/>
  <c r="M11" i="36" s="1"/>
  <c r="J9" i="36"/>
  <c r="M9" i="36" s="1"/>
  <c r="J7" i="36"/>
  <c r="M7" i="36" s="1"/>
  <c r="J13" i="35"/>
  <c r="M13" i="35" s="1"/>
  <c r="J15" i="35"/>
  <c r="M15" i="35" s="1"/>
  <c r="J17" i="35"/>
  <c r="M17" i="35" s="1"/>
  <c r="J19" i="35"/>
  <c r="M19" i="35" s="1"/>
  <c r="J21" i="35"/>
  <c r="M21" i="35" s="1"/>
  <c r="J11" i="35"/>
  <c r="M11" i="35" s="1"/>
  <c r="J9" i="35"/>
  <c r="M9" i="35" s="1"/>
  <c r="M23" i="35" s="1"/>
  <c r="J7" i="35"/>
  <c r="J23" i="35" s="1"/>
  <c r="J11" i="34"/>
  <c r="M11" i="34" s="1"/>
  <c r="M13" i="34" s="1"/>
  <c r="J9" i="34"/>
  <c r="M9" i="34" s="1"/>
  <c r="J7" i="34"/>
  <c r="M7" i="34" s="1"/>
  <c r="J15" i="33"/>
  <c r="M15" i="33" s="1"/>
  <c r="J13" i="33"/>
  <c r="M13" i="33" s="1"/>
  <c r="L17" i="33"/>
  <c r="K17" i="33"/>
  <c r="I17" i="33"/>
  <c r="H17" i="33"/>
  <c r="J11" i="33"/>
  <c r="M11" i="33" s="1"/>
  <c r="J9" i="33"/>
  <c r="M9" i="33" s="1"/>
  <c r="J7" i="33"/>
  <c r="L13" i="32"/>
  <c r="K13" i="32"/>
  <c r="I13" i="32"/>
  <c r="H13" i="32"/>
  <c r="J11" i="32"/>
  <c r="M11" i="32" s="1"/>
  <c r="J9" i="32"/>
  <c r="M9" i="32" s="1"/>
  <c r="J7" i="32"/>
  <c r="M7" i="32" s="1"/>
  <c r="L11" i="31"/>
  <c r="K11" i="31"/>
  <c r="I11" i="31"/>
  <c r="H11" i="31"/>
  <c r="J9" i="31"/>
  <c r="M9" i="31" s="1"/>
  <c r="J7" i="31"/>
  <c r="M7" i="31" s="1"/>
  <c r="J15" i="29"/>
  <c r="M15" i="29" s="1"/>
  <c r="L17" i="29"/>
  <c r="K17" i="29"/>
  <c r="I17" i="29"/>
  <c r="H17" i="29"/>
  <c r="J13" i="29"/>
  <c r="M13" i="29" s="1"/>
  <c r="J11" i="29"/>
  <c r="M11" i="29" s="1"/>
  <c r="J9" i="29"/>
  <c r="M9" i="29" s="1"/>
  <c r="J7" i="29"/>
  <c r="M7" i="29" s="1"/>
  <c r="L15" i="28"/>
  <c r="K15" i="28"/>
  <c r="I15" i="28"/>
  <c r="H15" i="28"/>
  <c r="J13" i="28"/>
  <c r="M13" i="28" s="1"/>
  <c r="J11" i="28"/>
  <c r="M11" i="28" s="1"/>
  <c r="J9" i="28"/>
  <c r="M9" i="28" s="1"/>
  <c r="J7" i="28"/>
  <c r="L15" i="27"/>
  <c r="K15" i="27"/>
  <c r="I15" i="27"/>
  <c r="H15" i="27"/>
  <c r="J13" i="27"/>
  <c r="M13" i="27" s="1"/>
  <c r="J11" i="27"/>
  <c r="M11" i="27" s="1"/>
  <c r="J9" i="27"/>
  <c r="M9" i="27" s="1"/>
  <c r="J7" i="27"/>
  <c r="H15" i="26"/>
  <c r="L15" i="26"/>
  <c r="K15" i="26"/>
  <c r="I15" i="26"/>
  <c r="J13" i="26"/>
  <c r="M13" i="26" s="1"/>
  <c r="J11" i="26"/>
  <c r="M11" i="26" s="1"/>
  <c r="J9" i="26"/>
  <c r="M9" i="26" s="1"/>
  <c r="J7" i="26"/>
  <c r="L15" i="25"/>
  <c r="K15" i="25"/>
  <c r="I15" i="25"/>
  <c r="H15" i="25"/>
  <c r="J13" i="25"/>
  <c r="M13" i="25" s="1"/>
  <c r="J11" i="25"/>
  <c r="M11" i="25" s="1"/>
  <c r="J9" i="25"/>
  <c r="M9" i="25" s="1"/>
  <c r="J7" i="25"/>
  <c r="L15" i="24"/>
  <c r="K15" i="24"/>
  <c r="I15" i="24"/>
  <c r="H15" i="24"/>
  <c r="J13" i="24"/>
  <c r="M13" i="24" s="1"/>
  <c r="J11" i="24"/>
  <c r="M11" i="24" s="1"/>
  <c r="J9" i="24"/>
  <c r="M9" i="24" s="1"/>
  <c r="J7" i="24"/>
  <c r="L15" i="21"/>
  <c r="K15" i="21"/>
  <c r="I15" i="21"/>
  <c r="H15" i="21"/>
  <c r="J13" i="21"/>
  <c r="M13" i="21" s="1"/>
  <c r="J11" i="21"/>
  <c r="M11" i="21" s="1"/>
  <c r="J9" i="21"/>
  <c r="M9" i="21" s="1"/>
  <c r="J7" i="21"/>
  <c r="J17" i="20"/>
  <c r="M17" i="20" s="1"/>
  <c r="L19" i="20"/>
  <c r="K19" i="20"/>
  <c r="I19" i="20"/>
  <c r="H19" i="20"/>
  <c r="J15" i="20"/>
  <c r="M15" i="20" s="1"/>
  <c r="J13" i="20"/>
  <c r="M13" i="20" s="1"/>
  <c r="J11" i="20"/>
  <c r="M11" i="20" s="1"/>
  <c r="J9" i="20"/>
  <c r="M9" i="20" s="1"/>
  <c r="J7" i="20"/>
  <c r="M7" i="20" s="1"/>
  <c r="J15" i="19"/>
  <c r="M15" i="19" s="1"/>
  <c r="J13" i="19"/>
  <c r="M13" i="19" s="1"/>
  <c r="J11" i="19"/>
  <c r="M11" i="19" s="1"/>
  <c r="J9" i="19"/>
  <c r="M9" i="19" s="1"/>
  <c r="M7" i="19"/>
  <c r="M17" i="19" s="1"/>
  <c r="J7" i="19"/>
  <c r="M11" i="18"/>
  <c r="J15" i="18"/>
  <c r="M15" i="18" s="1"/>
  <c r="J13" i="18"/>
  <c r="M13" i="18" s="1"/>
  <c r="J11" i="18"/>
  <c r="J9" i="18"/>
  <c r="M9" i="18" s="1"/>
  <c r="J7" i="18"/>
  <c r="M7" i="18" s="1"/>
  <c r="M17" i="18" s="1"/>
  <c r="L13" i="17"/>
  <c r="K13" i="17"/>
  <c r="I13" i="17"/>
  <c r="H13" i="17"/>
  <c r="J11" i="17"/>
  <c r="J9" i="17"/>
  <c r="M9" i="17" s="1"/>
  <c r="J7" i="17"/>
  <c r="J15" i="16"/>
  <c r="M15" i="16" s="1"/>
  <c r="J17" i="16"/>
  <c r="M17" i="16" s="1"/>
  <c r="L19" i="16"/>
  <c r="K19" i="16"/>
  <c r="I19" i="16"/>
  <c r="H19" i="16"/>
  <c r="J13" i="16"/>
  <c r="M13" i="16" s="1"/>
  <c r="J11" i="16"/>
  <c r="M11" i="16" s="1"/>
  <c r="J9" i="16"/>
  <c r="M9" i="16" s="1"/>
  <c r="J7" i="16"/>
  <c r="M7" i="16" s="1"/>
  <c r="H15" i="15"/>
  <c r="I15" i="15"/>
  <c r="K15" i="15"/>
  <c r="L15" i="15"/>
  <c r="J13" i="15"/>
  <c r="M13" i="15" s="1"/>
  <c r="J11" i="15"/>
  <c r="M11" i="15" s="1"/>
  <c r="J9" i="15"/>
  <c r="M9" i="15" s="1"/>
  <c r="J7" i="15"/>
  <c r="M7" i="15" s="1"/>
  <c r="L17" i="14"/>
  <c r="K17" i="14"/>
  <c r="I17" i="14"/>
  <c r="H17" i="14"/>
  <c r="J15" i="14"/>
  <c r="M15" i="14" s="1"/>
  <c r="J13" i="14"/>
  <c r="M13" i="14" s="1"/>
  <c r="J11" i="14"/>
  <c r="M11" i="14" s="1"/>
  <c r="J9" i="14"/>
  <c r="M9" i="14" s="1"/>
  <c r="J7" i="14"/>
  <c r="M7" i="14" s="1"/>
  <c r="H19" i="13"/>
  <c r="J13" i="13"/>
  <c r="M13" i="13" s="1"/>
  <c r="J15" i="13"/>
  <c r="M15" i="13" s="1"/>
  <c r="J17" i="13"/>
  <c r="M17" i="13" s="1"/>
  <c r="I19" i="13"/>
  <c r="K19" i="13"/>
  <c r="L19" i="13"/>
  <c r="J11" i="13"/>
  <c r="M11" i="13" s="1"/>
  <c r="J9" i="13"/>
  <c r="M9" i="13" s="1"/>
  <c r="J7" i="13"/>
  <c r="I15" i="12"/>
  <c r="K15" i="12"/>
  <c r="L15" i="12"/>
  <c r="H15" i="12"/>
  <c r="J13" i="12"/>
  <c r="J11" i="12"/>
  <c r="M11" i="12" s="1"/>
  <c r="J9" i="12"/>
  <c r="M9" i="12" s="1"/>
  <c r="M15" i="12" s="1"/>
  <c r="J7" i="12"/>
  <c r="M7" i="12" s="1"/>
  <c r="H19" i="11"/>
  <c r="I19" i="11"/>
  <c r="K19" i="11"/>
  <c r="L19" i="11"/>
  <c r="J17" i="11"/>
  <c r="M17" i="11" s="1"/>
  <c r="J15" i="11"/>
  <c r="M15" i="11" s="1"/>
  <c r="J13" i="11"/>
  <c r="M13" i="11" s="1"/>
  <c r="J11" i="11"/>
  <c r="M11" i="11" s="1"/>
  <c r="J9" i="11"/>
  <c r="M9" i="11" s="1"/>
  <c r="M19" i="11" s="1"/>
  <c r="J7" i="11"/>
  <c r="H17" i="10"/>
  <c r="I17" i="10"/>
  <c r="K17" i="10"/>
  <c r="L17" i="10"/>
  <c r="J15" i="10"/>
  <c r="J13" i="10"/>
  <c r="M13" i="10" s="1"/>
  <c r="J11" i="10"/>
  <c r="M11" i="10" s="1"/>
  <c r="J9" i="10"/>
  <c r="M9" i="10" s="1"/>
  <c r="J7" i="10"/>
  <c r="M7" i="10" s="1"/>
  <c r="M17" i="10" s="1"/>
  <c r="L15" i="9"/>
  <c r="K15" i="9"/>
  <c r="I15" i="9"/>
  <c r="H15" i="9"/>
  <c r="J13" i="9"/>
  <c r="M13" i="9" s="1"/>
  <c r="J11" i="9"/>
  <c r="M11" i="9" s="1"/>
  <c r="J9" i="9"/>
  <c r="M9" i="9" s="1"/>
  <c r="J7" i="9"/>
  <c r="M7" i="9" s="1"/>
  <c r="I19" i="8"/>
  <c r="K19" i="8"/>
  <c r="L19" i="8"/>
  <c r="H19" i="8"/>
  <c r="J15" i="8"/>
  <c r="J17" i="8"/>
  <c r="M17" i="8" s="1"/>
  <c r="J13" i="8"/>
  <c r="M13" i="8" s="1"/>
  <c r="J11" i="8"/>
  <c r="M11" i="8" s="1"/>
  <c r="J9" i="8"/>
  <c r="M9" i="8" s="1"/>
  <c r="J7" i="8"/>
  <c r="M7" i="8" s="1"/>
  <c r="M19" i="8" s="1"/>
  <c r="L17" i="4"/>
  <c r="J9" i="4"/>
  <c r="M9" i="4" s="1"/>
  <c r="J11" i="4"/>
  <c r="M11" i="4" s="1"/>
  <c r="J13" i="4"/>
  <c r="M13" i="4" s="1"/>
  <c r="J16" i="4"/>
  <c r="M16" i="4" s="1"/>
  <c r="I17" i="4"/>
  <c r="K17" i="4"/>
  <c r="H17" i="4"/>
  <c r="J7" i="4"/>
  <c r="M7" i="4" s="1"/>
  <c r="J17" i="10" l="1"/>
  <c r="J19" i="11"/>
  <c r="J13" i="34"/>
  <c r="J19" i="8"/>
  <c r="J15" i="12"/>
  <c r="M9" i="40"/>
  <c r="M15" i="40" s="1"/>
  <c r="J17" i="19"/>
  <c r="J17" i="18"/>
  <c r="J13" i="48"/>
  <c r="M7" i="48"/>
  <c r="M13" i="48" s="1"/>
  <c r="J13" i="47"/>
  <c r="M7" i="47"/>
  <c r="M13" i="47" s="1"/>
  <c r="J15" i="46"/>
  <c r="M7" i="46"/>
  <c r="M15" i="46" s="1"/>
  <c r="M17" i="45"/>
  <c r="J17" i="45"/>
  <c r="J13" i="44"/>
  <c r="M7" i="44"/>
  <c r="M13" i="44" s="1"/>
  <c r="J19" i="43"/>
  <c r="M7" i="43"/>
  <c r="M19" i="43" s="1"/>
  <c r="J19" i="42"/>
  <c r="M7" i="42"/>
  <c r="M19" i="42" s="1"/>
  <c r="J13" i="41"/>
  <c r="M7" i="41"/>
  <c r="M13" i="41" s="1"/>
  <c r="J19" i="39"/>
  <c r="M19" i="39"/>
  <c r="M15" i="38"/>
  <c r="J15" i="38"/>
  <c r="M23" i="37"/>
  <c r="J23" i="37"/>
  <c r="J19" i="36"/>
  <c r="M19" i="36"/>
  <c r="J17" i="33"/>
  <c r="M7" i="33"/>
  <c r="M17" i="33" s="1"/>
  <c r="M13" i="32"/>
  <c r="J13" i="32"/>
  <c r="M11" i="31"/>
  <c r="J11" i="31"/>
  <c r="M17" i="29"/>
  <c r="J17" i="29"/>
  <c r="J15" i="28"/>
  <c r="M7" i="28"/>
  <c r="M15" i="28" s="1"/>
  <c r="J15" i="27"/>
  <c r="M7" i="27"/>
  <c r="M15" i="27" s="1"/>
  <c r="J15" i="26"/>
  <c r="M7" i="26"/>
  <c r="M15" i="26" s="1"/>
  <c r="J15" i="25"/>
  <c r="M7" i="25"/>
  <c r="M15" i="25" s="1"/>
  <c r="J15" i="24"/>
  <c r="M7" i="24"/>
  <c r="M15" i="24" s="1"/>
  <c r="J15" i="21"/>
  <c r="M7" i="21"/>
  <c r="M15" i="21" s="1"/>
  <c r="M19" i="20"/>
  <c r="J19" i="20"/>
  <c r="J13" i="17"/>
  <c r="M7" i="17"/>
  <c r="M13" i="17" s="1"/>
  <c r="M19" i="16"/>
  <c r="J19" i="16"/>
  <c r="M15" i="15"/>
  <c r="J15" i="15"/>
  <c r="M17" i="14"/>
  <c r="J17" i="14"/>
  <c r="J19" i="13"/>
  <c r="M7" i="13"/>
  <c r="M19" i="13" s="1"/>
  <c r="M15" i="9"/>
  <c r="J15" i="9"/>
  <c r="J17" i="4"/>
  <c r="M17" i="4"/>
  <c r="F7" i="1"/>
  <c r="E50" i="1" l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50" i="1" l="1"/>
  <c r="G50" i="1"/>
</calcChain>
</file>

<file path=xl/sharedStrings.xml><?xml version="1.0" encoding="utf-8"?>
<sst xmlns="http://schemas.openxmlformats.org/spreadsheetml/2006/main" count="3221" uniqueCount="939">
  <si>
    <t xml:space="preserve">PACA LIST FOR P. 160 JOHOR BAHRU -N 44 TAJONG PUTERI </t>
  </si>
  <si>
    <t>PACA LIST FOR P. 160 JOHOR BAHRU -N 45 STULANG</t>
  </si>
  <si>
    <t>PACA Name</t>
  </si>
  <si>
    <t>SALURAN NO.1</t>
  </si>
  <si>
    <t>SALURAN NO.2</t>
  </si>
  <si>
    <t>SALURAN NO.3</t>
  </si>
  <si>
    <t>SALURAN NO.4</t>
  </si>
  <si>
    <t>SALURAN NO.5</t>
  </si>
  <si>
    <t>SALURAN NO.6</t>
  </si>
  <si>
    <t>No</t>
  </si>
  <si>
    <t>KOD DAERAH MENGUNDI</t>
  </si>
  <si>
    <t>AREA</t>
  </si>
  <si>
    <t>PUSAT MENGUNDI</t>
  </si>
  <si>
    <t>NO. OF SALURAN</t>
  </si>
  <si>
    <t>MIN. OF PACA</t>
  </si>
  <si>
    <t>MAX. NO. OF PACA</t>
  </si>
  <si>
    <t>Ketua</t>
  </si>
  <si>
    <t>PA1/CA</t>
  </si>
  <si>
    <t>PA2</t>
  </si>
  <si>
    <t>REMARKS</t>
  </si>
  <si>
    <t>160/44/01</t>
  </si>
  <si>
    <t>BANDAR BARU UDA</t>
  </si>
  <si>
    <t>SEK. KEBANGSAAN KOMPLEKS UDA</t>
  </si>
  <si>
    <t>160/44/02</t>
  </si>
  <si>
    <t>UDA MALINJA</t>
  </si>
  <si>
    <t>SEK. MEN.  KEB. BANDAR BARU UDA</t>
  </si>
  <si>
    <t>160/44/03</t>
  </si>
  <si>
    <t>JALAN DATIN HALIMAH</t>
  </si>
  <si>
    <t>SEK. JENIS KEB. (C ) FOON YEW 4</t>
  </si>
  <si>
    <t>160/44/04</t>
  </si>
  <si>
    <t>KAMPONG UNGKU MOHSIN</t>
  </si>
  <si>
    <t>SEK. AGAMA KAMPUNG AMAN</t>
  </si>
  <si>
    <t>Ali</t>
  </si>
  <si>
    <t>160/44/05</t>
  </si>
  <si>
    <t>KAMPONG MELAYU MAJIDEE 1</t>
  </si>
  <si>
    <t>SEK. KEB. MOHD KHIR JOHARI</t>
  </si>
  <si>
    <t>ali.ghazali@gmail.com</t>
  </si>
  <si>
    <t>160/44/06</t>
  </si>
  <si>
    <t>KAMPONG MELAYU MAJIDEE 2</t>
  </si>
  <si>
    <t>DEWANRAYA KAMPONG MELAYU MAJIDEE</t>
  </si>
  <si>
    <t>0162094200</t>
  </si>
  <si>
    <t>160/44/07</t>
  </si>
  <si>
    <t>STULANG BARU</t>
  </si>
  <si>
    <t>SEK. MEN. AGAMA AL QURAN WADDIN</t>
  </si>
  <si>
    <t>160/44/08</t>
  </si>
  <si>
    <t>SEPAKAT</t>
  </si>
  <si>
    <t>SEK. AGAMA DATO ABDULLAH ESA</t>
  </si>
  <si>
    <t>160/44/09</t>
  </si>
  <si>
    <t>TAMAN BARU</t>
  </si>
  <si>
    <t>SEK. KEB. TMN SURIA</t>
  </si>
  <si>
    <t>160/44/10</t>
  </si>
  <si>
    <t>RUMAH PANGSA LARKIN</t>
  </si>
  <si>
    <t>SEK. KEB. TANJUNG PUTERI</t>
  </si>
  <si>
    <t>160/44/11</t>
  </si>
  <si>
    <t>LARKIN JAYA</t>
  </si>
  <si>
    <t>SEK . AGAMA DATO ONN JAAFAR</t>
  </si>
  <si>
    <t>160/44/12</t>
  </si>
  <si>
    <t>LARKIN</t>
  </si>
  <si>
    <t>SEK. KEB. LARKIN 1</t>
  </si>
  <si>
    <t>160/44/13</t>
  </si>
  <si>
    <t>TAMAN MAJIDEE</t>
  </si>
  <si>
    <t>SEK. AGAMA KEBUN TE H</t>
  </si>
  <si>
    <t>160/44/14</t>
  </si>
  <si>
    <t>TAMAN KEBUN TE H</t>
  </si>
  <si>
    <t>SEK JENIS KEB.(C ) FOON YEW (1)</t>
  </si>
  <si>
    <t>160/44/15</t>
  </si>
  <si>
    <t>TAMAN MELODIES</t>
  </si>
  <si>
    <t>SEK. SRI UTAMA</t>
  </si>
  <si>
    <t>160/44/16</t>
  </si>
  <si>
    <t>TAMAN ABAD</t>
  </si>
  <si>
    <t>SEK. KEB. ANGKATAN TENTERA</t>
  </si>
  <si>
    <t>160/44/17</t>
  </si>
  <si>
    <t>ABAD JAYA 1</t>
  </si>
  <si>
    <t>PUSAT JAWATANKUASA PENDUDUK WARGA UNGGUL TAMAN CENTURY</t>
  </si>
  <si>
    <t>160/44/18</t>
  </si>
  <si>
    <t>TAMAN SKUDAI KANAN</t>
  </si>
  <si>
    <t>SEK. KEB. BANDAR BARU UDA 2</t>
  </si>
  <si>
    <t>160/44/19</t>
  </si>
  <si>
    <t>KAMPONG LARKIN JAYA</t>
  </si>
  <si>
    <t>SEK. KEB. MEN. ST. JOSEPH (B)</t>
  </si>
  <si>
    <t>160/44/20</t>
  </si>
  <si>
    <t>ABAD JAYA 2</t>
  </si>
  <si>
    <t>DEWAN RAYA TAMAN CENTURY</t>
  </si>
  <si>
    <t>160/44/21</t>
  </si>
  <si>
    <t>UDA MAHSURI</t>
  </si>
  <si>
    <t>SEKOLAH AGAMA BANDAR BARU UDA</t>
  </si>
  <si>
    <t>160/44/22</t>
  </si>
  <si>
    <t>ULU AYER MOLEK</t>
  </si>
  <si>
    <t>DEWAN SERBAGUANA IMIGRESEN TAMAN TASEK</t>
  </si>
  <si>
    <t>160/44/23</t>
  </si>
  <si>
    <t>KEBUN TE H</t>
  </si>
  <si>
    <t>SEK. JENIS KEB. (T ) JALAN YAHYA AWAL</t>
  </si>
  <si>
    <t>160/45/01</t>
  </si>
  <si>
    <t>MAJEDEE BAHRU</t>
  </si>
  <si>
    <t>SEK. KEB MAJIDEE BARU</t>
  </si>
  <si>
    <t>160/45/02</t>
  </si>
  <si>
    <t>SULAIMAN MENTERI</t>
  </si>
  <si>
    <t>SEK. MEN. TUN SYED NASIR ISMAIL</t>
  </si>
  <si>
    <t>160/45/03</t>
  </si>
  <si>
    <t>SETANGGI</t>
  </si>
  <si>
    <t>SEK. AGAMA MAJIDEE BARU</t>
  </si>
  <si>
    <t>160/45/04</t>
  </si>
  <si>
    <t>SENTOSA</t>
  </si>
  <si>
    <t>SEK. KEB. SRI TEBRAU</t>
  </si>
  <si>
    <t>160/45/05</t>
  </si>
  <si>
    <t>SERI TEBRAU (1)</t>
  </si>
  <si>
    <t>SEK. MEN. KEB. SRI TEBRAU</t>
  </si>
  <si>
    <t>160/45/06</t>
  </si>
  <si>
    <t>BAKAR BATU</t>
  </si>
  <si>
    <t>SEK. KEB. TEBRAU BAKAR BATU</t>
  </si>
  <si>
    <t>160/45/07</t>
  </si>
  <si>
    <t>PELANGI</t>
  </si>
  <si>
    <t>SEK. KEB. TAMAN PELANGI</t>
  </si>
  <si>
    <t>160/45/08</t>
  </si>
  <si>
    <t>TAMAN MAJU JAYA</t>
  </si>
  <si>
    <t>SEK. RENDAH AGAMA BERSEPADU</t>
  </si>
  <si>
    <t>160/45/09</t>
  </si>
  <si>
    <t xml:space="preserve"> KAMPONG WADI HANA</t>
  </si>
  <si>
    <t>DEWAN RAYA WADI HANA</t>
  </si>
  <si>
    <t>160/45/10</t>
  </si>
  <si>
    <t>BUKIT SENYUM</t>
  </si>
  <si>
    <t>KOLEJ VOKASIONAL TANJUNG PUTERI</t>
  </si>
  <si>
    <t>160/45/11</t>
  </si>
  <si>
    <t>SRI PELANGI</t>
  </si>
  <si>
    <t>SEK. MEN. KEB. TAMAN PELANGI</t>
  </si>
  <si>
    <t>160/45/12</t>
  </si>
  <si>
    <t>STULANG</t>
  </si>
  <si>
    <t>SEK. MEN. FOON YEW</t>
  </si>
  <si>
    <t>160/45/13</t>
  </si>
  <si>
    <t>TAMAN SRI SETIA</t>
  </si>
  <si>
    <t>SEK. AGAMA TAMAN PELANGI</t>
  </si>
  <si>
    <t>160/45/14</t>
  </si>
  <si>
    <t>LUMBA KUDA</t>
  </si>
  <si>
    <t>KOLEJ VOKASIONAL TANJONG PUTERI</t>
  </si>
  <si>
    <t>160/45/15</t>
  </si>
  <si>
    <t>BUKIT CHAGAR</t>
  </si>
  <si>
    <t>SEK. MEN. KEB. DATO JAAFAR</t>
  </si>
  <si>
    <t>160/45/16</t>
  </si>
  <si>
    <t>DESA MAJIDI</t>
  </si>
  <si>
    <t>SEK. AGAMA KAMPONG DATO SULAIMAN MENTERI</t>
  </si>
  <si>
    <t>160/45/17</t>
  </si>
  <si>
    <t>SRI TEBRAU(2)</t>
  </si>
  <si>
    <t>DEWAN SRI TEBRAU</t>
  </si>
  <si>
    <t>UNDI AWAL</t>
  </si>
  <si>
    <t>UNDI POS</t>
  </si>
  <si>
    <t xml:space="preserve">JUMLAH PACA </t>
  </si>
  <si>
    <t>SALURAN NO.7</t>
  </si>
  <si>
    <t>SALURAN NO.8</t>
  </si>
  <si>
    <t xml:space="preserve">ISMAIL BIN YUSOF </t>
  </si>
  <si>
    <t>NO.TELEFON</t>
  </si>
  <si>
    <t>0125931167</t>
  </si>
  <si>
    <t xml:space="preserve">MARY TEY </t>
  </si>
  <si>
    <t>0127661273</t>
  </si>
  <si>
    <t>ASLINDA BINTI ALI</t>
  </si>
  <si>
    <t>0127206503</t>
  </si>
  <si>
    <t>GAN HONG WEE</t>
  </si>
  <si>
    <t>0182888914</t>
  </si>
  <si>
    <t>MARY SAKUNTHALA</t>
  </si>
  <si>
    <t>0167474355</t>
  </si>
  <si>
    <t>PRAKASH A/L MANIAM</t>
  </si>
  <si>
    <t>0163403201</t>
  </si>
  <si>
    <t>0167225507</t>
  </si>
  <si>
    <t>0137832468</t>
  </si>
  <si>
    <t>0197719960</t>
  </si>
  <si>
    <t>DR SINGH</t>
  </si>
  <si>
    <t xml:space="preserve">DHARMALINGAM </t>
  </si>
  <si>
    <t>NOR HAFIZ</t>
  </si>
  <si>
    <t>0197890126</t>
  </si>
  <si>
    <t>RENNIE</t>
  </si>
  <si>
    <t>0137781434</t>
  </si>
  <si>
    <t>SIVAKUMAR</t>
  </si>
  <si>
    <t>0177558622</t>
  </si>
  <si>
    <t xml:space="preserve">CHEW PONG HIM </t>
  </si>
  <si>
    <t>0127664118</t>
  </si>
  <si>
    <t>TEO GIAK LENG</t>
  </si>
  <si>
    <t>0166626837</t>
  </si>
  <si>
    <t>TAUFIQ</t>
  </si>
  <si>
    <t>0167079281</t>
  </si>
  <si>
    <t xml:space="preserve">NO.TELEFON </t>
  </si>
  <si>
    <t xml:space="preserve">SURINA </t>
  </si>
  <si>
    <t>0139802455</t>
  </si>
  <si>
    <t xml:space="preserve">ZAINAB JAN </t>
  </si>
  <si>
    <t xml:space="preserve">LONG CHEOW SIONG </t>
  </si>
  <si>
    <t>0127003849</t>
  </si>
  <si>
    <t>0127016671</t>
  </si>
  <si>
    <t xml:space="preserve">TAN ENG SUAN </t>
  </si>
  <si>
    <t>0197563413</t>
  </si>
  <si>
    <t>FAEZE</t>
  </si>
  <si>
    <t>0162537394</t>
  </si>
  <si>
    <t>KAMALIAH</t>
  </si>
  <si>
    <t>0127015457</t>
  </si>
  <si>
    <t xml:space="preserve">HO SHU CHEN </t>
  </si>
  <si>
    <t>+6585143428 (WS)</t>
  </si>
  <si>
    <t xml:space="preserve">FADZILAH </t>
  </si>
  <si>
    <t>0139332610</t>
  </si>
  <si>
    <t>0127777066</t>
  </si>
  <si>
    <t>CHIN CHOW HEE</t>
  </si>
  <si>
    <t>0197801949</t>
  </si>
  <si>
    <t xml:space="preserve">SAMSIAH </t>
  </si>
  <si>
    <t>01137584878</t>
  </si>
  <si>
    <t>LIM ENG HWAY</t>
  </si>
  <si>
    <t>0127167007</t>
  </si>
  <si>
    <t>SAW SEONG HO</t>
  </si>
  <si>
    <t>0127981473</t>
  </si>
  <si>
    <t>ARJUN</t>
  </si>
  <si>
    <t>0122805796</t>
  </si>
  <si>
    <t xml:space="preserve">CINDY </t>
  </si>
  <si>
    <t>0163272996</t>
  </si>
  <si>
    <t xml:space="preserve">FONG LEN LENG </t>
  </si>
  <si>
    <t>0137459968</t>
  </si>
  <si>
    <t>0175735472</t>
  </si>
  <si>
    <t xml:space="preserve">LAM SU YONG </t>
  </si>
  <si>
    <t>0127330557</t>
  </si>
  <si>
    <t xml:space="preserve">SEOW SENG THIEW </t>
  </si>
  <si>
    <t xml:space="preserve">SEOW WEI-SHENG </t>
  </si>
  <si>
    <t>0179897661</t>
  </si>
  <si>
    <t xml:space="preserve">LIM CHOON BOON </t>
  </si>
  <si>
    <t>0165047867</t>
  </si>
  <si>
    <t>0174075347</t>
  </si>
  <si>
    <t xml:space="preserve">KWEK BIEO KOON </t>
  </si>
  <si>
    <t>CHAN JEE PIOW</t>
  </si>
  <si>
    <t>0167533979</t>
  </si>
  <si>
    <t>SITI AISHAH</t>
  </si>
  <si>
    <t>0193606525</t>
  </si>
  <si>
    <t>TAUFIK</t>
  </si>
  <si>
    <t>0197525998</t>
  </si>
  <si>
    <t>SITI NURHUDA</t>
  </si>
  <si>
    <t>0197165687</t>
  </si>
  <si>
    <t>SUGUNA</t>
  </si>
  <si>
    <t>0197641000</t>
  </si>
  <si>
    <t>MAZLAN</t>
  </si>
  <si>
    <t>0197538725</t>
  </si>
  <si>
    <t xml:space="preserve">SUGUMARAN </t>
  </si>
  <si>
    <t>+6593291772</t>
  </si>
  <si>
    <t xml:space="preserve">SHIRINJET </t>
  </si>
  <si>
    <t>0127020288</t>
  </si>
  <si>
    <t>0137916682</t>
  </si>
  <si>
    <t xml:space="preserve">ZAKARIA </t>
  </si>
  <si>
    <t>01139234453</t>
  </si>
  <si>
    <t>0127427170</t>
  </si>
  <si>
    <t>0137751234</t>
  </si>
  <si>
    <t>SHAFIKHA</t>
  </si>
  <si>
    <t>0189560789</t>
  </si>
  <si>
    <t>0167742385</t>
  </si>
  <si>
    <t>KASTHURY</t>
  </si>
  <si>
    <t>0127087166</t>
  </si>
  <si>
    <t>LAU LOKE HUN</t>
  </si>
  <si>
    <t>0197730436</t>
  </si>
  <si>
    <t xml:space="preserve">YU BEE HONG </t>
  </si>
  <si>
    <t>0127777882</t>
  </si>
  <si>
    <t>0127081206</t>
  </si>
  <si>
    <t>KANG WEN XIANG</t>
  </si>
  <si>
    <t>0149032747</t>
  </si>
  <si>
    <t xml:space="preserve">MOHD RIZAL </t>
  </si>
  <si>
    <t>0149805358</t>
  </si>
  <si>
    <t xml:space="preserve">LIEW YEW CHAI </t>
  </si>
  <si>
    <t>0196618918</t>
  </si>
  <si>
    <t>PHANG LOY</t>
  </si>
  <si>
    <t>CHAN JEE BOK</t>
  </si>
  <si>
    <t>0197743573</t>
  </si>
  <si>
    <t xml:space="preserve">MANSORSAAH </t>
  </si>
  <si>
    <t>0197783669</t>
  </si>
  <si>
    <t xml:space="preserve">SEE MECINE </t>
  </si>
  <si>
    <t>0167882431</t>
  </si>
  <si>
    <t>SOO YIN MEI</t>
  </si>
  <si>
    <t>0127692266</t>
  </si>
  <si>
    <t>ABRIZA</t>
  </si>
  <si>
    <t>0167039355</t>
  </si>
  <si>
    <t xml:space="preserve">TAN CHUAN SENG </t>
  </si>
  <si>
    <t>0197044555</t>
  </si>
  <si>
    <t xml:space="preserve">SUGUMAR </t>
  </si>
  <si>
    <t>0197205227</t>
  </si>
  <si>
    <t xml:space="preserve">PAULINE </t>
  </si>
  <si>
    <t>0177874818</t>
  </si>
  <si>
    <t>0166551797</t>
  </si>
  <si>
    <t xml:space="preserve">OOI SOO RONG </t>
  </si>
  <si>
    <t>0127153769</t>
  </si>
  <si>
    <t xml:space="preserve">UNGKU NUR AINA </t>
  </si>
  <si>
    <t>0197674673</t>
  </si>
  <si>
    <t xml:space="preserve">ZAINON </t>
  </si>
  <si>
    <t>0197752901</t>
  </si>
  <si>
    <t xml:space="preserve">MOHD DAHLAN </t>
  </si>
  <si>
    <t>0137040551</t>
  </si>
  <si>
    <t xml:space="preserve">SHIFA </t>
  </si>
  <si>
    <t>0167505020</t>
  </si>
  <si>
    <t>NAARAINDRA</t>
  </si>
  <si>
    <t>0166336231</t>
  </si>
  <si>
    <t xml:space="preserve">CHAM BENG SOON </t>
  </si>
  <si>
    <t>0108812813</t>
  </si>
  <si>
    <t xml:space="preserve">NG KET SHE </t>
  </si>
  <si>
    <t>0122229346</t>
  </si>
  <si>
    <t xml:space="preserve">RICHARD TAN </t>
  </si>
  <si>
    <t>01136810122</t>
  </si>
  <si>
    <t>TEO SIN WEI</t>
  </si>
  <si>
    <t>0167927299</t>
  </si>
  <si>
    <t>0127759716</t>
  </si>
  <si>
    <t>MOHD FAREEZ</t>
  </si>
  <si>
    <t>0137445410</t>
  </si>
  <si>
    <t xml:space="preserve">ONG JIA JIE </t>
  </si>
  <si>
    <t>0167257015</t>
  </si>
  <si>
    <t xml:space="preserve">LIM YING SHEN </t>
  </si>
  <si>
    <t>0167477590</t>
  </si>
  <si>
    <t xml:space="preserve">ALVIN </t>
  </si>
  <si>
    <t>0102889583</t>
  </si>
  <si>
    <t>0167110749</t>
  </si>
  <si>
    <t xml:space="preserve">GERARDDINE </t>
  </si>
  <si>
    <t>0167138323</t>
  </si>
  <si>
    <t>CHAN CHEE HONG</t>
  </si>
  <si>
    <t>0167220136</t>
  </si>
  <si>
    <t>LAY JEN CHYI</t>
  </si>
  <si>
    <t>0167606228</t>
  </si>
  <si>
    <t xml:space="preserve">KOK YIE CHIN </t>
  </si>
  <si>
    <t>0167888803</t>
  </si>
  <si>
    <t xml:space="preserve">GUNALAN </t>
  </si>
  <si>
    <t>0127663051</t>
  </si>
  <si>
    <t>NORHAYATI</t>
  </si>
  <si>
    <t>0137100837</t>
  </si>
  <si>
    <t>LIM SWEE BEE</t>
  </si>
  <si>
    <t>0197623747</t>
  </si>
  <si>
    <t xml:space="preserve">CHUA CHEE HONG </t>
  </si>
  <si>
    <t>0127873398</t>
  </si>
  <si>
    <t xml:space="preserve">SONIA DILIP </t>
  </si>
  <si>
    <t>0129123462</t>
  </si>
  <si>
    <t>KALITHAS</t>
  </si>
  <si>
    <t>0197213998</t>
  </si>
  <si>
    <t>LINGESH</t>
  </si>
  <si>
    <t>0167553377</t>
  </si>
  <si>
    <t>HAFIZI</t>
  </si>
  <si>
    <t>0197573769</t>
  </si>
  <si>
    <t xml:space="preserve">MUHAMAD AZRUL </t>
  </si>
  <si>
    <t>0177203661</t>
  </si>
  <si>
    <t>0137783993</t>
  </si>
  <si>
    <t>0167868809</t>
  </si>
  <si>
    <t xml:space="preserve">TEE HAN HOONG </t>
  </si>
  <si>
    <t>01120697188</t>
  </si>
  <si>
    <t>0127253071</t>
  </si>
  <si>
    <t>AIZUDDIN</t>
  </si>
  <si>
    <t>0169213796</t>
  </si>
  <si>
    <t>PRAKASH A/L ANAMALAY</t>
  </si>
  <si>
    <t>0167060509</t>
  </si>
  <si>
    <t xml:space="preserve">TIADA KDM </t>
  </si>
  <si>
    <t xml:space="preserve">TIADA SALURAN </t>
  </si>
  <si>
    <t xml:space="preserve">LAI SIEW LUNG </t>
  </si>
  <si>
    <t xml:space="preserve">CADANGAN KDM </t>
  </si>
  <si>
    <t xml:space="preserve"> KOSONG DAN TAK ADA FOLLOWERS</t>
  </si>
  <si>
    <t> 0177382889</t>
  </si>
  <si>
    <t>01127325332</t>
  </si>
  <si>
    <t xml:space="preserve">MOHD ALIFF </t>
  </si>
  <si>
    <t>0197528846</t>
  </si>
  <si>
    <t>TAY SWEE ANN</t>
  </si>
  <si>
    <t>01111223447</t>
  </si>
  <si>
    <t xml:space="preserve">SOH CHONG BOON </t>
  </si>
  <si>
    <t>0127210111</t>
  </si>
  <si>
    <t xml:space="preserve">ALEXIS LOH </t>
  </si>
  <si>
    <t>0172223253</t>
  </si>
  <si>
    <t xml:space="preserve">SUBHASH </t>
  </si>
  <si>
    <t>0197307956</t>
  </si>
  <si>
    <t xml:space="preserve">CHIANG FONG SHEN </t>
  </si>
  <si>
    <t>01111239645</t>
  </si>
  <si>
    <t>SU YONG YAO</t>
  </si>
  <si>
    <t>0127322415</t>
  </si>
  <si>
    <t>0172672911</t>
  </si>
  <si>
    <t xml:space="preserve"> PENUH WITHOUT PA3</t>
  </si>
  <si>
    <t xml:space="preserve">DR KISHAN SINGH </t>
  </si>
  <si>
    <t>0107605127</t>
  </si>
  <si>
    <t>SIVERAJA</t>
  </si>
  <si>
    <t>0125708348</t>
  </si>
  <si>
    <t xml:space="preserve">LIEW CHAN KIM </t>
  </si>
  <si>
    <t>0167543877</t>
  </si>
  <si>
    <t>0127809401</t>
  </si>
  <si>
    <t>S.THAYALA</t>
  </si>
  <si>
    <t>0177777099</t>
  </si>
  <si>
    <t xml:space="preserve">REFOLDA </t>
  </si>
  <si>
    <t>0177367045</t>
  </si>
  <si>
    <t xml:space="preserve">KAREN-ANN </t>
  </si>
  <si>
    <t>0167158321</t>
  </si>
  <si>
    <t>CHUA SOON LEE</t>
  </si>
  <si>
    <t>DHARUMANNI</t>
  </si>
  <si>
    <t>0177788610</t>
  </si>
  <si>
    <t>AMIE</t>
  </si>
  <si>
    <t xml:space="preserve">CHOO KOK SENG </t>
  </si>
  <si>
    <t xml:space="preserve">MOHD NIZAM </t>
  </si>
  <si>
    <t xml:space="preserve">YAP YONG XIN </t>
  </si>
  <si>
    <t xml:space="preserve">JASBINDER </t>
  </si>
  <si>
    <t xml:space="preserve">NG ENG SING </t>
  </si>
  <si>
    <t xml:space="preserve">WONG HAN HUA </t>
  </si>
  <si>
    <t xml:space="preserve">ISMAIL JAMADI </t>
  </si>
  <si>
    <t>01111484459</t>
  </si>
  <si>
    <t xml:space="preserve">NORIZAM </t>
  </si>
  <si>
    <t xml:space="preserve">ANUAR </t>
  </si>
  <si>
    <t xml:space="preserve">HARSHAN </t>
  </si>
  <si>
    <t xml:space="preserve">THILLAH </t>
  </si>
  <si>
    <t xml:space="preserve">NG SIANG PING </t>
  </si>
  <si>
    <t>SHAMSIDI</t>
  </si>
  <si>
    <t xml:space="preserve">MUSLIM </t>
  </si>
  <si>
    <t xml:space="preserve">NALATAMBY </t>
  </si>
  <si>
    <t xml:space="preserve">CHERILYN </t>
  </si>
  <si>
    <t xml:space="preserve">YAM YUN MOI </t>
  </si>
  <si>
    <t xml:space="preserve">LINA </t>
  </si>
  <si>
    <t xml:space="preserve">HONG WEI KANG </t>
  </si>
  <si>
    <t xml:space="preserve">TAN SIEW LI </t>
  </si>
  <si>
    <t xml:space="preserve">RAFIDAH </t>
  </si>
  <si>
    <t xml:space="preserve">WONG YOKE TENG </t>
  </si>
  <si>
    <t>0127170580</t>
  </si>
  <si>
    <t xml:space="preserve">TENG YEE SHEAN </t>
  </si>
  <si>
    <t>LAI SEUI LI</t>
  </si>
  <si>
    <t>0127012742</t>
  </si>
  <si>
    <t xml:space="preserve">CHEAH SEANG CHIN </t>
  </si>
  <si>
    <t>LIM TI NGOO</t>
  </si>
  <si>
    <t xml:space="preserve">PANG YOKE LAN </t>
  </si>
  <si>
    <t xml:space="preserve">WONG YUNG TAT </t>
  </si>
  <si>
    <t>+6597113082</t>
  </si>
  <si>
    <t>YAP SIEW NEE</t>
  </si>
  <si>
    <t xml:space="preserve">LIEW SUE-ANN </t>
  </si>
  <si>
    <t xml:space="preserve">HARITH </t>
  </si>
  <si>
    <t xml:space="preserve">INSTITUT TEKNOLOGY PERINDUSTRIAN YPJ BUKIT SENYUM </t>
  </si>
  <si>
    <t>NORHALIZA</t>
  </si>
  <si>
    <t xml:space="preserve">V.KALERAJAN </t>
  </si>
  <si>
    <t xml:space="preserve">MOK CHOON KEAT </t>
  </si>
  <si>
    <t>+6597827103</t>
  </si>
  <si>
    <t xml:space="preserve">GOHKULAN </t>
  </si>
  <si>
    <t>SUMATHI</t>
  </si>
  <si>
    <t>0197703248</t>
  </si>
  <si>
    <t xml:space="preserve">PRISCILLA </t>
  </si>
  <si>
    <t>+6582286860</t>
  </si>
  <si>
    <t xml:space="preserve">RAVICHANDRAN </t>
  </si>
  <si>
    <t>0127777421</t>
  </si>
  <si>
    <t xml:space="preserve">SURIYA </t>
  </si>
  <si>
    <t>0174668330</t>
  </si>
  <si>
    <t>TEE WEN JIE</t>
  </si>
  <si>
    <t>0167022212</t>
  </si>
  <si>
    <t>LEAI KAI WEE</t>
  </si>
  <si>
    <t>HO CHEE FAI</t>
  </si>
  <si>
    <t>0197827825</t>
  </si>
  <si>
    <t xml:space="preserve">TEY BIN YUEN </t>
  </si>
  <si>
    <t>KPRITHA</t>
  </si>
  <si>
    <t>CHONG WAN FATT</t>
  </si>
  <si>
    <t>MARILOU LIGSA</t>
  </si>
  <si>
    <t>0167533232</t>
  </si>
  <si>
    <t>CHRISTOPHER</t>
  </si>
  <si>
    <t>+6597357340</t>
  </si>
  <si>
    <t>SHARIFAH NAJWA</t>
  </si>
  <si>
    <t>KHOO WEI ZI</t>
  </si>
  <si>
    <t>0127001561</t>
  </si>
  <si>
    <t>ALLAN ONG</t>
  </si>
  <si>
    <t>ONG LII HSIEN</t>
  </si>
  <si>
    <t>0167253930</t>
  </si>
  <si>
    <t>THAM FOOK SUNG</t>
  </si>
  <si>
    <t>RAHIMAH</t>
  </si>
  <si>
    <t>JOEL JEBASEELAM</t>
  </si>
  <si>
    <t>0172116511</t>
  </si>
  <si>
    <t>KHAIRUL ANWAR</t>
  </si>
  <si>
    <t>SIAH SOO LAN</t>
  </si>
  <si>
    <t>CHONG KAM SIONG</t>
  </si>
  <si>
    <t>TANG SEOW KENG</t>
  </si>
  <si>
    <t>ANTHONY KOK</t>
  </si>
  <si>
    <t>CHIN YANN HORNG</t>
  </si>
  <si>
    <t>0197533256</t>
  </si>
  <si>
    <t>LEYONG KIEN WAH</t>
  </si>
  <si>
    <t>WONG AI LING</t>
  </si>
  <si>
    <t xml:space="preserve">CHRISTOPHER LEE </t>
  </si>
  <si>
    <t>LIM HOCK LAM</t>
  </si>
  <si>
    <t>LEE WEE HAN</t>
  </si>
  <si>
    <t xml:space="preserve"> </t>
  </si>
  <si>
    <t>KAMILAH</t>
  </si>
  <si>
    <t>PESSATHAN APPU</t>
  </si>
  <si>
    <t>ESUARAN A/L</t>
  </si>
  <si>
    <t>NURUL AZILAH</t>
  </si>
  <si>
    <t>PACKIALETCHUMY</t>
  </si>
  <si>
    <t xml:space="preserve">MARIA </t>
  </si>
  <si>
    <t>BERNARD WONG</t>
  </si>
  <si>
    <t xml:space="preserve">TAN AH LONG </t>
  </si>
  <si>
    <t>KELVIN TAY SWEE ONG</t>
  </si>
  <si>
    <t>VARATHARAJU A/L RAMASAMY</t>
  </si>
  <si>
    <t>016-3331813</t>
  </si>
  <si>
    <t xml:space="preserve">KUMARAN </t>
  </si>
  <si>
    <t>HASSEAH CHE AMAD</t>
  </si>
  <si>
    <t xml:space="preserve">RESERVED KAWAN STANLEY </t>
  </si>
  <si>
    <t xml:space="preserve">DHINESH </t>
  </si>
  <si>
    <t>01161221793</t>
  </si>
  <si>
    <t xml:space="preserve">KIRET KAUR </t>
  </si>
  <si>
    <t xml:space="preserve">NG CHEE YEOW </t>
  </si>
  <si>
    <t>0127040423</t>
  </si>
  <si>
    <t>SUMATHI A/P SUPAYA</t>
  </si>
  <si>
    <t>LEE SHU HUI</t>
  </si>
  <si>
    <t>0127373230</t>
  </si>
  <si>
    <t>INDIRA ACHUTHAN</t>
  </si>
  <si>
    <t>0197265530</t>
  </si>
  <si>
    <t>NG YEW PEH</t>
  </si>
  <si>
    <t>SREEDHARAN A/L KANNAN</t>
  </si>
  <si>
    <t>0197385119</t>
  </si>
  <si>
    <t>TENG TA SENG</t>
  </si>
  <si>
    <t>0197290455</t>
  </si>
  <si>
    <t>KOH PEE LIAN</t>
  </si>
  <si>
    <t>0127175840</t>
  </si>
  <si>
    <t>0197497122</t>
  </si>
  <si>
    <t>LEE EUGENE</t>
  </si>
  <si>
    <t>0166180347</t>
  </si>
  <si>
    <t xml:space="preserve">K. GANESAN </t>
  </si>
  <si>
    <t>0108276165</t>
  </si>
  <si>
    <t>NO. 1</t>
  </si>
  <si>
    <t>NO. 2</t>
  </si>
  <si>
    <t>NO. 3</t>
  </si>
  <si>
    <t>NO. 4</t>
  </si>
  <si>
    <t>NAMA</t>
  </si>
  <si>
    <t>NO. 5</t>
  </si>
  <si>
    <t xml:space="preserve">DANIEL RAJ </t>
  </si>
  <si>
    <t xml:space="preserve">ZABIDAH </t>
  </si>
  <si>
    <t>NO. 6</t>
  </si>
  <si>
    <t>0197273893</t>
  </si>
  <si>
    <t>01128995363</t>
  </si>
  <si>
    <t>MUMOORTHY A/L</t>
  </si>
  <si>
    <t>0167407878</t>
  </si>
  <si>
    <t>TMN ABAD</t>
  </si>
  <si>
    <t>WONG BEE CHENG</t>
  </si>
  <si>
    <t>TAY SIEW CHENG</t>
  </si>
  <si>
    <t>0127777228</t>
  </si>
  <si>
    <t>TAN KAN KIA</t>
  </si>
  <si>
    <t>0162084195</t>
  </si>
  <si>
    <t>NO. 7</t>
  </si>
  <si>
    <t>NO. 8</t>
  </si>
  <si>
    <t>0197517838</t>
  </si>
  <si>
    <t>0167445929</t>
  </si>
  <si>
    <t>0197293597</t>
  </si>
  <si>
    <t>0167535254</t>
  </si>
  <si>
    <t>0167924961</t>
  </si>
  <si>
    <t>0124506633</t>
  </si>
  <si>
    <t>0167766093</t>
  </si>
  <si>
    <t>0123421295</t>
  </si>
  <si>
    <t>0127270088</t>
  </si>
  <si>
    <t>0167786752</t>
  </si>
  <si>
    <t>0106632702</t>
  </si>
  <si>
    <t>0167032196</t>
  </si>
  <si>
    <t>6</t>
  </si>
  <si>
    <t>NOR SYAFARAH ZAKARIYA</t>
  </si>
  <si>
    <t>ROSNAH OSMAN</t>
  </si>
  <si>
    <t>0197842015</t>
  </si>
  <si>
    <t>0127705072</t>
  </si>
  <si>
    <t>MUHAMMAD HAQQUL YAQIN</t>
  </si>
  <si>
    <t>ZAINAL ABIDIN</t>
  </si>
  <si>
    <t>0136283963</t>
  </si>
  <si>
    <t>ASMAWATI SHAARI</t>
  </si>
  <si>
    <t>0197571964</t>
  </si>
  <si>
    <t>BINT AL HUDA</t>
  </si>
  <si>
    <t>0197522322</t>
  </si>
  <si>
    <t>ASHIM MOHD HATTA</t>
  </si>
  <si>
    <t>SAKINAH ZAMANI</t>
  </si>
  <si>
    <t>0137454716</t>
  </si>
  <si>
    <t>NORHAYATI RAHMAT</t>
  </si>
  <si>
    <t>0196510511</t>
  </si>
  <si>
    <t>SALWA MUSTAFA DIN</t>
  </si>
  <si>
    <t>0192899536</t>
  </si>
  <si>
    <t>NATASHA MOHAMAD</t>
  </si>
  <si>
    <t>0137045600</t>
  </si>
  <si>
    <t>NURSAKINAH NORKHAIR</t>
  </si>
  <si>
    <t>0133561853</t>
  </si>
  <si>
    <t>MUHAMMAD HAFIZUL AMIN</t>
  </si>
  <si>
    <t>0132604139</t>
  </si>
  <si>
    <t xml:space="preserve">EREENA </t>
  </si>
  <si>
    <t>0196633311</t>
  </si>
  <si>
    <t>0108282928</t>
  </si>
  <si>
    <t>0127768766</t>
  </si>
  <si>
    <t xml:space="preserve">CHUA SZE YUAN </t>
  </si>
  <si>
    <t>0127173280</t>
  </si>
  <si>
    <t xml:space="preserve">KUA YONG KUANG </t>
  </si>
  <si>
    <t xml:space="preserve">TANG KOK SIANG </t>
  </si>
  <si>
    <t xml:space="preserve">TAN SIEW HOON </t>
  </si>
  <si>
    <t xml:space="preserve">TEOH CHOW CHUN </t>
  </si>
  <si>
    <t>MUHAMMAD JEFRI</t>
  </si>
  <si>
    <t>LIM SHIN MIIN</t>
  </si>
  <si>
    <t>TIM YAI LIN</t>
  </si>
  <si>
    <t xml:space="preserve">KHOR BOON EN </t>
  </si>
  <si>
    <t xml:space="preserve">LEE YOW PENG </t>
  </si>
  <si>
    <t>PHAN MAEYI RACHELL</t>
  </si>
  <si>
    <t>0167581616</t>
  </si>
  <si>
    <t xml:space="preserve">OH PECK LIN </t>
  </si>
  <si>
    <t xml:space="preserve">NG SIEW LOON </t>
  </si>
  <si>
    <t>0127237018</t>
  </si>
  <si>
    <t>JOSEPH</t>
  </si>
  <si>
    <t>0146389036</t>
  </si>
  <si>
    <t>GEORGE YEOW HENG SENG</t>
  </si>
  <si>
    <t>LEE YOW PENG</t>
  </si>
  <si>
    <t>0127558827</t>
  </si>
  <si>
    <t>KUA HONG KUAN</t>
  </si>
  <si>
    <t>0106603323</t>
  </si>
  <si>
    <t>0167121766</t>
  </si>
  <si>
    <t>0167118766</t>
  </si>
  <si>
    <t>MURUGAN A/L MUNIYANDY</t>
  </si>
  <si>
    <t>PHUA POH KWANG</t>
  </si>
  <si>
    <t>CHONG PEI BOON</t>
  </si>
  <si>
    <t>PHOON YING KEONG</t>
  </si>
  <si>
    <t>LEE NYAH CHAN</t>
  </si>
  <si>
    <t>LEE WOEI JANG</t>
  </si>
  <si>
    <t>TAN CHEE KIAN</t>
  </si>
  <si>
    <t>TAN CHONG HIANG</t>
  </si>
  <si>
    <t>SEAH YEE KHIM</t>
  </si>
  <si>
    <t>LIM TOW WAI</t>
  </si>
  <si>
    <t xml:space="preserve">LEE KWI CHU </t>
  </si>
  <si>
    <t>0197771728</t>
  </si>
  <si>
    <t>PHANG LEE FUN</t>
  </si>
  <si>
    <t>0127091889</t>
  </si>
  <si>
    <t>PAN SHIN YIN</t>
  </si>
  <si>
    <t>0177780663</t>
  </si>
  <si>
    <t>JAMES TAN</t>
  </si>
  <si>
    <t>0142733278</t>
  </si>
  <si>
    <t>BEH KOK GUAN</t>
  </si>
  <si>
    <t>0127805455</t>
  </si>
  <si>
    <t xml:space="preserve">FONG LAI YING </t>
  </si>
  <si>
    <t xml:space="preserve">CHRISTINE LEONG </t>
  </si>
  <si>
    <t>0167755000</t>
  </si>
  <si>
    <t>0127617676</t>
  </si>
  <si>
    <t>TAN BOON POH</t>
  </si>
  <si>
    <t>0197668899</t>
  </si>
  <si>
    <t>YEO WEE KIM</t>
  </si>
  <si>
    <t>0122122425</t>
  </si>
  <si>
    <t>0168880754</t>
  </si>
  <si>
    <t>+6596237877</t>
  </si>
  <si>
    <t>ALAN YONG</t>
  </si>
  <si>
    <t>+61432404685</t>
  </si>
  <si>
    <t>TENG PECK WEN</t>
  </si>
  <si>
    <t>0167403358</t>
  </si>
  <si>
    <t>TAN SUET XIN</t>
  </si>
  <si>
    <t>0166630904</t>
  </si>
  <si>
    <t>TAN CHIA YEE</t>
  </si>
  <si>
    <t>0108209689</t>
  </si>
  <si>
    <t>LEE KIA HONG</t>
  </si>
  <si>
    <t>0127769729</t>
  </si>
  <si>
    <t xml:space="preserve">SITI AMINAH </t>
  </si>
  <si>
    <t>0137145639</t>
  </si>
  <si>
    <t>THANGAVELU</t>
  </si>
  <si>
    <t>SHAMALA</t>
  </si>
  <si>
    <t>LEE AH GIOK</t>
  </si>
  <si>
    <t>0167137428</t>
  </si>
  <si>
    <t xml:space="preserve">BOEY HONG WAH </t>
  </si>
  <si>
    <t>CHRISTINA TAN YOKE HUA</t>
  </si>
  <si>
    <t>SOH KENG HIAN</t>
  </si>
  <si>
    <t>SEE CHIN ENG</t>
  </si>
  <si>
    <t xml:space="preserve">YONG HWEE FONG </t>
  </si>
  <si>
    <t>TOH LEE LEE</t>
  </si>
  <si>
    <t>0177887793</t>
  </si>
  <si>
    <t>KARTIG</t>
  </si>
  <si>
    <t>0146600205</t>
  </si>
  <si>
    <t>019-7784096</t>
  </si>
  <si>
    <t>TESY ANTONY</t>
  </si>
  <si>
    <t>0127738557</t>
  </si>
  <si>
    <t>CHIN WEE KEAT</t>
  </si>
  <si>
    <t>+6591016935</t>
  </si>
  <si>
    <t>0127681951</t>
  </si>
  <si>
    <t>0127728865</t>
  </si>
  <si>
    <t>RIENZI</t>
  </si>
  <si>
    <t xml:space="preserve">BASIL </t>
  </si>
  <si>
    <t>ANPUKARASI INDRASITH</t>
  </si>
  <si>
    <t xml:space="preserve">JAMAL </t>
  </si>
  <si>
    <t>0187691976</t>
  </si>
  <si>
    <t xml:space="preserve">KELLY TAN </t>
  </si>
  <si>
    <t>0127828399</t>
  </si>
  <si>
    <t xml:space="preserve">KEACHING TAN </t>
  </si>
  <si>
    <t>0127028399</t>
  </si>
  <si>
    <t>0167187988</t>
  </si>
  <si>
    <t xml:space="preserve"> SUNIL JEET SINGH</t>
  </si>
  <si>
    <t>0189410012</t>
  </si>
  <si>
    <t>0123825789</t>
  </si>
  <si>
    <t>0167230343</t>
  </si>
  <si>
    <t>ZAKARIA</t>
  </si>
  <si>
    <t>0137723344</t>
  </si>
  <si>
    <t>GANESAN</t>
  </si>
  <si>
    <t>0127390519</t>
  </si>
  <si>
    <t>TAN HUI LENG</t>
  </si>
  <si>
    <t>0127863818</t>
  </si>
  <si>
    <t>CHAN KING CHONG</t>
  </si>
  <si>
    <t>0167285316</t>
  </si>
  <si>
    <t>0197177730</t>
  </si>
  <si>
    <t>PUSHPALATHA NAIDU</t>
  </si>
  <si>
    <t>0167320215</t>
  </si>
  <si>
    <t>MOHD MUIZZ</t>
  </si>
  <si>
    <t>0132747985</t>
  </si>
  <si>
    <t>SA CHOON KIAT</t>
  </si>
  <si>
    <t>0127999691</t>
  </si>
  <si>
    <t>TAN THYE LIN</t>
  </si>
  <si>
    <t>0127688722</t>
  </si>
  <si>
    <t>BERNARD</t>
  </si>
  <si>
    <t>+6591887173/ 0127702031</t>
  </si>
  <si>
    <t>LEE WEN WEI</t>
  </si>
  <si>
    <t>0167877401</t>
  </si>
  <si>
    <t>ANGIE LIM</t>
  </si>
  <si>
    <t>0167414446</t>
  </si>
  <si>
    <t>DOREEN TAN</t>
  </si>
  <si>
    <t>0127138730</t>
  </si>
  <si>
    <t>LOCK YEE CHENG</t>
  </si>
  <si>
    <t>0197709728</t>
  </si>
  <si>
    <t>0167402117</t>
  </si>
  <si>
    <t>HAN YILIN</t>
  </si>
  <si>
    <t>DOROTHY MELODY</t>
  </si>
  <si>
    <t>0178278616</t>
  </si>
  <si>
    <t>YAP YEE CHONG</t>
  </si>
  <si>
    <t>0127167526</t>
  </si>
  <si>
    <t>SANASI NAIDU</t>
  </si>
  <si>
    <t>A. RUBY</t>
  </si>
  <si>
    <t>0193830250</t>
  </si>
  <si>
    <t xml:space="preserve">RUBAN </t>
  </si>
  <si>
    <t>0187651233</t>
  </si>
  <si>
    <t>SHEIKH LUTFI</t>
  </si>
  <si>
    <t>0127076352</t>
  </si>
  <si>
    <t>WAN ZAMRI</t>
  </si>
  <si>
    <t>0197553353</t>
  </si>
  <si>
    <t>SHAHRIL AMIR</t>
  </si>
  <si>
    <t>0182980561</t>
  </si>
  <si>
    <t>LIAU SEAN KENG</t>
  </si>
  <si>
    <t>0197108188</t>
  </si>
  <si>
    <t xml:space="preserve">S. SUTARSHAN </t>
  </si>
  <si>
    <t>0176699983</t>
  </si>
  <si>
    <t>CHENG SENG KIT</t>
  </si>
  <si>
    <t>0177984103</t>
  </si>
  <si>
    <t>WONG YUE TING</t>
  </si>
  <si>
    <t>0127281351</t>
  </si>
  <si>
    <t>MUHAMAD HAIRUL</t>
  </si>
  <si>
    <t>0103612238</t>
  </si>
  <si>
    <t>CHIAM TOW YONG</t>
  </si>
  <si>
    <t>0197667722</t>
  </si>
  <si>
    <t>WONG KIN MING</t>
  </si>
  <si>
    <t>+6582842863</t>
  </si>
  <si>
    <t>SAIFULBAHARI</t>
  </si>
  <si>
    <t>MEENAMBIKAI</t>
  </si>
  <si>
    <t>SHARMINI</t>
  </si>
  <si>
    <t>0167334545</t>
  </si>
  <si>
    <t>0193712072</t>
  </si>
  <si>
    <t>ZULFIKRI</t>
  </si>
  <si>
    <t>CHUNG MEI KHENG</t>
  </si>
  <si>
    <t>CHONG FOONG MENG</t>
  </si>
  <si>
    <t>0127699378</t>
  </si>
  <si>
    <t>AIZAT ISHAK</t>
  </si>
  <si>
    <t>0137448607</t>
  </si>
  <si>
    <t>0167680198</t>
  </si>
  <si>
    <t>SHANMUGARATNAM</t>
  </si>
  <si>
    <t>FEIRUZ ABU BAKAR</t>
  </si>
  <si>
    <t>0187616726</t>
  </si>
  <si>
    <t>CHAN KAUR</t>
  </si>
  <si>
    <t>TEONG SIEW HUONG</t>
  </si>
  <si>
    <t>ZAFRAN HAIKAL</t>
  </si>
  <si>
    <t>01132125048</t>
  </si>
  <si>
    <t>IRFAN</t>
  </si>
  <si>
    <t>DR. K.N. SINGH</t>
  </si>
  <si>
    <t>TAN SIEW SIEW</t>
  </si>
  <si>
    <t>0127207360</t>
  </si>
  <si>
    <t>CHEAH SEE YAN</t>
  </si>
  <si>
    <t>MUHAMMAD HARITH B. MOHD HISHAM PINANG</t>
  </si>
  <si>
    <t>ABDUL HADIE B. SUHAIMI</t>
  </si>
  <si>
    <t>0137512539</t>
  </si>
  <si>
    <t>0167730215</t>
  </si>
  <si>
    <t>PHUN TZY CHIEH</t>
  </si>
  <si>
    <t>0197613913</t>
  </si>
  <si>
    <t>NOOR HAZIZUL</t>
  </si>
  <si>
    <t>0178241156</t>
  </si>
  <si>
    <t>LOH YIK KIU</t>
  </si>
  <si>
    <t>0167558448</t>
  </si>
  <si>
    <t>SUZILLA YA'ACOB</t>
  </si>
  <si>
    <t>LESLIE CHOONG WEE NAM</t>
  </si>
  <si>
    <t>0167853730</t>
  </si>
  <si>
    <t>CHIN CHEE HOON</t>
  </si>
  <si>
    <t>0196222023</t>
  </si>
  <si>
    <t>MUHAMAD IRSYAD</t>
  </si>
  <si>
    <t>0174628215</t>
  </si>
  <si>
    <t>DR. ELIZABETH</t>
  </si>
  <si>
    <t>0127139919</t>
  </si>
  <si>
    <t>HIDAYAT</t>
  </si>
  <si>
    <t>NAQIB</t>
  </si>
  <si>
    <t>0177770528</t>
  </si>
  <si>
    <t>CHIN KEAN MIN</t>
  </si>
  <si>
    <t>0167347108 , +65 93398185</t>
  </si>
  <si>
    <t>ANTO JOSE</t>
  </si>
  <si>
    <t>0197177423</t>
  </si>
  <si>
    <t>0127936777</t>
  </si>
  <si>
    <t>CHEONG SOON FONG</t>
  </si>
  <si>
    <t>CHAN CHEE KONG</t>
  </si>
  <si>
    <t>0127773545</t>
  </si>
  <si>
    <t>RAMLI</t>
  </si>
  <si>
    <t>0137732380</t>
  </si>
  <si>
    <t>NOR HAFIZI</t>
  </si>
  <si>
    <t>0127521744</t>
  </si>
  <si>
    <t>LIM PEI XIN</t>
  </si>
  <si>
    <t>0127828834</t>
  </si>
  <si>
    <t>VIJEYAN P. SAMBANTHIA</t>
  </si>
  <si>
    <t>CHONG KOK TAI</t>
  </si>
  <si>
    <t>0127695934</t>
  </si>
  <si>
    <t>KARUNAKARAN A. MUTHU</t>
  </si>
  <si>
    <t>0183788280</t>
  </si>
  <si>
    <t>TEOH THIAN SAN</t>
  </si>
  <si>
    <t>01121659089</t>
  </si>
  <si>
    <t>AZRI HANI</t>
  </si>
  <si>
    <t>NG JEE AUN</t>
  </si>
  <si>
    <t>0122185678</t>
  </si>
  <si>
    <t>GURDEV SINGH</t>
  </si>
  <si>
    <t>0122966539</t>
  </si>
  <si>
    <t>ISAAC</t>
  </si>
  <si>
    <t>0143883189</t>
  </si>
  <si>
    <t>YASOTHA A/P ARUMUGAM</t>
  </si>
  <si>
    <t>0123142912</t>
  </si>
  <si>
    <t>TAN PECK HWEE</t>
  </si>
  <si>
    <t>0103931121</t>
  </si>
  <si>
    <t>JAMILAH</t>
  </si>
  <si>
    <t>0197501006</t>
  </si>
  <si>
    <t>KHOO HSEN HAN</t>
  </si>
  <si>
    <t>0143345046</t>
  </si>
  <si>
    <t>TAN SEOW BOON</t>
  </si>
  <si>
    <t>LIM KOK HOOI</t>
  </si>
  <si>
    <t>0197711308</t>
  </si>
  <si>
    <t>MUHAMAD AKMAL</t>
  </si>
  <si>
    <t>0177593959</t>
  </si>
  <si>
    <t>PANG YOU KIONG</t>
  </si>
  <si>
    <t>0197705043</t>
  </si>
  <si>
    <t>TAN LONG SIANG (RICHARD)</t>
  </si>
  <si>
    <t>PRISCA LEONG MAE JERN</t>
  </si>
  <si>
    <t>0122131987</t>
  </si>
  <si>
    <t>TAN CHYE PING</t>
  </si>
  <si>
    <t>0127377476</t>
  </si>
  <si>
    <t>LEOW SWAD YIT</t>
  </si>
  <si>
    <t>0183531388</t>
  </si>
  <si>
    <t>MAURICE RYAN DOWNS</t>
  </si>
  <si>
    <t>0127221853</t>
  </si>
  <si>
    <t>NUR AQILAH BINDE MAZLAN</t>
  </si>
  <si>
    <t>01139679809</t>
  </si>
  <si>
    <t>TAY MENG SENG (ANDREW)</t>
  </si>
  <si>
    <t>01121713353</t>
  </si>
  <si>
    <t>THINESHKUMAR A/L VARATHARAJU</t>
  </si>
  <si>
    <t>0127102445</t>
  </si>
  <si>
    <t>CHAI PEI YUN</t>
  </si>
  <si>
    <t>0167010840</t>
  </si>
  <si>
    <t>ONG YONG QUAN</t>
  </si>
  <si>
    <t>0187738945</t>
  </si>
  <si>
    <t>JEFFRY B. MOHD KHALID</t>
  </si>
  <si>
    <t>0177605760</t>
  </si>
  <si>
    <t>0177346635</t>
  </si>
  <si>
    <t>MUHAMMAD RAMZI B. FAZRI</t>
  </si>
  <si>
    <t>01119721751</t>
  </si>
  <si>
    <t>WONG LEE LING</t>
  </si>
  <si>
    <t>0125928922</t>
  </si>
  <si>
    <t>CHIAM LI JUN</t>
  </si>
  <si>
    <t>0167816369</t>
  </si>
  <si>
    <t>HO MYUK MUI</t>
  </si>
  <si>
    <t/>
  </si>
  <si>
    <t>0164188194</t>
  </si>
  <si>
    <t>LIM CIA HUE</t>
  </si>
  <si>
    <t>0106648126</t>
  </si>
  <si>
    <t>TAN SIAW PENG</t>
  </si>
  <si>
    <t>0162448594</t>
  </si>
  <si>
    <t>0109003903 ,+65 98963899</t>
  </si>
  <si>
    <t>NEO CHAA LEE</t>
  </si>
  <si>
    <t>0127573356</t>
  </si>
  <si>
    <t>TEO SHY HORNG</t>
  </si>
  <si>
    <t>0133943043</t>
  </si>
  <si>
    <t>HENG LEE CHIN</t>
  </si>
  <si>
    <t>0125958611</t>
  </si>
  <si>
    <t>THEN KIM TESK</t>
  </si>
  <si>
    <t>0167736293</t>
  </si>
  <si>
    <t>HENG JEE MING</t>
  </si>
  <si>
    <t>+65 87770441</t>
  </si>
  <si>
    <t>YU CHENG HEE</t>
  </si>
  <si>
    <t>SIM BIOW SIONG</t>
  </si>
  <si>
    <t>0167430558</t>
  </si>
  <si>
    <t>TENG LEE FENG</t>
  </si>
  <si>
    <t>0127897775</t>
  </si>
  <si>
    <t>TENG LEE YING</t>
  </si>
  <si>
    <t>0127125585</t>
  </si>
  <si>
    <t>CHIAM TOW HENG</t>
  </si>
  <si>
    <t>0197790708</t>
  </si>
  <si>
    <t>SOE WAN PING</t>
  </si>
  <si>
    <t>0143890881</t>
  </si>
  <si>
    <t>TAN SING HUAT</t>
  </si>
  <si>
    <t>0167451599</t>
  </si>
  <si>
    <t>NITHYA A/P KARUPPIAH</t>
  </si>
  <si>
    <t>0109832632</t>
  </si>
  <si>
    <t>LIM HING SENG</t>
  </si>
  <si>
    <t>0177731250</t>
  </si>
  <si>
    <t>MANENDRAN A/L PARAMASILAN</t>
  </si>
  <si>
    <t>0127076744</t>
  </si>
  <si>
    <t>DOREEN</t>
  </si>
  <si>
    <t>NG CHAK NGOON</t>
  </si>
  <si>
    <t>0162225042</t>
  </si>
  <si>
    <t>LEE LAI CHUEN</t>
  </si>
  <si>
    <t>YAP MEI LING</t>
  </si>
  <si>
    <t>WONG LEONG SENG</t>
  </si>
  <si>
    <t>+65 98732965</t>
  </si>
  <si>
    <t>LIM SHI YEN</t>
  </si>
  <si>
    <t>MARYAM</t>
  </si>
  <si>
    <t>0136640564</t>
  </si>
  <si>
    <t>0177780349</t>
  </si>
  <si>
    <t>CHYE SIEW LIAN</t>
  </si>
  <si>
    <t>0123413453</t>
  </si>
  <si>
    <t>LEE PICK LE</t>
  </si>
  <si>
    <t>0167804737</t>
  </si>
  <si>
    <t>NOR SYAFARAH</t>
  </si>
  <si>
    <t>AIDA HAFIZA</t>
  </si>
  <si>
    <t>0177084034</t>
  </si>
  <si>
    <t>DORAISAMY A/L NARAYANAN</t>
  </si>
  <si>
    <t>0197777487</t>
  </si>
  <si>
    <t>MOHAMAD ADAM</t>
  </si>
  <si>
    <t>0177145720</t>
  </si>
  <si>
    <t>S.SUTARSHAN</t>
  </si>
  <si>
    <t>NORHAMRIZAN B. MOHAMAD</t>
  </si>
  <si>
    <t>0187933277</t>
  </si>
  <si>
    <t>HUNG EK FONG</t>
  </si>
  <si>
    <t>0127364612</t>
  </si>
  <si>
    <t>THANAPALAN</t>
  </si>
  <si>
    <t>0167122103</t>
  </si>
  <si>
    <t>MOHAMMAD ZAKI B. SHUKOR</t>
  </si>
  <si>
    <t>0137952553</t>
  </si>
  <si>
    <t>AQMAL HAKIM MAULA</t>
  </si>
  <si>
    <t>0127903200</t>
  </si>
  <si>
    <t>NGOOI LENG SWEE @ MARY</t>
  </si>
  <si>
    <t>0197145697</t>
  </si>
  <si>
    <t>GUNASEELAN</t>
  </si>
  <si>
    <t>0167688654</t>
  </si>
  <si>
    <t>THINESHKUMAR A/L VARATHAVAJU</t>
  </si>
  <si>
    <t>MUHAMMAD RAMZI B. FAZLI</t>
  </si>
  <si>
    <t>KUA YONG KUANG</t>
  </si>
  <si>
    <t>0167519942</t>
  </si>
  <si>
    <t>0167722750</t>
  </si>
  <si>
    <t>0125630744</t>
  </si>
  <si>
    <t>PACA LIST FOR P. 160 JOHOR BAHRU -N 44 LARKIN</t>
  </si>
  <si>
    <t>BN</t>
  </si>
  <si>
    <t>PH</t>
  </si>
  <si>
    <t>JUMLAH</t>
  </si>
  <si>
    <t>JUMLAH UNDIAN</t>
  </si>
  <si>
    <t>UNDI DITOLAK</t>
  </si>
  <si>
    <t>JUMLAH KERTAS UNDI DIKELUARKAN</t>
  </si>
  <si>
    <t xml:space="preserve">JUMLAH </t>
  </si>
  <si>
    <t>KERTAS UNDI X MASUK PETI</t>
  </si>
  <si>
    <t>DHINESH KATANASAMY</t>
  </si>
  <si>
    <t>KUMARAN A/L RAJENDRA</t>
  </si>
  <si>
    <t>TAUFIQ B. ISMAIL</t>
  </si>
  <si>
    <t>0192394855</t>
  </si>
  <si>
    <t>MEENAMBIKAL</t>
  </si>
  <si>
    <t>0127377466</t>
  </si>
  <si>
    <t>AIZAT ISHAK / RENNIE</t>
  </si>
  <si>
    <t xml:space="preserve">BERNARD </t>
  </si>
  <si>
    <t>LEE LAI PING</t>
  </si>
  <si>
    <t>ABRIZA / CHERILYN</t>
  </si>
  <si>
    <t>CHUNG EK FONG</t>
  </si>
  <si>
    <t xml:space="preserve">UNDI AWAL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</si>
</sst>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* #,##0.00_);_(* \(#,##0.00\);_(* &quot;-&quot;??_);_(@_)"/>
    <numFmt numFmtId="166" formatCode="0000000000"/>
  </numFmts>
  <fonts count="2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8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b/>
      <sz val="14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6" fillId="0" borderId="0"/>
    <xf numFmtId="165" fontId="17" fillId="0" borderId="0" applyFont="0" applyFill="0" applyBorder="0" applyAlignment="0" applyProtection="0"/>
  </cellStyleXfs>
  <cellXfs count="74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/>
    <xf numFmtId="0" fontId="5" fillId="0" borderId="1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64" fontId="0" fillId="0" borderId="6" xfId="0" applyNumberFormat="1" applyFont="1" applyFill="1" applyBorder="1" applyAlignment="1">
      <alignment horizontal="center" vertical="center"/>
    </xf>
    <xf numFmtId="164" fontId="0" fillId="0" borderId="7" xfId="0" applyNumberFormat="1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0" fillId="0" borderId="0" xfId="0" applyFont="1" applyFill="1" applyAlignment="1"/>
    <xf numFmtId="0" fontId="4" fillId="0" borderId="24" xfId="0" applyFont="1" applyBorder="1" applyAlignment="1">
      <alignment horizontal="center" vertical="center" wrapText="1"/>
    </xf>
    <xf numFmtId="164" fontId="0" fillId="0" borderId="26" xfId="0" applyNumberFormat="1" applyFont="1" applyBorder="1" applyAlignment="1">
      <alignment horizontal="center" vertical="center" wrapText="1"/>
    </xf>
    <xf numFmtId="164" fontId="7" fillId="0" borderId="26" xfId="0" applyNumberFormat="1" applyFont="1" applyFill="1" applyBorder="1" applyAlignment="1">
      <alignment horizontal="center" vertical="center" wrapText="1"/>
    </xf>
    <xf numFmtId="164" fontId="0" fillId="0" borderId="26" xfId="0" applyNumberFormat="1" applyFont="1" applyFill="1" applyBorder="1" applyAlignment="1">
      <alignment horizontal="center" vertical="center" wrapText="1"/>
    </xf>
    <xf numFmtId="164" fontId="0" fillId="0" borderId="27" xfId="0" applyNumberFormat="1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0" fillId="0" borderId="43" xfId="0" applyFont="1" applyBorder="1" applyAlignment="1"/>
    <xf numFmtId="164" fontId="7" fillId="0" borderId="27" xfId="0" applyNumberFormat="1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164" fontId="0" fillId="0" borderId="30" xfId="0" applyNumberFormat="1" applyFont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0" fillId="0" borderId="31" xfId="0" applyNumberFormat="1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164" fontId="1" fillId="0" borderId="26" xfId="0" applyNumberFormat="1" applyFont="1" applyBorder="1" applyAlignment="1">
      <alignment horizontal="center" vertical="center"/>
    </xf>
    <xf numFmtId="164" fontId="1" fillId="0" borderId="26" xfId="0" applyNumberFormat="1" applyFont="1" applyFill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 wrapText="1"/>
    </xf>
    <xf numFmtId="0" fontId="0" fillId="0" borderId="46" xfId="0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8" fillId="0" borderId="0" xfId="0" applyFont="1" applyAlignment="1"/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/>
    <xf numFmtId="0" fontId="10" fillId="0" borderId="5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 wrapText="1"/>
    </xf>
    <xf numFmtId="0" fontId="9" fillId="0" borderId="46" xfId="0" applyFont="1" applyFill="1" applyBorder="1" applyAlignment="1">
      <alignment horizontal="center" vertical="center" wrapText="1"/>
    </xf>
    <xf numFmtId="164" fontId="10" fillId="0" borderId="26" xfId="0" applyNumberFormat="1" applyFont="1" applyFill="1" applyBorder="1" applyAlignment="1">
      <alignment horizontal="center" vertical="center"/>
    </xf>
    <xf numFmtId="164" fontId="9" fillId="0" borderId="6" xfId="0" applyNumberFormat="1" applyFont="1" applyFill="1" applyBorder="1" applyAlignment="1">
      <alignment horizontal="center" vertical="center"/>
    </xf>
    <xf numFmtId="164" fontId="9" fillId="0" borderId="30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 wrapText="1"/>
    </xf>
    <xf numFmtId="164" fontId="9" fillId="0" borderId="7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/>
    <xf numFmtId="164" fontId="7" fillId="0" borderId="7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164" fontId="10" fillId="0" borderId="26" xfId="0" applyNumberFormat="1" applyFont="1" applyBorder="1" applyAlignment="1">
      <alignment horizontal="center" vertical="center"/>
    </xf>
    <xf numFmtId="0" fontId="9" fillId="0" borderId="0" xfId="0" applyFont="1" applyAlignment="1"/>
    <xf numFmtId="0" fontId="9" fillId="0" borderId="16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64" fontId="0" fillId="5" borderId="6" xfId="0" applyNumberFormat="1" applyFont="1" applyFill="1" applyBorder="1" applyAlignment="1">
      <alignment horizontal="center" vertical="center" wrapText="1"/>
    </xf>
    <xf numFmtId="0" fontId="0" fillId="5" borderId="37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 wrapText="1"/>
    </xf>
    <xf numFmtId="0" fontId="0" fillId="5" borderId="38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9" fillId="5" borderId="38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>
      <alignment horizontal="center" vertical="center" wrapText="1"/>
    </xf>
    <xf numFmtId="0" fontId="7" fillId="0" borderId="0" xfId="0" applyFont="1" applyAlignment="1"/>
    <xf numFmtId="164" fontId="0" fillId="0" borderId="50" xfId="0" applyNumberFormat="1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 wrapText="1"/>
    </xf>
    <xf numFmtId="166" fontId="0" fillId="0" borderId="7" xfId="0" quotePrefix="1" applyNumberFormat="1" applyFont="1" applyFill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 wrapText="1"/>
    </xf>
    <xf numFmtId="166" fontId="0" fillId="0" borderId="16" xfId="0" applyNumberFormat="1" applyFont="1" applyFill="1" applyBorder="1" applyAlignment="1">
      <alignment horizontal="center" vertical="center" wrapText="1"/>
    </xf>
    <xf numFmtId="166" fontId="9" fillId="0" borderId="7" xfId="0" quotePrefix="1" applyNumberFormat="1" applyFont="1" applyFill="1" applyBorder="1" applyAlignment="1">
      <alignment horizontal="center" vertical="center" wrapText="1"/>
    </xf>
    <xf numFmtId="166" fontId="8" fillId="0" borderId="7" xfId="0" applyNumberFormat="1" applyFont="1" applyFill="1" applyBorder="1" applyAlignment="1">
      <alignment horizontal="center" vertical="center" wrapText="1"/>
    </xf>
    <xf numFmtId="166" fontId="9" fillId="0" borderId="7" xfId="0" applyNumberFormat="1" applyFont="1" applyFill="1" applyBorder="1" applyAlignment="1">
      <alignment horizontal="center" vertical="center" wrapText="1"/>
    </xf>
    <xf numFmtId="166" fontId="0" fillId="0" borderId="7" xfId="0" applyNumberFormat="1" applyFont="1" applyFill="1" applyBorder="1" applyAlignment="1">
      <alignment horizontal="center" vertical="center" wrapText="1"/>
    </xf>
    <xf numFmtId="166" fontId="0" fillId="0" borderId="8" xfId="0" applyNumberFormat="1" applyFont="1" applyBorder="1" applyAlignment="1">
      <alignment horizontal="center" vertical="center" wrapText="1"/>
    </xf>
    <xf numFmtId="166" fontId="0" fillId="0" borderId="0" xfId="0" applyNumberFormat="1" applyFont="1" applyAlignment="1"/>
    <xf numFmtId="166" fontId="7" fillId="0" borderId="7" xfId="0" quotePrefix="1" applyNumberFormat="1" applyFont="1" applyFill="1" applyBorder="1" applyAlignment="1">
      <alignment horizontal="center" vertical="center" wrapText="1"/>
    </xf>
    <xf numFmtId="166" fontId="1" fillId="0" borderId="2" xfId="0" applyNumberFormat="1" applyFont="1" applyBorder="1" applyAlignment="1">
      <alignment vertical="center" wrapText="1"/>
    </xf>
    <xf numFmtId="166" fontId="5" fillId="0" borderId="29" xfId="0" applyNumberFormat="1" applyFont="1" applyBorder="1" applyAlignment="1">
      <alignment horizontal="center" vertical="center" wrapText="1"/>
    </xf>
    <xf numFmtId="166" fontId="9" fillId="0" borderId="31" xfId="0" quotePrefix="1" applyNumberFormat="1" applyFont="1" applyBorder="1" applyAlignment="1">
      <alignment horizontal="center" vertical="center" wrapText="1"/>
    </xf>
    <xf numFmtId="166" fontId="9" fillId="0" borderId="31" xfId="0" quotePrefix="1" applyNumberFormat="1" applyFont="1" applyFill="1" applyBorder="1" applyAlignment="1">
      <alignment horizontal="center" vertical="center" wrapText="1"/>
    </xf>
    <xf numFmtId="166" fontId="0" fillId="0" borderId="34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/>
    <xf numFmtId="166" fontId="0" fillId="0" borderId="7" xfId="0" applyNumberFormat="1" applyFont="1" applyBorder="1" applyAlignment="1">
      <alignment horizontal="center" vertical="center" wrapText="1"/>
    </xf>
    <xf numFmtId="166" fontId="9" fillId="5" borderId="7" xfId="0" applyNumberFormat="1" applyFont="1" applyFill="1" applyBorder="1" applyAlignment="1">
      <alignment horizontal="center" vertical="center" wrapText="1"/>
    </xf>
    <xf numFmtId="166" fontId="0" fillId="5" borderId="7" xfId="0" applyNumberFormat="1" applyFont="1" applyFill="1" applyBorder="1" applyAlignment="1">
      <alignment horizontal="center" vertical="center" wrapText="1"/>
    </xf>
    <xf numFmtId="166" fontId="5" fillId="0" borderId="24" xfId="0" applyNumberFormat="1" applyFont="1" applyBorder="1" applyAlignment="1">
      <alignment horizontal="center" vertical="center" wrapText="1"/>
    </xf>
    <xf numFmtId="166" fontId="0" fillId="5" borderId="25" xfId="0" applyNumberFormat="1" applyFont="1" applyFill="1" applyBorder="1" applyAlignment="1">
      <alignment horizontal="center" vertical="center" wrapText="1"/>
    </xf>
    <xf numFmtId="166" fontId="0" fillId="5" borderId="26" xfId="0" applyNumberFormat="1" applyFont="1" applyFill="1" applyBorder="1" applyAlignment="1">
      <alignment horizontal="center" vertical="center" wrapText="1"/>
    </xf>
    <xf numFmtId="166" fontId="9" fillId="5" borderId="26" xfId="0" applyNumberFormat="1" applyFont="1" applyFill="1" applyBorder="1" applyAlignment="1">
      <alignment horizontal="center" vertical="center" wrapText="1"/>
    </xf>
    <xf numFmtId="166" fontId="0" fillId="0" borderId="27" xfId="0" applyNumberFormat="1" applyFont="1" applyBorder="1" applyAlignment="1">
      <alignment horizontal="center" vertical="center" wrapText="1"/>
    </xf>
    <xf numFmtId="166" fontId="5" fillId="0" borderId="49" xfId="0" applyNumberFormat="1" applyFont="1" applyBorder="1" applyAlignment="1">
      <alignment horizontal="center" vertical="center" wrapText="1"/>
    </xf>
    <xf numFmtId="166" fontId="0" fillId="5" borderId="50" xfId="0" applyNumberFormat="1" applyFont="1" applyFill="1" applyBorder="1" applyAlignment="1">
      <alignment horizontal="center" vertical="center" wrapText="1"/>
    </xf>
    <xf numFmtId="166" fontId="0" fillId="5" borderId="51" xfId="0" applyNumberFormat="1" applyFont="1" applyFill="1" applyBorder="1" applyAlignment="1">
      <alignment horizontal="center" vertical="center" wrapText="1"/>
    </xf>
    <xf numFmtId="166" fontId="9" fillId="0" borderId="51" xfId="0" applyNumberFormat="1" applyFont="1" applyFill="1" applyBorder="1" applyAlignment="1">
      <alignment horizontal="center" vertical="center" wrapText="1"/>
    </xf>
    <xf numFmtId="166" fontId="9" fillId="5" borderId="51" xfId="0" applyNumberFormat="1" applyFont="1" applyFill="1" applyBorder="1" applyAlignment="1">
      <alignment horizontal="center" vertical="center" wrapText="1"/>
    </xf>
    <xf numFmtId="166" fontId="0" fillId="0" borderId="52" xfId="0" applyNumberFormat="1" applyFont="1" applyBorder="1" applyAlignment="1">
      <alignment horizontal="center" vertical="center" wrapText="1"/>
    </xf>
    <xf numFmtId="166" fontId="0" fillId="0" borderId="53" xfId="0" applyNumberFormat="1" applyFont="1" applyBorder="1" applyAlignment="1">
      <alignment horizontal="center" vertical="center" wrapText="1"/>
    </xf>
    <xf numFmtId="166" fontId="0" fillId="0" borderId="0" xfId="0" applyNumberFormat="1" applyFont="1" applyAlignment="1">
      <alignment horizontal="center" vertical="center"/>
    </xf>
    <xf numFmtId="166" fontId="5" fillId="0" borderId="36" xfId="0" applyNumberFormat="1" applyFont="1" applyBorder="1" applyAlignment="1">
      <alignment horizontal="center" vertical="center"/>
    </xf>
    <xf numFmtId="166" fontId="0" fillId="5" borderId="38" xfId="0" applyNumberFormat="1" applyFont="1" applyFill="1" applyBorder="1" applyAlignment="1">
      <alignment horizontal="center" vertical="center"/>
    </xf>
    <xf numFmtId="166" fontId="9" fillId="5" borderId="38" xfId="0" applyNumberFormat="1" applyFont="1" applyFill="1" applyBorder="1" applyAlignment="1">
      <alignment horizontal="center" vertical="center"/>
    </xf>
    <xf numFmtId="166" fontId="0" fillId="0" borderId="38" xfId="0" applyNumberFormat="1" applyFont="1" applyBorder="1" applyAlignment="1">
      <alignment horizontal="center" vertical="center"/>
    </xf>
    <xf numFmtId="166" fontId="0" fillId="0" borderId="39" xfId="0" applyNumberFormat="1" applyFont="1" applyBorder="1" applyAlignment="1">
      <alignment horizontal="center" vertical="center"/>
    </xf>
    <xf numFmtId="166" fontId="5" fillId="0" borderId="20" xfId="0" applyNumberFormat="1" applyFont="1" applyBorder="1" applyAlignment="1">
      <alignment horizontal="center" vertical="center"/>
    </xf>
    <xf numFmtId="166" fontId="0" fillId="5" borderId="21" xfId="0" applyNumberFormat="1" applyFont="1" applyFill="1" applyBorder="1" applyAlignment="1">
      <alignment horizontal="center" vertical="center"/>
    </xf>
    <xf numFmtId="166" fontId="0" fillId="5" borderId="22" xfId="0" applyNumberFormat="1" applyFont="1" applyFill="1" applyBorder="1" applyAlignment="1">
      <alignment horizontal="center" vertical="center"/>
    </xf>
    <xf numFmtId="166" fontId="9" fillId="5" borderId="22" xfId="0" applyNumberFormat="1" applyFont="1" applyFill="1" applyBorder="1" applyAlignment="1">
      <alignment horizontal="center" vertical="center"/>
    </xf>
    <xf numFmtId="166" fontId="0" fillId="0" borderId="22" xfId="0" applyNumberFormat="1" applyFont="1" applyBorder="1" applyAlignment="1">
      <alignment horizontal="center" vertical="center"/>
    </xf>
    <xf numFmtId="166" fontId="0" fillId="0" borderId="23" xfId="0" applyNumberFormat="1" applyFont="1" applyBorder="1" applyAlignment="1">
      <alignment horizontal="center" vertical="center"/>
    </xf>
    <xf numFmtId="166" fontId="0" fillId="5" borderId="37" xfId="0" applyNumberFormat="1" applyFont="1" applyFill="1" applyBorder="1" applyAlignment="1">
      <alignment horizontal="center" vertical="center"/>
    </xf>
    <xf numFmtId="166" fontId="0" fillId="0" borderId="23" xfId="0" applyNumberFormat="1" applyFont="1" applyBorder="1" applyAlignment="1"/>
    <xf numFmtId="166" fontId="2" fillId="0" borderId="7" xfId="0" applyNumberFormat="1" applyFont="1" applyFill="1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center" vertical="center" wrapText="1"/>
    </xf>
    <xf numFmtId="166" fontId="0" fillId="0" borderId="6" xfId="0" quotePrefix="1" applyNumberFormat="1" applyFont="1" applyFill="1" applyBorder="1" applyAlignment="1">
      <alignment horizontal="center" vertical="center" wrapText="1"/>
    </xf>
    <xf numFmtId="164" fontId="2" fillId="0" borderId="25" xfId="0" applyNumberFormat="1" applyFont="1" applyFill="1" applyBorder="1" applyAlignment="1">
      <alignment horizontal="center" vertical="center" wrapText="1"/>
    </xf>
    <xf numFmtId="164" fontId="2" fillId="0" borderId="26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/>
    </xf>
    <xf numFmtId="166" fontId="2" fillId="5" borderId="38" xfId="0" applyNumberFormat="1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66" fontId="2" fillId="5" borderId="22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66" fontId="2" fillId="5" borderId="2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6" fontId="2" fillId="5" borderId="51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 wrapText="1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166" fontId="2" fillId="0" borderId="31" xfId="0" quotePrefix="1" applyNumberFormat="1" applyFont="1" applyFill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vertical="center" wrapText="1"/>
    </xf>
    <xf numFmtId="166" fontId="2" fillId="0" borderId="7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quotePrefix="1" applyFont="1" applyFill="1" applyAlignment="1">
      <alignment horizontal="center" vertical="center"/>
    </xf>
    <xf numFmtId="166" fontId="2" fillId="0" borderId="7" xfId="0" quotePrefix="1" applyNumberFormat="1" applyFont="1" applyBorder="1" applyAlignment="1">
      <alignment horizontal="center" vertical="center" wrapText="1"/>
    </xf>
    <xf numFmtId="166" fontId="2" fillId="5" borderId="7" xfId="0" applyNumberFormat="1" applyFont="1" applyFill="1" applyBorder="1" applyAlignment="1">
      <alignment horizontal="center" vertical="center" wrapText="1"/>
    </xf>
    <xf numFmtId="166" fontId="0" fillId="5" borderId="6" xfId="0" applyNumberFormat="1" applyFont="1" applyFill="1" applyBorder="1" applyAlignment="1">
      <alignment horizontal="center" vertical="center" wrapText="1"/>
    </xf>
    <xf numFmtId="0" fontId="7" fillId="0" borderId="16" xfId="0" quotePrefix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6" fontId="0" fillId="0" borderId="51" xfId="0" quotePrefix="1" applyNumberFormat="1" applyFont="1" applyBorder="1" applyAlignment="1">
      <alignment horizontal="center" vertical="center" wrapText="1"/>
    </xf>
    <xf numFmtId="0" fontId="0" fillId="0" borderId="26" xfId="0" quotePrefix="1" applyNumberFormat="1" applyFont="1" applyFill="1" applyBorder="1" applyAlignment="1">
      <alignment horizontal="center" vertical="center" wrapText="1"/>
    </xf>
    <xf numFmtId="164" fontId="0" fillId="0" borderId="16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2" fillId="0" borderId="7" xfId="0" quotePrefix="1" applyNumberFormat="1" applyFont="1" applyFill="1" applyBorder="1" applyAlignment="1">
      <alignment horizontal="center" vertical="center" wrapText="1"/>
    </xf>
    <xf numFmtId="166" fontId="9" fillId="0" borderId="3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/>
    <xf numFmtId="164" fontId="9" fillId="0" borderId="60" xfId="0" applyNumberFormat="1" applyFont="1" applyFill="1" applyBorder="1" applyAlignment="1">
      <alignment horizontal="center" vertical="center" wrapText="1"/>
    </xf>
    <xf numFmtId="166" fontId="0" fillId="0" borderId="31" xfId="0" quotePrefix="1" applyNumberFormat="1" applyFont="1" applyFill="1" applyBorder="1" applyAlignment="1">
      <alignment horizontal="center" vertical="center" wrapText="1"/>
    </xf>
    <xf numFmtId="0" fontId="2" fillId="0" borderId="7" xfId="0" quotePrefix="1" applyNumberFormat="1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166" fontId="7" fillId="0" borderId="51" xfId="0" quotePrefix="1" applyNumberFormat="1" applyFont="1" applyFill="1" applyBorder="1" applyAlignment="1">
      <alignment horizontal="center" vertical="center" wrapText="1"/>
    </xf>
    <xf numFmtId="164" fontId="7" fillId="0" borderId="16" xfId="0" quotePrefix="1" applyNumberFormat="1" applyFont="1" applyFill="1" applyBorder="1" applyAlignment="1">
      <alignment horizontal="center" vertical="center" wrapText="1"/>
    </xf>
    <xf numFmtId="166" fontId="0" fillId="0" borderId="51" xfId="0" applyNumberFormat="1" applyFont="1" applyFill="1" applyBorder="1" applyAlignment="1">
      <alignment horizontal="center" vertical="center" wrapText="1"/>
    </xf>
    <xf numFmtId="166" fontId="0" fillId="0" borderId="16" xfId="0" quotePrefix="1" applyNumberFormat="1" applyFont="1" applyFill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 vertical="center" wrapText="1"/>
    </xf>
    <xf numFmtId="0" fontId="0" fillId="0" borderId="6" xfId="0" quotePrefix="1" applyNumberFormat="1" applyFont="1" applyFill="1" applyBorder="1" applyAlignment="1">
      <alignment horizontal="center" vertical="center" wrapText="1"/>
    </xf>
    <xf numFmtId="166" fontId="0" fillId="0" borderId="16" xfId="0" quotePrefix="1" applyNumberFormat="1" applyFont="1" applyFill="1" applyBorder="1" applyAlignment="1">
      <alignment horizontal="center" vertical="center" wrapText="1"/>
    </xf>
    <xf numFmtId="166" fontId="2" fillId="0" borderId="51" xfId="0" quotePrefix="1" applyNumberFormat="1" applyFont="1" applyFill="1" applyBorder="1" applyAlignment="1">
      <alignment horizontal="center" vertical="center" wrapText="1"/>
    </xf>
    <xf numFmtId="166" fontId="9" fillId="0" borderId="54" xfId="0" quotePrefix="1" applyNumberFormat="1" applyFont="1" applyFill="1" applyBorder="1" applyAlignment="1">
      <alignment horizontal="center" vertical="center" wrapText="1"/>
    </xf>
    <xf numFmtId="166" fontId="0" fillId="0" borderId="16" xfId="0" quotePrefix="1" applyNumberFormat="1" applyFont="1" applyBorder="1" applyAlignment="1">
      <alignment horizontal="center" vertical="center" wrapText="1"/>
    </xf>
    <xf numFmtId="166" fontId="9" fillId="5" borderId="8" xfId="0" applyNumberFormat="1" applyFont="1" applyFill="1" applyBorder="1" applyAlignment="1">
      <alignment horizontal="center" vertical="center" wrapText="1"/>
    </xf>
    <xf numFmtId="166" fontId="9" fillId="0" borderId="6" xfId="0" applyNumberFormat="1" applyFont="1" applyFill="1" applyBorder="1" applyAlignment="1">
      <alignment horizontal="center" vertical="center" wrapText="1"/>
    </xf>
    <xf numFmtId="164" fontId="9" fillId="0" borderId="51" xfId="0" applyNumberFormat="1" applyFont="1" applyFill="1" applyBorder="1" applyAlignment="1">
      <alignment horizontal="center" vertical="center" wrapText="1"/>
    </xf>
    <xf numFmtId="166" fontId="9" fillId="0" borderId="50" xfId="0" applyNumberFormat="1" applyFont="1" applyFill="1" applyBorder="1" applyAlignment="1">
      <alignment horizontal="center" vertical="center" wrapText="1"/>
    </xf>
    <xf numFmtId="166" fontId="7" fillId="0" borderId="16" xfId="0" quotePrefix="1" applyNumberFormat="1" applyFont="1" applyFill="1" applyBorder="1" applyAlignment="1">
      <alignment horizontal="center" vertical="center" wrapText="1"/>
    </xf>
    <xf numFmtId="164" fontId="7" fillId="0" borderId="16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166" fontId="0" fillId="0" borderId="0" xfId="0" quotePrefix="1" applyNumberFormat="1" applyFont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 wrapText="1"/>
    </xf>
    <xf numFmtId="166" fontId="7" fillId="0" borderId="16" xfId="0" quotePrefix="1" applyNumberFormat="1" applyFont="1" applyBorder="1" applyAlignment="1">
      <alignment horizontal="center" vertical="center" wrapText="1"/>
    </xf>
    <xf numFmtId="166" fontId="0" fillId="0" borderId="16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166" fontId="12" fillId="0" borderId="16" xfId="0" applyNumberFormat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164" fontId="12" fillId="0" borderId="16" xfId="0" applyNumberFormat="1" applyFont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 wrapText="1"/>
    </xf>
    <xf numFmtId="166" fontId="2" fillId="0" borderId="51" xfId="0" quotePrefix="1" applyNumberFormat="1" applyFont="1" applyBorder="1" applyAlignment="1">
      <alignment horizontal="center" vertical="center" wrapText="1"/>
    </xf>
    <xf numFmtId="166" fontId="9" fillId="0" borderId="52" xfId="0" quotePrefix="1" applyNumberFormat="1" applyFont="1" applyFill="1" applyBorder="1" applyAlignment="1">
      <alignment horizontal="center" vertical="center" wrapText="1"/>
    </xf>
    <xf numFmtId="166" fontId="7" fillId="0" borderId="52" xfId="0" quotePrefix="1" applyNumberFormat="1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166" fontId="5" fillId="0" borderId="72" xfId="0" applyNumberFormat="1" applyFont="1" applyBorder="1" applyAlignment="1">
      <alignment horizontal="center" vertical="center" wrapText="1"/>
    </xf>
    <xf numFmtId="0" fontId="4" fillId="7" borderId="72" xfId="0" applyFont="1" applyFill="1" applyBorder="1" applyAlignment="1">
      <alignment horizontal="center" vertical="center" wrapText="1"/>
    </xf>
    <xf numFmtId="166" fontId="4" fillId="0" borderId="73" xfId="0" applyNumberFormat="1" applyFont="1" applyBorder="1" applyAlignment="1">
      <alignment horizontal="center" vertical="center" wrapText="1"/>
    </xf>
    <xf numFmtId="164" fontId="0" fillId="0" borderId="60" xfId="0" applyNumberFormat="1" applyFont="1" applyFill="1" applyBorder="1" applyAlignment="1">
      <alignment horizontal="center" vertical="center" wrapText="1"/>
    </xf>
    <xf numFmtId="164" fontId="0" fillId="0" borderId="60" xfId="0" applyNumberFormat="1" applyFont="1" applyBorder="1" applyAlignment="1">
      <alignment horizontal="center" vertical="center" wrapText="1"/>
    </xf>
    <xf numFmtId="164" fontId="7" fillId="0" borderId="75" xfId="0" applyNumberFormat="1" applyFont="1" applyFill="1" applyBorder="1" applyAlignment="1">
      <alignment horizontal="center" vertical="center" wrapText="1"/>
    </xf>
    <xf numFmtId="164" fontId="0" fillId="0" borderId="74" xfId="0" applyNumberFormat="1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/>
    </xf>
    <xf numFmtId="164" fontId="7" fillId="0" borderId="60" xfId="0" applyNumberFormat="1" applyFont="1" applyFill="1" applyBorder="1" applyAlignment="1">
      <alignment horizontal="center" vertical="center" wrapText="1"/>
    </xf>
    <xf numFmtId="166" fontId="0" fillId="0" borderId="31" xfId="0" applyNumberFormat="1" applyFont="1" applyFill="1" applyBorder="1" applyAlignment="1">
      <alignment horizontal="center" vertical="center" wrapText="1"/>
    </xf>
    <xf numFmtId="164" fontId="2" fillId="0" borderId="60" xfId="0" applyNumberFormat="1" applyFont="1" applyBorder="1" applyAlignment="1">
      <alignment horizontal="center" vertical="center" wrapText="1"/>
    </xf>
    <xf numFmtId="166" fontId="2" fillId="0" borderId="31" xfId="0" applyNumberFormat="1" applyFont="1" applyFill="1" applyBorder="1" applyAlignment="1">
      <alignment horizontal="center" vertical="center" wrapText="1"/>
    </xf>
    <xf numFmtId="164" fontId="7" fillId="0" borderId="60" xfId="0" applyNumberFormat="1" applyFont="1" applyBorder="1" applyAlignment="1">
      <alignment horizontal="center" vertical="center" wrapText="1"/>
    </xf>
    <xf numFmtId="164" fontId="8" fillId="0" borderId="60" xfId="0" applyNumberFormat="1" applyFont="1" applyFill="1" applyBorder="1" applyAlignment="1">
      <alignment horizontal="center" vertical="center" wrapText="1"/>
    </xf>
    <xf numFmtId="166" fontId="8" fillId="0" borderId="31" xfId="0" applyNumberFormat="1" applyFont="1" applyBorder="1" applyAlignment="1">
      <alignment horizontal="center" vertical="center" wrapText="1"/>
    </xf>
    <xf numFmtId="164" fontId="0" fillId="0" borderId="75" xfId="0" applyNumberFormat="1" applyFont="1" applyBorder="1" applyAlignment="1">
      <alignment horizontal="center" vertical="center" wrapText="1"/>
    </xf>
    <xf numFmtId="166" fontId="8" fillId="0" borderId="31" xfId="0" quotePrefix="1" applyNumberFormat="1" applyFont="1" applyFill="1" applyBorder="1" applyAlignment="1">
      <alignment horizontal="center" vertical="center" wrapText="1"/>
    </xf>
    <xf numFmtId="0" fontId="0" fillId="0" borderId="78" xfId="0" applyFont="1" applyBorder="1" applyAlignment="1">
      <alignment horizontal="center" vertical="center" wrapText="1"/>
    </xf>
    <xf numFmtId="166" fontId="0" fillId="0" borderId="79" xfId="0" applyNumberFormat="1" applyFont="1" applyBorder="1" applyAlignment="1">
      <alignment horizontal="center" vertical="center" wrapText="1"/>
    </xf>
    <xf numFmtId="0" fontId="0" fillId="0" borderId="79" xfId="0" applyFont="1" applyBorder="1" applyAlignment="1">
      <alignment horizontal="center" vertical="center" wrapText="1"/>
    </xf>
    <xf numFmtId="166" fontId="0" fillId="0" borderId="80" xfId="0" applyNumberFormat="1" applyFont="1" applyBorder="1" applyAlignment="1">
      <alignment horizontal="center" vertical="center" wrapText="1"/>
    </xf>
    <xf numFmtId="0" fontId="4" fillId="0" borderId="83" xfId="0" applyFont="1" applyBorder="1" applyAlignment="1">
      <alignment horizontal="center" vertical="center" wrapText="1"/>
    </xf>
    <xf numFmtId="164" fontId="0" fillId="0" borderId="59" xfId="0" applyNumberFormat="1" applyFont="1" applyFill="1" applyBorder="1" applyAlignment="1">
      <alignment horizontal="center" vertical="center" wrapText="1"/>
    </xf>
    <xf numFmtId="164" fontId="9" fillId="5" borderId="60" xfId="0" applyNumberFormat="1" applyFont="1" applyFill="1" applyBorder="1" applyAlignment="1">
      <alignment horizontal="center" vertical="center" wrapText="1"/>
    </xf>
    <xf numFmtId="164" fontId="2" fillId="0" borderId="60" xfId="0" applyNumberFormat="1" applyFont="1" applyFill="1" applyBorder="1" applyAlignment="1">
      <alignment horizontal="center" vertical="center" wrapText="1"/>
    </xf>
    <xf numFmtId="0" fontId="0" fillId="0" borderId="79" xfId="0" applyNumberFormat="1" applyFont="1" applyBorder="1" applyAlignment="1">
      <alignment horizontal="center" vertical="center" wrapText="1"/>
    </xf>
    <xf numFmtId="164" fontId="0" fillId="0" borderId="75" xfId="0" applyNumberFormat="1" applyFont="1" applyFill="1" applyBorder="1" applyAlignment="1">
      <alignment horizontal="center" vertical="center" wrapText="1"/>
    </xf>
    <xf numFmtId="164" fontId="2" fillId="0" borderId="74" xfId="0" applyNumberFormat="1" applyFont="1" applyFill="1" applyBorder="1" applyAlignment="1">
      <alignment horizontal="center" vertical="center" wrapText="1"/>
    </xf>
    <xf numFmtId="164" fontId="9" fillId="5" borderId="75" xfId="0" applyNumberFormat="1" applyFont="1" applyFill="1" applyBorder="1" applyAlignment="1">
      <alignment horizontal="center" vertical="center" wrapText="1"/>
    </xf>
    <xf numFmtId="164" fontId="2" fillId="5" borderId="60" xfId="0" applyNumberFormat="1" applyFont="1" applyFill="1" applyBorder="1" applyAlignment="1">
      <alignment horizontal="center" vertical="center" wrapText="1"/>
    </xf>
    <xf numFmtId="164" fontId="0" fillId="5" borderId="60" xfId="0" applyNumberFormat="1" applyFont="1" applyFill="1" applyBorder="1" applyAlignment="1">
      <alignment horizontal="center" vertical="center" wrapText="1"/>
    </xf>
    <xf numFmtId="166" fontId="0" fillId="0" borderId="84" xfId="0" applyNumberFormat="1" applyFont="1" applyBorder="1" applyAlignment="1">
      <alignment horizontal="center" vertical="center" wrapText="1"/>
    </xf>
    <xf numFmtId="166" fontId="0" fillId="0" borderId="85" xfId="0" applyNumberFormat="1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164" fontId="1" fillId="0" borderId="16" xfId="0" applyNumberFormat="1" applyFont="1" applyFill="1" applyBorder="1" applyAlignment="1">
      <alignment horizontal="center" vertical="center"/>
    </xf>
    <xf numFmtId="0" fontId="0" fillId="0" borderId="16" xfId="0" quotePrefix="1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7" fillId="0" borderId="16" xfId="0" quotePrefix="1" applyNumberFormat="1" applyFont="1" applyFill="1" applyBorder="1" applyAlignment="1">
      <alignment horizontal="center" vertical="center" wrapText="1"/>
    </xf>
    <xf numFmtId="164" fontId="1" fillId="0" borderId="16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166" fontId="2" fillId="0" borderId="16" xfId="0" quotePrefix="1" applyNumberFormat="1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166" fontId="2" fillId="0" borderId="16" xfId="0" applyNumberFormat="1" applyFont="1" applyFill="1" applyBorder="1" applyAlignment="1">
      <alignment horizontal="center" vertical="center" wrapText="1"/>
    </xf>
    <xf numFmtId="0" fontId="2" fillId="0" borderId="16" xfId="0" quotePrefix="1" applyNumberFormat="1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164" fontId="10" fillId="0" borderId="16" xfId="0" applyNumberFormat="1" applyFont="1" applyFill="1" applyBorder="1" applyAlignment="1">
      <alignment horizontal="center" vertical="center"/>
    </xf>
    <xf numFmtId="166" fontId="9" fillId="0" borderId="16" xfId="0" applyNumberFormat="1" applyFont="1" applyFill="1" applyBorder="1" applyAlignment="1">
      <alignment horizontal="center" vertical="center" wrapText="1"/>
    </xf>
    <xf numFmtId="164" fontId="9" fillId="0" borderId="16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2" fillId="0" borderId="16" xfId="0" applyFont="1" applyFill="1" applyBorder="1" applyAlignment="1">
      <alignment horizontal="center" vertical="center" wrapText="1"/>
    </xf>
    <xf numFmtId="164" fontId="10" fillId="0" borderId="16" xfId="0" applyNumberFormat="1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66" fontId="2" fillId="0" borderId="16" xfId="0" quotePrefix="1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64" fontId="10" fillId="0" borderId="16" xfId="0" applyNumberFormat="1" applyFont="1" applyBorder="1" applyAlignment="1">
      <alignment horizontal="center" vertical="center" wrapText="1"/>
    </xf>
    <xf numFmtId="0" fontId="0" fillId="0" borderId="16" xfId="0" quotePrefix="1" applyFont="1" applyFill="1" applyBorder="1" applyAlignment="1"/>
    <xf numFmtId="0" fontId="9" fillId="0" borderId="16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wrapText="1"/>
    </xf>
    <xf numFmtId="166" fontId="9" fillId="0" borderId="16" xfId="0" quotePrefix="1" applyNumberFormat="1" applyFont="1" applyFill="1" applyBorder="1" applyAlignment="1">
      <alignment horizontal="center" vertical="center" wrapText="1"/>
    </xf>
    <xf numFmtId="164" fontId="1" fillId="0" borderId="16" xfId="0" applyNumberFormat="1" applyFont="1" applyFill="1" applyBorder="1" applyAlignment="1">
      <alignment vertical="center" wrapText="1"/>
    </xf>
    <xf numFmtId="0" fontId="0" fillId="0" borderId="16" xfId="0" applyFont="1" applyBorder="1" applyAlignment="1">
      <alignment horizontal="center"/>
    </xf>
    <xf numFmtId="0" fontId="0" fillId="0" borderId="0" xfId="0" applyFont="1" applyFill="1" applyAlignment="1">
      <alignment vertical="center"/>
    </xf>
    <xf numFmtId="164" fontId="1" fillId="0" borderId="16" xfId="0" quotePrefix="1" applyNumberFormat="1" applyFont="1" applyFill="1" applyBorder="1" applyAlignment="1">
      <alignment horizontal="center" vertical="center"/>
    </xf>
    <xf numFmtId="164" fontId="9" fillId="0" borderId="87" xfId="0" applyNumberFormat="1" applyFont="1" applyFill="1" applyBorder="1" applyAlignment="1">
      <alignment horizontal="center" vertical="center" wrapText="1"/>
    </xf>
    <xf numFmtId="164" fontId="1" fillId="0" borderId="38" xfId="0" applyNumberFormat="1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164" fontId="2" fillId="0" borderId="55" xfId="0" applyNumberFormat="1" applyFont="1" applyBorder="1" applyAlignment="1">
      <alignment horizontal="center" vertical="center" wrapText="1"/>
    </xf>
    <xf numFmtId="166" fontId="9" fillId="0" borderId="16" xfId="0" quotePrefix="1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6" fontId="15" fillId="0" borderId="16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10" fillId="0" borderId="16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0" fillId="0" borderId="67" xfId="0" applyNumberFormat="1" applyFont="1" applyFill="1" applyBorder="1" applyAlignment="1">
      <alignment horizontal="center" vertical="center" wrapText="1"/>
    </xf>
    <xf numFmtId="166" fontId="5" fillId="0" borderId="16" xfId="0" applyNumberFormat="1" applyFont="1" applyBorder="1" applyAlignment="1">
      <alignment horizontal="center" vertical="center" wrapText="1"/>
    </xf>
    <xf numFmtId="166" fontId="9" fillId="0" borderId="16" xfId="0" quotePrefix="1" applyNumberFormat="1" applyFont="1" applyBorder="1" applyAlignment="1">
      <alignment horizontal="center" vertical="center" wrapText="1"/>
    </xf>
    <xf numFmtId="166" fontId="7" fillId="0" borderId="16" xfId="0" quotePrefix="1" applyNumberFormat="1" applyFont="1" applyFill="1" applyBorder="1" applyAlignment="1">
      <alignment horizontal="center" vertical="center"/>
    </xf>
    <xf numFmtId="0" fontId="7" fillId="0" borderId="16" xfId="0" quotePrefix="1" applyFont="1" applyFill="1" applyBorder="1" applyAlignment="1">
      <alignment horizontal="center"/>
    </xf>
    <xf numFmtId="0" fontId="9" fillId="0" borderId="16" xfId="0" quotePrefix="1" applyNumberFormat="1" applyFont="1" applyFill="1" applyBorder="1" applyAlignment="1">
      <alignment horizontal="center" vertical="center" wrapText="1"/>
    </xf>
    <xf numFmtId="166" fontId="0" fillId="0" borderId="16" xfId="0" applyNumberFormat="1" applyFont="1" applyFill="1" applyBorder="1" applyAlignment="1">
      <alignment horizontal="center" vertical="center"/>
    </xf>
    <xf numFmtId="166" fontId="9" fillId="0" borderId="16" xfId="0" quotePrefix="1" applyNumberFormat="1" applyFont="1" applyFill="1" applyBorder="1" applyAlignment="1">
      <alignment horizontal="center" vertical="center"/>
    </xf>
    <xf numFmtId="164" fontId="0" fillId="5" borderId="25" xfId="0" applyNumberFormat="1" applyFont="1" applyFill="1" applyBorder="1" applyAlignment="1">
      <alignment horizontal="center" vertical="center" wrapText="1"/>
    </xf>
    <xf numFmtId="0" fontId="4" fillId="0" borderId="88" xfId="0" applyFont="1" applyBorder="1" applyAlignment="1">
      <alignment horizontal="center" vertical="center" wrapText="1"/>
    </xf>
    <xf numFmtId="166" fontId="4" fillId="0" borderId="89" xfId="0" applyNumberFormat="1" applyFont="1" applyBorder="1" applyAlignment="1">
      <alignment horizontal="center" vertical="center" wrapText="1"/>
    </xf>
    <xf numFmtId="0" fontId="4" fillId="7" borderId="89" xfId="0" applyFont="1" applyFill="1" applyBorder="1" applyAlignment="1">
      <alignment horizontal="center" vertical="center" wrapText="1"/>
    </xf>
    <xf numFmtId="166" fontId="0" fillId="0" borderId="51" xfId="0" quotePrefix="1" applyNumberFormat="1" applyFont="1" applyFill="1" applyBorder="1" applyAlignment="1">
      <alignment horizontal="center" vertical="center" wrapText="1"/>
    </xf>
    <xf numFmtId="164" fontId="7" fillId="0" borderId="8" xfId="0" applyNumberFormat="1" applyFont="1" applyFill="1" applyBorder="1" applyAlignment="1">
      <alignment horizontal="center" vertical="center" wrapText="1"/>
    </xf>
    <xf numFmtId="0" fontId="2" fillId="0" borderId="59" xfId="0" applyFont="1" applyFill="1" applyBorder="1" applyAlignment="1">
      <alignment horizontal="center" vertical="center"/>
    </xf>
    <xf numFmtId="164" fontId="0" fillId="0" borderId="8" xfId="0" applyNumberFormat="1" applyFont="1" applyFill="1" applyBorder="1" applyAlignment="1">
      <alignment horizontal="center" vertical="center" wrapText="1"/>
    </xf>
    <xf numFmtId="164" fontId="2" fillId="0" borderId="54" xfId="0" applyNumberFormat="1" applyFont="1" applyFill="1" applyBorder="1" applyAlignment="1">
      <alignment horizontal="center" vertical="center" wrapText="1"/>
    </xf>
    <xf numFmtId="164" fontId="2" fillId="0" borderId="93" xfId="0" applyNumberFormat="1" applyFont="1" applyFill="1" applyBorder="1" applyAlignment="1">
      <alignment horizontal="center" vertical="center" wrapText="1"/>
    </xf>
    <xf numFmtId="164" fontId="0" fillId="5" borderId="8" xfId="0" applyNumberFormat="1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left"/>
    </xf>
    <xf numFmtId="166" fontId="7" fillId="0" borderId="16" xfId="0" quotePrefix="1" applyNumberFormat="1" applyFont="1" applyFill="1" applyBorder="1" applyAlignment="1">
      <alignment horizontal="left" vertical="center" wrapText="1"/>
    </xf>
    <xf numFmtId="0" fontId="7" fillId="0" borderId="16" xfId="0" applyFont="1" applyBorder="1" applyAlignment="1"/>
    <xf numFmtId="166" fontId="0" fillId="0" borderId="22" xfId="0" quotePrefix="1" applyNumberFormat="1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6" fontId="2" fillId="0" borderId="69" xfId="0" quotePrefix="1" applyNumberFormat="1" applyFont="1" applyFill="1" applyBorder="1" applyAlignment="1">
      <alignment horizontal="center" vertical="center"/>
    </xf>
    <xf numFmtId="166" fontId="0" fillId="5" borderId="0" xfId="0" applyNumberFormat="1" applyFont="1" applyFill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9" fillId="0" borderId="42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76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6" borderId="42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9" fillId="5" borderId="59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76" xfId="0" applyFont="1" applyFill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7" fillId="0" borderId="16" xfId="0" quotePrefix="1" applyFont="1" applyBorder="1" applyAlignment="1">
      <alignment horizontal="center"/>
    </xf>
    <xf numFmtId="166" fontId="2" fillId="0" borderId="38" xfId="0" quotePrefix="1" applyNumberFormat="1" applyFont="1" applyFill="1" applyBorder="1" applyAlignment="1">
      <alignment horizontal="center" vertical="center"/>
    </xf>
    <xf numFmtId="0" fontId="0" fillId="0" borderId="16" xfId="0" quotePrefix="1" applyFont="1" applyFill="1" applyBorder="1" applyAlignment="1">
      <alignment horizontal="center" vertical="center"/>
    </xf>
    <xf numFmtId="166" fontId="2" fillId="0" borderId="6" xfId="0" quotePrefix="1" applyNumberFormat="1" applyFont="1" applyFill="1" applyBorder="1" applyAlignment="1">
      <alignment horizontal="center" vertical="center" wrapText="1"/>
    </xf>
    <xf numFmtId="164" fontId="9" fillId="5" borderId="26" xfId="0" applyNumberFormat="1" applyFont="1" applyFill="1" applyBorder="1" applyAlignment="1">
      <alignment horizontal="center" vertical="center" wrapText="1"/>
    </xf>
    <xf numFmtId="166" fontId="0" fillId="0" borderId="0" xfId="0" applyNumberFormat="1" applyFont="1" applyBorder="1" applyAlignment="1">
      <alignment horizontal="center" vertical="center" wrapText="1"/>
    </xf>
    <xf numFmtId="164" fontId="9" fillId="0" borderId="94" xfId="0" applyNumberFormat="1" applyFont="1" applyFill="1" applyBorder="1" applyAlignment="1">
      <alignment horizontal="center" vertical="center" wrapText="1"/>
    </xf>
    <xf numFmtId="166" fontId="2" fillId="0" borderId="50" xfId="0" quotePrefix="1" applyNumberFormat="1" applyFont="1" applyFill="1" applyBorder="1" applyAlignment="1">
      <alignment horizontal="center" vertical="center" wrapText="1"/>
    </xf>
    <xf numFmtId="164" fontId="0" fillId="5" borderId="54" xfId="0" applyNumberFormat="1" applyFont="1" applyFill="1" applyBorder="1" applyAlignment="1">
      <alignment horizontal="center" vertical="center" wrapText="1"/>
    </xf>
    <xf numFmtId="166" fontId="0" fillId="5" borderId="67" xfId="0" applyNumberFormat="1" applyFont="1" applyFill="1" applyBorder="1" applyAlignment="1">
      <alignment horizontal="center" vertical="center" wrapText="1"/>
    </xf>
    <xf numFmtId="0" fontId="2" fillId="0" borderId="38" xfId="0" quotePrefix="1" applyFont="1" applyFill="1" applyBorder="1" applyAlignment="1">
      <alignment horizontal="center" vertical="center"/>
    </xf>
    <xf numFmtId="0" fontId="7" fillId="0" borderId="0" xfId="0" quotePrefix="1" applyFont="1" applyFill="1" applyAlignment="1">
      <alignment horizontal="center" vertical="center"/>
    </xf>
    <xf numFmtId="0" fontId="2" fillId="0" borderId="16" xfId="0" quotePrefix="1" applyFont="1" applyFill="1" applyBorder="1" applyAlignment="1">
      <alignment horizontal="center" vertical="center"/>
    </xf>
    <xf numFmtId="164" fontId="2" fillId="0" borderId="7" xfId="0" quotePrefix="1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166" fontId="7" fillId="0" borderId="6" xfId="0" quotePrefix="1" applyNumberFormat="1" applyFont="1" applyFill="1" applyBorder="1" applyAlignment="1">
      <alignment horizontal="center" vertical="center" wrapText="1"/>
    </xf>
    <xf numFmtId="166" fontId="2" fillId="0" borderId="26" xfId="0" quotePrefix="1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/>
    </xf>
    <xf numFmtId="166" fontId="0" fillId="0" borderId="8" xfId="0" quotePrefix="1" applyNumberFormat="1" applyFont="1" applyFill="1" applyBorder="1" applyAlignment="1">
      <alignment horizontal="center" vertical="center" wrapText="1"/>
    </xf>
    <xf numFmtId="164" fontId="2" fillId="0" borderId="16" xfId="0" quotePrefix="1" applyNumberFormat="1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7" borderId="22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2" fillId="0" borderId="16" xfId="0" quotePrefix="1" applyFont="1" applyFill="1" applyBorder="1" applyAlignment="1">
      <alignment horizontal="center" vertical="center" wrapText="1"/>
    </xf>
    <xf numFmtId="0" fontId="0" fillId="0" borderId="96" xfId="0" applyFont="1" applyBorder="1" applyAlignment="1"/>
    <xf numFmtId="166" fontId="9" fillId="0" borderId="16" xfId="0" applyNumberFormat="1" applyFont="1" applyFill="1" applyBorder="1" applyAlignment="1">
      <alignment horizontal="center" vertical="center"/>
    </xf>
    <xf numFmtId="166" fontId="2" fillId="0" borderId="16" xfId="0" quotePrefix="1" applyNumberFormat="1" applyFont="1" applyFill="1" applyBorder="1" applyAlignment="1">
      <alignment horizontal="center" vertical="center"/>
    </xf>
    <xf numFmtId="164" fontId="2" fillId="0" borderId="75" xfId="0" applyNumberFormat="1" applyFont="1" applyFill="1" applyBorder="1" applyAlignment="1">
      <alignment horizontal="center" vertical="center" wrapText="1"/>
    </xf>
    <xf numFmtId="166" fontId="2" fillId="0" borderId="27" xfId="0" quotePrefix="1" applyNumberFormat="1" applyFont="1" applyFill="1" applyBorder="1" applyAlignment="1">
      <alignment horizontal="center" vertical="center" wrapText="1"/>
    </xf>
    <xf numFmtId="0" fontId="0" fillId="0" borderId="7" xfId="0" quotePrefix="1" applyNumberFormat="1" applyFont="1" applyBorder="1" applyAlignment="1">
      <alignment horizontal="center" vertical="center" wrapText="1"/>
    </xf>
    <xf numFmtId="0" fontId="0" fillId="0" borderId="0" xfId="0" quotePrefix="1" applyFont="1" applyFill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64" fontId="18" fillId="0" borderId="60" xfId="0" applyNumberFormat="1" applyFont="1" applyFill="1" applyBorder="1" applyAlignment="1">
      <alignment horizontal="center" vertical="center" wrapText="1"/>
    </xf>
    <xf numFmtId="166" fontId="18" fillId="0" borderId="7" xfId="0" quotePrefix="1" applyNumberFormat="1" applyFont="1" applyFill="1" applyBorder="1" applyAlignment="1">
      <alignment horizontal="center" vertical="center" wrapText="1"/>
    </xf>
    <xf numFmtId="0" fontId="2" fillId="0" borderId="51" xfId="0" quotePrefix="1" applyNumberFormat="1" applyFont="1" applyFill="1" applyBorder="1" applyAlignment="1">
      <alignment horizontal="center" vertical="center" wrapText="1"/>
    </xf>
    <xf numFmtId="164" fontId="0" fillId="0" borderId="68" xfId="0" applyNumberFormat="1" applyFont="1" applyFill="1" applyBorder="1" applyAlignment="1">
      <alignment vertical="center" wrapText="1"/>
    </xf>
    <xf numFmtId="164" fontId="2" fillId="0" borderId="7" xfId="0" applyNumberFormat="1" applyFont="1" applyFill="1" applyBorder="1" applyAlignment="1">
      <alignment vertical="center" wrapText="1"/>
    </xf>
    <xf numFmtId="164" fontId="7" fillId="0" borderId="16" xfId="0" applyNumberFormat="1" applyFont="1" applyFill="1" applyBorder="1" applyAlignment="1">
      <alignment vertical="center" wrapText="1"/>
    </xf>
    <xf numFmtId="164" fontId="2" fillId="0" borderId="60" xfId="0" applyNumberFormat="1" applyFont="1" applyFill="1" applyBorder="1" applyAlignment="1">
      <alignment vertical="center" wrapText="1"/>
    </xf>
    <xf numFmtId="166" fontId="0" fillId="0" borderId="19" xfId="0" quotePrefix="1" applyNumberFormat="1" applyFont="1" applyFill="1" applyBorder="1" applyAlignment="1">
      <alignment horizontal="left" vertical="center" wrapText="1"/>
    </xf>
    <xf numFmtId="166" fontId="9" fillId="0" borderId="7" xfId="0" applyNumberFormat="1" applyFont="1" applyFill="1" applyBorder="1" applyAlignment="1">
      <alignment horizontal="left" vertical="center" wrapText="1"/>
    </xf>
    <xf numFmtId="166" fontId="9" fillId="0" borderId="26" xfId="0" applyNumberFormat="1" applyFont="1" applyFill="1" applyBorder="1" applyAlignment="1">
      <alignment horizontal="left" vertical="center" wrapText="1"/>
    </xf>
    <xf numFmtId="0" fontId="7" fillId="0" borderId="16" xfId="0" quotePrefix="1" applyFont="1" applyBorder="1" applyAlignment="1">
      <alignment horizontal="left"/>
    </xf>
    <xf numFmtId="164" fontId="2" fillId="0" borderId="55" xfId="0" quotePrefix="1" applyNumberFormat="1" applyFont="1" applyFill="1" applyBorder="1" applyAlignment="1">
      <alignment horizontal="center" vertical="center" wrapText="1"/>
    </xf>
    <xf numFmtId="164" fontId="18" fillId="0" borderId="16" xfId="0" applyNumberFormat="1" applyFont="1" applyFill="1" applyBorder="1" applyAlignment="1">
      <alignment horizontal="center" vertical="center" wrapText="1"/>
    </xf>
    <xf numFmtId="164" fontId="18" fillId="0" borderId="16" xfId="0" quotePrefix="1" applyNumberFormat="1" applyFont="1" applyFill="1" applyBorder="1" applyAlignment="1">
      <alignment horizontal="center" vertical="center" wrapText="1"/>
    </xf>
    <xf numFmtId="164" fontId="0" fillId="5" borderId="26" xfId="0" applyNumberFormat="1" applyFont="1" applyFill="1" applyBorder="1" applyAlignment="1">
      <alignment horizontal="center" vertical="center" wrapText="1"/>
    </xf>
    <xf numFmtId="164" fontId="0" fillId="5" borderId="75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0" fontId="7" fillId="0" borderId="27" xfId="0" quotePrefix="1" applyNumberFormat="1" applyFont="1" applyFill="1" applyBorder="1" applyAlignment="1">
      <alignment horizontal="center" vertical="center" wrapText="1"/>
    </xf>
    <xf numFmtId="164" fontId="18" fillId="0" borderId="87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" xfId="0" applyNumberFormat="1" applyFont="1" applyFill="1" applyBorder="1" applyAlignment="1">
      <alignment horizontal="center" vertical="center" wrapText="1"/>
    </xf>
    <xf numFmtId="0" fontId="7" fillId="0" borderId="76" xfId="0" applyFont="1" applyFill="1" applyBorder="1" applyAlignment="1">
      <alignment horizontal="center" vertical="center"/>
    </xf>
    <xf numFmtId="0" fontId="7" fillId="0" borderId="0" xfId="0" quotePrefix="1" applyFont="1" applyFill="1" applyBorder="1" applyAlignment="1">
      <alignment horizontal="center" vertical="center"/>
    </xf>
    <xf numFmtId="166" fontId="7" fillId="0" borderId="26" xfId="0" quotePrefix="1" applyNumberFormat="1" applyFont="1" applyFill="1" applyBorder="1" applyAlignment="1">
      <alignment horizontal="center" vertical="center" wrapText="1"/>
    </xf>
    <xf numFmtId="164" fontId="9" fillId="5" borderId="6" xfId="0" applyNumberFormat="1" applyFont="1" applyFill="1" applyBorder="1" applyAlignment="1">
      <alignment horizontal="center" vertical="center" wrapText="1"/>
    </xf>
    <xf numFmtId="164" fontId="7" fillId="0" borderId="25" xfId="0" applyNumberFormat="1" applyFont="1" applyFill="1" applyBorder="1" applyAlignment="1">
      <alignment horizontal="center" vertical="center" wrapText="1"/>
    </xf>
    <xf numFmtId="164" fontId="18" fillId="0" borderId="7" xfId="0" applyNumberFormat="1" applyFont="1" applyBorder="1" applyAlignment="1">
      <alignment horizontal="center" vertical="center" wrapText="1"/>
    </xf>
    <xf numFmtId="166" fontId="2" fillId="5" borderId="7" xfId="0" quotePrefix="1" applyNumberFormat="1" applyFont="1" applyFill="1" applyBorder="1" applyAlignment="1">
      <alignment horizontal="center" vertical="center" wrapText="1"/>
    </xf>
    <xf numFmtId="0" fontId="9" fillId="0" borderId="99" xfId="0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 wrapText="1"/>
    </xf>
    <xf numFmtId="166" fontId="2" fillId="0" borderId="34" xfId="0" quotePrefix="1" applyNumberFormat="1" applyFont="1" applyFill="1" applyBorder="1" applyAlignment="1">
      <alignment horizontal="center" vertical="center" wrapText="1"/>
    </xf>
    <xf numFmtId="0" fontId="2" fillId="0" borderId="8" xfId="0" quotePrefix="1" applyNumberFormat="1" applyFont="1" applyFill="1" applyBorder="1" applyAlignment="1">
      <alignment horizontal="center" vertical="center" wrapText="1"/>
    </xf>
    <xf numFmtId="166" fontId="2" fillId="0" borderId="8" xfId="0" quotePrefix="1" applyNumberFormat="1" applyFont="1" applyFill="1" applyBorder="1" applyAlignment="1">
      <alignment horizontal="center" vertical="center" wrapText="1"/>
    </xf>
    <xf numFmtId="164" fontId="2" fillId="5" borderId="75" xfId="0" applyNumberFormat="1" applyFont="1" applyFill="1" applyBorder="1" applyAlignment="1">
      <alignment horizontal="center" vertical="center" wrapText="1"/>
    </xf>
    <xf numFmtId="166" fontId="2" fillId="5" borderId="8" xfId="0" applyNumberFormat="1" applyFont="1" applyFill="1" applyBorder="1" applyAlignment="1">
      <alignment horizontal="center" vertical="center" wrapText="1"/>
    </xf>
    <xf numFmtId="164" fontId="2" fillId="5" borderId="8" xfId="0" applyNumberFormat="1" applyFont="1" applyFill="1" applyBorder="1" applyAlignment="1">
      <alignment horizontal="center" vertical="center" wrapText="1"/>
    </xf>
    <xf numFmtId="166" fontId="2" fillId="5" borderId="27" xfId="0" applyNumberFormat="1" applyFont="1" applyFill="1" applyBorder="1" applyAlignment="1">
      <alignment horizontal="center" vertical="center" wrapText="1"/>
    </xf>
    <xf numFmtId="166" fontId="2" fillId="5" borderId="52" xfId="0" applyNumberFormat="1" applyFont="1" applyFill="1" applyBorder="1" applyAlignment="1">
      <alignment horizontal="center" vertical="center" wrapText="1"/>
    </xf>
    <xf numFmtId="0" fontId="2" fillId="5" borderId="100" xfId="0" applyFont="1" applyFill="1" applyBorder="1" applyAlignment="1">
      <alignment horizontal="center" vertical="center"/>
    </xf>
    <xf numFmtId="166" fontId="2" fillId="5" borderId="100" xfId="0" applyNumberFormat="1" applyFont="1" applyFill="1" applyBorder="1" applyAlignment="1">
      <alignment horizontal="center" vertical="center"/>
    </xf>
    <xf numFmtId="0" fontId="2" fillId="5" borderId="101" xfId="0" applyFont="1" applyFill="1" applyBorder="1" applyAlignment="1">
      <alignment horizontal="center" vertical="center"/>
    </xf>
    <xf numFmtId="166" fontId="2" fillId="5" borderId="102" xfId="0" applyNumberFormat="1" applyFont="1" applyFill="1" applyBorder="1" applyAlignment="1">
      <alignment horizontal="center" vertical="center"/>
    </xf>
    <xf numFmtId="0" fontId="9" fillId="5" borderId="37" xfId="0" applyFont="1" applyFill="1" applyBorder="1" applyAlignment="1">
      <alignment horizontal="center" vertical="center"/>
    </xf>
    <xf numFmtId="166" fontId="9" fillId="5" borderId="37" xfId="0" applyNumberFormat="1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166" fontId="9" fillId="5" borderId="21" xfId="0" applyNumberFormat="1" applyFont="1" applyFill="1" applyBorder="1" applyAlignment="1">
      <alignment horizontal="center" vertical="center"/>
    </xf>
    <xf numFmtId="0" fontId="2" fillId="0" borderId="16" xfId="0" quotePrefix="1" applyNumberFormat="1" applyFont="1" applyFill="1" applyBorder="1" applyAlignment="1">
      <alignment horizontal="center" vertical="center"/>
    </xf>
    <xf numFmtId="164" fontId="9" fillId="0" borderId="51" xfId="0" applyNumberFormat="1" applyFont="1" applyBorder="1" applyAlignment="1">
      <alignment horizontal="center" vertical="center" wrapText="1"/>
    </xf>
    <xf numFmtId="164" fontId="2" fillId="0" borderId="87" xfId="0" applyNumberFormat="1" applyFont="1" applyBorder="1" applyAlignment="1">
      <alignment horizontal="center" vertical="center" wrapText="1"/>
    </xf>
    <xf numFmtId="164" fontId="2" fillId="0" borderId="51" xfId="0" applyNumberFormat="1" applyFont="1" applyBorder="1" applyAlignment="1">
      <alignment horizontal="center" vertical="center" wrapText="1"/>
    </xf>
    <xf numFmtId="0" fontId="2" fillId="0" borderId="9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66" fontId="9" fillId="0" borderId="16" xfId="0" applyNumberFormat="1" applyFont="1" applyBorder="1" applyAlignment="1">
      <alignment horizontal="center" vertical="center" wrapText="1"/>
    </xf>
    <xf numFmtId="164" fontId="9" fillId="0" borderId="50" xfId="0" applyNumberFormat="1" applyFont="1" applyFill="1" applyBorder="1" applyAlignment="1">
      <alignment horizontal="center" vertical="center"/>
    </xf>
    <xf numFmtId="164" fontId="2" fillId="0" borderId="50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 wrapText="1"/>
    </xf>
    <xf numFmtId="164" fontId="2" fillId="0" borderId="51" xfId="0" applyNumberFormat="1" applyFont="1" applyFill="1" applyBorder="1" applyAlignment="1">
      <alignment horizontal="center" vertical="center" wrapText="1"/>
    </xf>
    <xf numFmtId="166" fontId="0" fillId="0" borderId="6" xfId="0" applyNumberFormat="1" applyFont="1" applyFill="1" applyBorder="1" applyAlignment="1">
      <alignment horizontal="center" vertical="center" wrapText="1"/>
    </xf>
    <xf numFmtId="164" fontId="0" fillId="0" borderId="51" xfId="0" applyNumberFormat="1" applyFont="1" applyFill="1" applyBorder="1" applyAlignment="1">
      <alignment horizontal="center" vertical="center" wrapText="1"/>
    </xf>
    <xf numFmtId="166" fontId="0" fillId="0" borderId="40" xfId="0" applyNumberFormat="1" applyFont="1" applyFill="1" applyBorder="1" applyAlignment="1">
      <alignment horizontal="center" vertical="center" wrapText="1"/>
    </xf>
    <xf numFmtId="0" fontId="0" fillId="0" borderId="7" xfId="0" quotePrefix="1" applyNumberFormat="1" applyFont="1" applyFill="1" applyBorder="1" applyAlignment="1">
      <alignment horizontal="center" vertical="center" wrapText="1"/>
    </xf>
    <xf numFmtId="166" fontId="7" fillId="0" borderId="54" xfId="0" quotePrefix="1" applyNumberFormat="1" applyFont="1" applyFill="1" applyBorder="1" applyAlignment="1">
      <alignment horizontal="center" vertical="center" wrapText="1"/>
    </xf>
    <xf numFmtId="164" fontId="7" fillId="0" borderId="27" xfId="0" applyNumberFormat="1" applyFont="1" applyFill="1" applyBorder="1" applyAlignment="1">
      <alignment horizontal="center" vertical="center" wrapText="1"/>
    </xf>
    <xf numFmtId="166" fontId="0" fillId="0" borderId="40" xfId="0" quotePrefix="1" applyNumberFormat="1" applyFont="1" applyFill="1" applyBorder="1" applyAlignment="1">
      <alignment horizontal="center" vertical="center" wrapText="1"/>
    </xf>
    <xf numFmtId="164" fontId="7" fillId="0" borderId="59" xfId="0" applyNumberFormat="1" applyFont="1" applyFill="1" applyBorder="1" applyAlignment="1">
      <alignment horizontal="center" vertical="center" wrapText="1"/>
    </xf>
    <xf numFmtId="0" fontId="7" fillId="0" borderId="26" xfId="0" quotePrefix="1" applyNumberFormat="1" applyFont="1" applyFill="1" applyBorder="1" applyAlignment="1">
      <alignment horizontal="center" vertical="center" wrapText="1"/>
    </xf>
    <xf numFmtId="164" fontId="2" fillId="0" borderId="59" xfId="0" applyNumberFormat="1" applyFont="1" applyFill="1" applyBorder="1" applyAlignment="1">
      <alignment horizontal="center" vertical="center" wrapText="1"/>
    </xf>
    <xf numFmtId="166" fontId="7" fillId="0" borderId="8" xfId="0" quotePrefix="1" applyNumberFormat="1" applyFont="1" applyFill="1" applyBorder="1" applyAlignment="1">
      <alignment horizontal="center" vertical="center" wrapText="1"/>
    </xf>
    <xf numFmtId="166" fontId="7" fillId="0" borderId="52" xfId="0" quotePrefix="1" applyNumberFormat="1" applyFont="1" applyFill="1" applyBorder="1" applyAlignment="1">
      <alignment horizontal="center" vertical="center" wrapText="1"/>
    </xf>
    <xf numFmtId="164" fontId="0" fillId="0" borderId="55" xfId="0" applyNumberFormat="1" applyFont="1" applyFill="1" applyBorder="1" applyAlignment="1">
      <alignment horizontal="center" vertical="center" wrapText="1"/>
    </xf>
    <xf numFmtId="166" fontId="9" fillId="0" borderId="0" xfId="0" quotePrefix="1" applyNumberFormat="1" applyFont="1" applyFill="1" applyBorder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166" fontId="9" fillId="0" borderId="19" xfId="0" quotePrefix="1" applyNumberFormat="1" applyFont="1" applyFill="1" applyBorder="1" applyAlignment="1">
      <alignment horizontal="center" vertical="center"/>
    </xf>
    <xf numFmtId="166" fontId="2" fillId="0" borderId="30" xfId="0" quotePrefix="1" applyNumberFormat="1" applyFont="1" applyFill="1" applyBorder="1" applyAlignment="1">
      <alignment horizontal="center" vertical="center" wrapText="1"/>
    </xf>
    <xf numFmtId="164" fontId="2" fillId="0" borderId="6" xfId="0" applyNumberFormat="1" applyFont="1" applyFill="1" applyBorder="1" applyAlignment="1">
      <alignment horizontal="center" vertical="center" wrapText="1"/>
    </xf>
    <xf numFmtId="164" fontId="7" fillId="0" borderId="22" xfId="0" quotePrefix="1" applyNumberFormat="1" applyFont="1" applyFill="1" applyBorder="1" applyAlignment="1">
      <alignment horizontal="center" vertical="center" wrapText="1"/>
    </xf>
    <xf numFmtId="164" fontId="7" fillId="0" borderId="62" xfId="0" applyNumberFormat="1" applyFont="1" applyFill="1" applyBorder="1" applyAlignment="1">
      <alignment horizontal="center" vertical="center" wrapText="1"/>
    </xf>
    <xf numFmtId="164" fontId="0" fillId="0" borderId="91" xfId="0" applyNumberFormat="1" applyFont="1" applyFill="1" applyBorder="1" applyAlignment="1">
      <alignment horizontal="center" vertical="center" wrapText="1"/>
    </xf>
    <xf numFmtId="0" fontId="9" fillId="0" borderId="25" xfId="0" applyNumberFormat="1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/>
    </xf>
    <xf numFmtId="0" fontId="18" fillId="0" borderId="16" xfId="0" quotePrefix="1" applyFont="1" applyFill="1" applyBorder="1" applyAlignment="1">
      <alignment horizontal="center" vertical="center"/>
    </xf>
    <xf numFmtId="166" fontId="7" fillId="0" borderId="22" xfId="0" quotePrefix="1" applyNumberFormat="1" applyFont="1" applyFill="1" applyBorder="1" applyAlignment="1">
      <alignment horizontal="center" vertical="center" wrapText="1"/>
    </xf>
    <xf numFmtId="166" fontId="0" fillId="0" borderId="50" xfId="0" quotePrefix="1" applyNumberFormat="1" applyFont="1" applyFill="1" applyBorder="1" applyAlignment="1">
      <alignment horizontal="center" vertical="center" wrapText="1"/>
    </xf>
    <xf numFmtId="166" fontId="9" fillId="0" borderId="25" xfId="0" applyNumberFormat="1" applyFont="1" applyFill="1" applyBorder="1" applyAlignment="1">
      <alignment horizontal="center" vertical="center" wrapText="1"/>
    </xf>
    <xf numFmtId="164" fontId="0" fillId="0" borderId="68" xfId="0" applyNumberFormat="1" applyFont="1" applyFill="1" applyBorder="1" applyAlignment="1">
      <alignment horizontal="center" vertical="center" wrapText="1"/>
    </xf>
    <xf numFmtId="166" fontId="0" fillId="0" borderId="19" xfId="0" quotePrefix="1" applyNumberFormat="1" applyFont="1" applyFill="1" applyBorder="1" applyAlignment="1">
      <alignment horizontal="center" vertical="center" wrapText="1"/>
    </xf>
    <xf numFmtId="164" fontId="7" fillId="0" borderId="55" xfId="0" applyNumberFormat="1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/>
    </xf>
    <xf numFmtId="166" fontId="7" fillId="0" borderId="19" xfId="0" quotePrefix="1" applyNumberFormat="1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164" fontId="7" fillId="0" borderId="94" xfId="0" applyNumberFormat="1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 wrapText="1"/>
    </xf>
    <xf numFmtId="0" fontId="0" fillId="8" borderId="45" xfId="0" applyFont="1" applyFill="1" applyBorder="1" applyAlignment="1">
      <alignment horizontal="center" vertical="center" wrapText="1"/>
    </xf>
    <xf numFmtId="164" fontId="1" fillId="8" borderId="25" xfId="0" applyNumberFormat="1" applyFont="1" applyFill="1" applyBorder="1" applyAlignment="1">
      <alignment horizontal="center" vertical="center"/>
    </xf>
    <xf numFmtId="164" fontId="0" fillId="8" borderId="6" xfId="0" applyNumberFormat="1" applyFont="1" applyFill="1" applyBorder="1" applyAlignment="1">
      <alignment horizontal="center" vertical="center"/>
    </xf>
    <xf numFmtId="164" fontId="0" fillId="8" borderId="30" xfId="0" applyNumberFormat="1" applyFont="1" applyFill="1" applyBorder="1" applyAlignment="1">
      <alignment horizontal="center" vertical="center"/>
    </xf>
    <xf numFmtId="164" fontId="7" fillId="8" borderId="25" xfId="0" applyNumberFormat="1" applyFont="1" applyFill="1" applyBorder="1" applyAlignment="1">
      <alignment horizontal="center" vertical="center" wrapText="1"/>
    </xf>
    <xf numFmtId="166" fontId="7" fillId="8" borderId="50" xfId="0" quotePrefix="1" applyNumberFormat="1" applyFont="1" applyFill="1" applyBorder="1" applyAlignment="1">
      <alignment horizontal="center" vertical="center" wrapText="1"/>
    </xf>
    <xf numFmtId="164" fontId="7" fillId="8" borderId="74" xfId="0" applyNumberFormat="1" applyFont="1" applyFill="1" applyBorder="1" applyAlignment="1">
      <alignment horizontal="center" vertical="center" wrapText="1"/>
    </xf>
    <xf numFmtId="166" fontId="0" fillId="8" borderId="6" xfId="0" quotePrefix="1" applyNumberFormat="1" applyFont="1" applyFill="1" applyBorder="1" applyAlignment="1">
      <alignment horizontal="center" vertical="center" wrapText="1"/>
    </xf>
    <xf numFmtId="164" fontId="0" fillId="8" borderId="6" xfId="0" applyNumberFormat="1" applyFont="1" applyFill="1" applyBorder="1" applyAlignment="1">
      <alignment horizontal="center" vertical="center" wrapText="1"/>
    </xf>
    <xf numFmtId="166" fontId="0" fillId="8" borderId="33" xfId="0" applyNumberFormat="1" applyFont="1" applyFill="1" applyBorder="1" applyAlignment="1">
      <alignment horizontal="center" vertical="center" wrapText="1"/>
    </xf>
    <xf numFmtId="0" fontId="0" fillId="8" borderId="50" xfId="0" quotePrefix="1" applyNumberFormat="1" applyFont="1" applyFill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/>
    </xf>
    <xf numFmtId="0" fontId="2" fillId="8" borderId="0" xfId="0" quotePrefix="1" applyFont="1" applyFill="1" applyAlignment="1">
      <alignment horizontal="center" vertical="center"/>
    </xf>
    <xf numFmtId="164" fontId="0" fillId="8" borderId="76" xfId="0" applyNumberFormat="1" applyFont="1" applyFill="1" applyBorder="1" applyAlignment="1">
      <alignment horizontal="center" vertical="center" wrapText="1"/>
    </xf>
    <xf numFmtId="166" fontId="0" fillId="8" borderId="63" xfId="0" quotePrefix="1" applyNumberFormat="1" applyFont="1" applyFill="1" applyBorder="1" applyAlignment="1">
      <alignment horizontal="center" vertical="center" wrapText="1"/>
    </xf>
    <xf numFmtId="164" fontId="7" fillId="8" borderId="6" xfId="0" applyNumberFormat="1" applyFont="1" applyFill="1" applyBorder="1" applyAlignment="1">
      <alignment horizontal="center" vertical="center" wrapText="1"/>
    </xf>
    <xf numFmtId="166" fontId="0" fillId="8" borderId="6" xfId="0" applyNumberFormat="1" applyFont="1" applyFill="1" applyBorder="1" applyAlignment="1">
      <alignment horizontal="center" vertical="center" wrapText="1"/>
    </xf>
    <xf numFmtId="164" fontId="18" fillId="8" borderId="57" xfId="0" applyNumberFormat="1" applyFont="1" applyFill="1" applyBorder="1" applyAlignment="1">
      <alignment horizontal="center" vertical="center" wrapText="1"/>
    </xf>
    <xf numFmtId="49" fontId="18" fillId="8" borderId="16" xfId="0" quotePrefix="1" applyNumberFormat="1" applyFont="1" applyFill="1" applyBorder="1" applyAlignment="1">
      <alignment horizontal="center" vertical="center" wrapText="1"/>
    </xf>
    <xf numFmtId="166" fontId="2" fillId="8" borderId="16" xfId="0" applyNumberFormat="1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 wrapText="1"/>
    </xf>
    <xf numFmtId="0" fontId="0" fillId="8" borderId="46" xfId="0" applyFont="1" applyFill="1" applyBorder="1" applyAlignment="1">
      <alignment horizontal="center" vertical="center" wrapText="1"/>
    </xf>
    <xf numFmtId="164" fontId="1" fillId="8" borderId="26" xfId="0" applyNumberFormat="1" applyFont="1" applyFill="1" applyBorder="1" applyAlignment="1">
      <alignment horizontal="center" vertical="center"/>
    </xf>
    <xf numFmtId="164" fontId="7" fillId="8" borderId="26" xfId="0" applyNumberFormat="1" applyFont="1" applyFill="1" applyBorder="1" applyAlignment="1">
      <alignment horizontal="center" vertical="center" wrapText="1"/>
    </xf>
    <xf numFmtId="166" fontId="7" fillId="8" borderId="51" xfId="0" quotePrefix="1" applyNumberFormat="1" applyFont="1" applyFill="1" applyBorder="1" applyAlignment="1">
      <alignment horizontal="center" vertical="center" wrapText="1"/>
    </xf>
    <xf numFmtId="164" fontId="0" fillId="8" borderId="60" xfId="0" applyNumberFormat="1" applyFont="1" applyFill="1" applyBorder="1" applyAlignment="1">
      <alignment horizontal="center" vertical="center" wrapText="1"/>
    </xf>
    <xf numFmtId="166" fontId="0" fillId="8" borderId="7" xfId="0" quotePrefix="1" applyNumberFormat="1" applyFont="1" applyFill="1" applyBorder="1" applyAlignment="1">
      <alignment horizontal="center" vertical="center" wrapText="1"/>
    </xf>
    <xf numFmtId="164" fontId="7" fillId="8" borderId="7" xfId="0" applyNumberFormat="1" applyFont="1" applyFill="1" applyBorder="1" applyAlignment="1">
      <alignment horizontal="center" vertical="center" wrapText="1"/>
    </xf>
    <xf numFmtId="166" fontId="7" fillId="8" borderId="32" xfId="0" quotePrefix="1" applyNumberFormat="1" applyFont="1" applyFill="1" applyBorder="1" applyAlignment="1">
      <alignment horizontal="center" vertical="center" wrapText="1"/>
    </xf>
    <xf numFmtId="0" fontId="7" fillId="8" borderId="59" xfId="0" applyFont="1" applyFill="1" applyBorder="1" applyAlignment="1">
      <alignment horizontal="center" vertical="center" wrapText="1"/>
    </xf>
    <xf numFmtId="166" fontId="7" fillId="8" borderId="38" xfId="0" quotePrefix="1" applyNumberFormat="1" applyFont="1" applyFill="1" applyBorder="1" applyAlignment="1">
      <alignment horizontal="center" vertical="center"/>
    </xf>
    <xf numFmtId="166" fontId="7" fillId="8" borderId="7" xfId="0" quotePrefix="1" applyNumberFormat="1" applyFont="1" applyFill="1" applyBorder="1" applyAlignment="1">
      <alignment horizontal="center" vertical="center" wrapText="1"/>
    </xf>
    <xf numFmtId="0" fontId="7" fillId="8" borderId="76" xfId="0" applyFont="1" applyFill="1" applyBorder="1" applyAlignment="1">
      <alignment horizontal="center" vertical="center"/>
    </xf>
    <xf numFmtId="166" fontId="7" fillId="8" borderId="16" xfId="0" quotePrefix="1" applyNumberFormat="1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 wrapText="1"/>
    </xf>
    <xf numFmtId="166" fontId="0" fillId="8" borderId="16" xfId="0" quotePrefix="1" applyNumberFormat="1" applyFont="1" applyFill="1" applyBorder="1" applyAlignment="1">
      <alignment horizontal="center" vertical="center"/>
    </xf>
    <xf numFmtId="0" fontId="7" fillId="8" borderId="59" xfId="0" applyFont="1" applyFill="1" applyBorder="1" applyAlignment="1">
      <alignment horizontal="center" vertical="center"/>
    </xf>
    <xf numFmtId="164" fontId="0" fillId="8" borderId="26" xfId="0" applyNumberFormat="1" applyFont="1" applyFill="1" applyBorder="1" applyAlignment="1">
      <alignment horizontal="center" vertical="center" wrapText="1"/>
    </xf>
    <xf numFmtId="0" fontId="7" fillId="8" borderId="38" xfId="0" applyFont="1" applyFill="1" applyBorder="1" applyAlignment="1">
      <alignment horizontal="center" vertical="center"/>
    </xf>
    <xf numFmtId="166" fontId="7" fillId="8" borderId="67" xfId="0" quotePrefix="1" applyNumberFormat="1" applyFont="1" applyFill="1" applyBorder="1" applyAlignment="1">
      <alignment horizontal="center" vertical="center" wrapText="1"/>
    </xf>
    <xf numFmtId="164" fontId="7" fillId="8" borderId="60" xfId="0" applyNumberFormat="1" applyFont="1" applyFill="1" applyBorder="1" applyAlignment="1">
      <alignment horizontal="center" vertical="center" wrapText="1"/>
    </xf>
    <xf numFmtId="164" fontId="0" fillId="8" borderId="7" xfId="0" applyNumberFormat="1" applyFont="1" applyFill="1" applyBorder="1" applyAlignment="1">
      <alignment horizontal="center" vertical="center" wrapText="1"/>
    </xf>
    <xf numFmtId="166" fontId="0" fillId="8" borderId="32" xfId="0" quotePrefix="1" applyNumberFormat="1" applyFont="1" applyFill="1" applyBorder="1" applyAlignment="1">
      <alignment horizontal="center" vertical="center" wrapText="1"/>
    </xf>
    <xf numFmtId="166" fontId="0" fillId="8" borderId="7" xfId="0" applyNumberFormat="1" applyFont="1" applyFill="1" applyBorder="1" applyAlignment="1">
      <alignment horizontal="center" vertical="center" wrapText="1"/>
    </xf>
    <xf numFmtId="164" fontId="2" fillId="8" borderId="59" xfId="0" applyNumberFormat="1" applyFont="1" applyFill="1" applyBorder="1" applyAlignment="1">
      <alignment horizontal="center" vertical="center" wrapText="1"/>
    </xf>
    <xf numFmtId="0" fontId="7" fillId="8" borderId="0" xfId="0" quotePrefix="1" applyFont="1" applyFill="1" applyBorder="1" applyAlignment="1">
      <alignment horizontal="center" vertical="center"/>
    </xf>
    <xf numFmtId="166" fontId="7" fillId="8" borderId="8" xfId="0" quotePrefix="1" applyNumberFormat="1" applyFont="1" applyFill="1" applyBorder="1" applyAlignment="1">
      <alignment horizontal="center" vertical="center" wrapText="1"/>
    </xf>
    <xf numFmtId="164" fontId="2" fillId="8" borderId="76" xfId="0" applyNumberFormat="1" applyFont="1" applyFill="1" applyBorder="1" applyAlignment="1">
      <alignment horizontal="center" vertical="center" wrapText="1"/>
    </xf>
    <xf numFmtId="166" fontId="2" fillId="8" borderId="16" xfId="0" applyNumberFormat="1" applyFont="1" applyFill="1" applyBorder="1" applyAlignment="1">
      <alignment horizontal="center" vertical="center"/>
    </xf>
    <xf numFmtId="166" fontId="0" fillId="8" borderId="51" xfId="0" applyNumberFormat="1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8" borderId="31" xfId="0" applyFont="1" applyFill="1" applyBorder="1" applyAlignment="1">
      <alignment horizontal="center" vertical="center" wrapText="1"/>
    </xf>
    <xf numFmtId="0" fontId="9" fillId="8" borderId="46" xfId="0" applyFont="1" applyFill="1" applyBorder="1" applyAlignment="1">
      <alignment horizontal="center" vertical="center" wrapText="1"/>
    </xf>
    <xf numFmtId="164" fontId="10" fillId="8" borderId="26" xfId="0" applyNumberFormat="1" applyFont="1" applyFill="1" applyBorder="1" applyAlignment="1">
      <alignment horizontal="center" vertical="center"/>
    </xf>
    <xf numFmtId="164" fontId="9" fillId="8" borderId="6" xfId="0" applyNumberFormat="1" applyFont="1" applyFill="1" applyBorder="1" applyAlignment="1">
      <alignment horizontal="center" vertical="center"/>
    </xf>
    <xf numFmtId="164" fontId="9" fillId="8" borderId="30" xfId="0" applyNumberFormat="1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 wrapText="1"/>
    </xf>
    <xf numFmtId="166" fontId="9" fillId="8" borderId="16" xfId="0" applyNumberFormat="1" applyFont="1" applyFill="1" applyBorder="1" applyAlignment="1">
      <alignment horizontal="center" vertical="center" wrapText="1"/>
    </xf>
    <xf numFmtId="166" fontId="7" fillId="8" borderId="16" xfId="0" quotePrefix="1" applyNumberFormat="1" applyFont="1" applyFill="1" applyBorder="1" applyAlignment="1">
      <alignment horizontal="center" vertical="center" wrapText="1"/>
    </xf>
    <xf numFmtId="164" fontId="7" fillId="8" borderId="16" xfId="0" applyNumberFormat="1" applyFont="1" applyFill="1" applyBorder="1" applyAlignment="1">
      <alignment horizontal="center" vertical="center" wrapText="1"/>
    </xf>
    <xf numFmtId="164" fontId="7" fillId="8" borderId="16" xfId="0" quotePrefix="1" applyNumberFormat="1" applyFont="1" applyFill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16" xfId="0" quotePrefix="1" applyFont="1" applyFill="1" applyBorder="1" applyAlignment="1">
      <alignment horizontal="center" vertical="center" wrapText="1"/>
    </xf>
    <xf numFmtId="166" fontId="2" fillId="8" borderId="16" xfId="0" quotePrefix="1" applyNumberFormat="1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/>
    </xf>
    <xf numFmtId="0" fontId="7" fillId="8" borderId="16" xfId="0" quotePrefix="1" applyFont="1" applyFill="1" applyBorder="1" applyAlignment="1">
      <alignment horizontal="center" vertical="center"/>
    </xf>
    <xf numFmtId="1" fontId="7" fillId="8" borderId="16" xfId="2" quotePrefix="1" applyNumberFormat="1" applyFont="1" applyFill="1" applyBorder="1" applyAlignment="1">
      <alignment horizontal="center" vertical="center" wrapText="1"/>
    </xf>
    <xf numFmtId="164" fontId="0" fillId="8" borderId="16" xfId="0" applyNumberFormat="1" applyFont="1" applyFill="1" applyBorder="1" applyAlignment="1">
      <alignment horizontal="center" vertical="center" wrapText="1"/>
    </xf>
    <xf numFmtId="166" fontId="0" fillId="8" borderId="25" xfId="0" quotePrefix="1" applyNumberFormat="1" applyFont="1" applyFill="1" applyBorder="1" applyAlignment="1">
      <alignment horizontal="center" vertical="center" wrapText="1"/>
    </xf>
    <xf numFmtId="166" fontId="0" fillId="8" borderId="31" xfId="0" quotePrefix="1" applyNumberFormat="1" applyFont="1" applyFill="1" applyBorder="1" applyAlignment="1">
      <alignment horizontal="center" vertical="center" wrapText="1"/>
    </xf>
    <xf numFmtId="0" fontId="9" fillId="8" borderId="59" xfId="0" applyFont="1" applyFill="1" applyBorder="1" applyAlignment="1">
      <alignment horizontal="center" vertical="center"/>
    </xf>
    <xf numFmtId="166" fontId="9" fillId="8" borderId="16" xfId="0" quotePrefix="1" applyNumberFormat="1" applyFont="1" applyFill="1" applyBorder="1" applyAlignment="1">
      <alignment horizontal="center" vertical="center"/>
    </xf>
    <xf numFmtId="164" fontId="7" fillId="8" borderId="67" xfId="0" applyNumberFormat="1" applyFont="1" applyFill="1" applyBorder="1" applyAlignment="1">
      <alignment horizontal="center" vertical="center" wrapText="1"/>
    </xf>
    <xf numFmtId="0" fontId="0" fillId="8" borderId="7" xfId="0" quotePrefix="1" applyNumberFormat="1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 wrapText="1"/>
    </xf>
    <xf numFmtId="164" fontId="2" fillId="8" borderId="6" xfId="0" applyNumberFormat="1" applyFont="1" applyFill="1" applyBorder="1" applyAlignment="1">
      <alignment horizontal="center" vertical="center"/>
    </xf>
    <xf numFmtId="164" fontId="2" fillId="8" borderId="30" xfId="0" applyNumberFormat="1" applyFont="1" applyFill="1" applyBorder="1" applyAlignment="1">
      <alignment horizontal="center" vertical="center"/>
    </xf>
    <xf numFmtId="164" fontId="2" fillId="8" borderId="26" xfId="0" applyNumberFormat="1" applyFont="1" applyFill="1" applyBorder="1" applyAlignment="1">
      <alignment horizontal="center" vertical="center" wrapText="1"/>
    </xf>
    <xf numFmtId="166" fontId="2" fillId="8" borderId="51" xfId="0" quotePrefix="1" applyNumberFormat="1" applyFont="1" applyFill="1" applyBorder="1" applyAlignment="1">
      <alignment horizontal="center" vertical="center" wrapText="1"/>
    </xf>
    <xf numFmtId="0" fontId="2" fillId="8" borderId="76" xfId="0" applyFont="1" applyFill="1" applyBorder="1" applyAlignment="1">
      <alignment horizontal="center" vertical="center"/>
    </xf>
    <xf numFmtId="164" fontId="7" fillId="8" borderId="40" xfId="0" quotePrefix="1" applyNumberFormat="1" applyFont="1" applyFill="1" applyBorder="1" applyAlignment="1">
      <alignment horizontal="center" vertical="center" wrapText="1"/>
    </xf>
    <xf numFmtId="164" fontId="2" fillId="8" borderId="75" xfId="0" applyNumberFormat="1" applyFont="1" applyFill="1" applyBorder="1" applyAlignment="1">
      <alignment horizontal="center" vertical="center" wrapText="1"/>
    </xf>
    <xf numFmtId="166" fontId="2" fillId="8" borderId="7" xfId="0" quotePrefix="1" applyNumberFormat="1" applyFont="1" applyFill="1" applyBorder="1" applyAlignment="1">
      <alignment horizontal="center" vertical="center" wrapText="1"/>
    </xf>
    <xf numFmtId="164" fontId="2" fillId="8" borderId="7" xfId="0" applyNumberFormat="1" applyFont="1" applyFill="1" applyBorder="1" applyAlignment="1">
      <alignment horizontal="center" vertical="center" wrapText="1"/>
    </xf>
    <xf numFmtId="0" fontId="2" fillId="8" borderId="0" xfId="0" quotePrefix="1" applyFont="1" applyFill="1" applyBorder="1" applyAlignment="1">
      <alignment horizontal="center" vertical="center"/>
    </xf>
    <xf numFmtId="166" fontId="2" fillId="8" borderId="26" xfId="0" quotePrefix="1" applyNumberFormat="1" applyFont="1" applyFill="1" applyBorder="1" applyAlignment="1">
      <alignment horizontal="center" vertical="center" wrapText="1"/>
    </xf>
    <xf numFmtId="166" fontId="7" fillId="8" borderId="52" xfId="0" quotePrefix="1" applyNumberFormat="1" applyFont="1" applyFill="1" applyBorder="1" applyAlignment="1">
      <alignment horizontal="center" vertical="center" wrapText="1"/>
    </xf>
    <xf numFmtId="166" fontId="9" fillId="8" borderId="77" xfId="0" applyNumberFormat="1" applyFont="1" applyFill="1" applyBorder="1" applyAlignment="1">
      <alignment horizontal="center" vertical="center" wrapText="1"/>
    </xf>
    <xf numFmtId="164" fontId="0" fillId="8" borderId="74" xfId="0" applyNumberFormat="1" applyFont="1" applyFill="1" applyBorder="1" applyAlignment="1">
      <alignment horizontal="center" vertical="center" wrapText="1"/>
    </xf>
    <xf numFmtId="0" fontId="7" fillId="8" borderId="91" xfId="0" applyFont="1" applyFill="1" applyBorder="1" applyAlignment="1">
      <alignment horizontal="center" vertical="center"/>
    </xf>
    <xf numFmtId="164" fontId="7" fillId="8" borderId="92" xfId="0" applyNumberFormat="1" applyFont="1" applyFill="1" applyBorder="1" applyAlignment="1">
      <alignment horizontal="center" vertical="center" wrapText="1"/>
    </xf>
    <xf numFmtId="164" fontId="7" fillId="8" borderId="56" xfId="0" applyNumberFormat="1" applyFont="1" applyFill="1" applyBorder="1" applyAlignment="1">
      <alignment horizontal="center" vertical="center" wrapText="1"/>
    </xf>
    <xf numFmtId="164" fontId="7" fillId="8" borderId="75" xfId="0" applyNumberFormat="1" applyFont="1" applyFill="1" applyBorder="1" applyAlignment="1">
      <alignment horizontal="center" vertical="center" wrapText="1"/>
    </xf>
    <xf numFmtId="164" fontId="0" fillId="8" borderId="61" xfId="0" applyNumberFormat="1" applyFont="1" applyFill="1" applyBorder="1" applyAlignment="1">
      <alignment horizontal="center" vertical="center" wrapText="1"/>
    </xf>
    <xf numFmtId="166" fontId="0" fillId="8" borderId="54" xfId="0" quotePrefix="1" applyNumberFormat="1" applyFont="1" applyFill="1" applyBorder="1" applyAlignment="1">
      <alignment horizontal="center" vertical="center" wrapText="1"/>
    </xf>
    <xf numFmtId="164" fontId="0" fillId="8" borderId="64" xfId="0" applyNumberFormat="1" applyFont="1" applyFill="1" applyBorder="1" applyAlignment="1">
      <alignment horizontal="center" vertical="center" wrapText="1"/>
    </xf>
    <xf numFmtId="0" fontId="7" fillId="8" borderId="38" xfId="0" quotePrefix="1" applyFont="1" applyFill="1" applyBorder="1" applyAlignment="1">
      <alignment horizontal="center" vertical="center"/>
    </xf>
    <xf numFmtId="0" fontId="7" fillId="8" borderId="22" xfId="0" quotePrefix="1" applyFont="1" applyFill="1" applyBorder="1" applyAlignment="1">
      <alignment horizontal="center" vertical="center"/>
    </xf>
    <xf numFmtId="166" fontId="0" fillId="8" borderId="16" xfId="0" quotePrefix="1" applyNumberFormat="1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/>
    </xf>
    <xf numFmtId="0" fontId="0" fillId="8" borderId="16" xfId="0" quotePrefix="1" applyFont="1" applyFill="1" applyBorder="1" applyAlignment="1">
      <alignment horizontal="center" vertical="center"/>
    </xf>
    <xf numFmtId="164" fontId="0" fillId="8" borderId="95" xfId="0" applyNumberFormat="1" applyFont="1" applyFill="1" applyBorder="1" applyAlignment="1">
      <alignment horizontal="center" vertical="center" wrapText="1"/>
    </xf>
    <xf numFmtId="166" fontId="0" fillId="8" borderId="51" xfId="0" quotePrefix="1" applyNumberFormat="1" applyFont="1" applyFill="1" applyBorder="1" applyAlignment="1">
      <alignment horizontal="center" vertical="center" wrapText="1"/>
    </xf>
    <xf numFmtId="0" fontId="0" fillId="8" borderId="0" xfId="0" quotePrefix="1" applyNumberFormat="1" applyFont="1" applyFill="1" applyAlignment="1">
      <alignment horizontal="center" vertical="center"/>
    </xf>
    <xf numFmtId="0" fontId="7" fillId="8" borderId="6" xfId="0" quotePrefix="1" applyNumberFormat="1" applyFont="1" applyFill="1" applyBorder="1" applyAlignment="1">
      <alignment horizontal="center" vertical="center" wrapText="1"/>
    </xf>
    <xf numFmtId="166" fontId="0" fillId="8" borderId="50" xfId="0" quotePrefix="1" applyNumberFormat="1" applyFont="1" applyFill="1" applyBorder="1" applyAlignment="1">
      <alignment horizontal="center" vertical="center" wrapText="1"/>
    </xf>
    <xf numFmtId="164" fontId="7" fillId="8" borderId="55" xfId="0" applyNumberFormat="1" applyFont="1" applyFill="1" applyBorder="1" applyAlignment="1">
      <alignment horizontal="center" vertical="center" wrapText="1"/>
    </xf>
    <xf numFmtId="166" fontId="7" fillId="8" borderId="22" xfId="0" quotePrefix="1" applyNumberFormat="1" applyFont="1" applyFill="1" applyBorder="1" applyAlignment="1">
      <alignment horizontal="center" vertical="center" wrapText="1"/>
    </xf>
    <xf numFmtId="166" fontId="9" fillId="8" borderId="31" xfId="0" applyNumberFormat="1" applyFont="1" applyFill="1" applyBorder="1" applyAlignment="1">
      <alignment horizontal="center" vertical="center" wrapText="1"/>
    </xf>
    <xf numFmtId="164" fontId="2" fillId="8" borderId="62" xfId="0" applyNumberFormat="1" applyFont="1" applyFill="1" applyBorder="1" applyAlignment="1">
      <alignment horizontal="center" vertical="center" wrapText="1"/>
    </xf>
    <xf numFmtId="164" fontId="2" fillId="8" borderId="26" xfId="0" quotePrefix="1" applyNumberFormat="1" applyFont="1" applyFill="1" applyBorder="1" applyAlignment="1">
      <alignment horizontal="center" vertical="center" wrapText="1"/>
    </xf>
    <xf numFmtId="164" fontId="2" fillId="8" borderId="8" xfId="0" applyNumberFormat="1" applyFont="1" applyFill="1" applyBorder="1" applyAlignment="1">
      <alignment horizontal="center" vertical="center" wrapText="1"/>
    </xf>
    <xf numFmtId="166" fontId="2" fillId="8" borderId="8" xfId="0" quotePrefix="1" applyNumberFormat="1" applyFont="1" applyFill="1" applyBorder="1" applyAlignment="1">
      <alignment horizontal="center" vertical="center" wrapText="1"/>
    </xf>
    <xf numFmtId="0" fontId="7" fillId="8" borderId="33" xfId="0" quotePrefix="1" applyFont="1" applyFill="1" applyBorder="1" applyAlignment="1">
      <alignment horizontal="center" vertical="center"/>
    </xf>
    <xf numFmtId="164" fontId="2" fillId="8" borderId="60" xfId="0" applyNumberFormat="1" applyFont="1" applyFill="1" applyBorder="1" applyAlignment="1">
      <alignment horizontal="center" vertical="center" wrapText="1"/>
    </xf>
    <xf numFmtId="0" fontId="2" fillId="8" borderId="7" xfId="0" quotePrefix="1" applyNumberFormat="1" applyFont="1" applyFill="1" applyBorder="1" applyAlignment="1">
      <alignment horizontal="center" vertical="center" wrapText="1"/>
    </xf>
    <xf numFmtId="164" fontId="18" fillId="8" borderId="16" xfId="0" applyNumberFormat="1" applyFont="1" applyFill="1" applyBorder="1" applyAlignment="1">
      <alignment horizontal="center" vertical="center" wrapText="1"/>
    </xf>
    <xf numFmtId="164" fontId="18" fillId="8" borderId="97" xfId="0" quotePrefix="1" applyNumberFormat="1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 wrapText="1"/>
    </xf>
    <xf numFmtId="164" fontId="9" fillId="8" borderId="26" xfId="0" applyNumberFormat="1" applyFont="1" applyFill="1" applyBorder="1" applyAlignment="1">
      <alignment horizontal="center" vertical="center" wrapText="1"/>
    </xf>
    <xf numFmtId="166" fontId="9" fillId="8" borderId="51" xfId="0" quotePrefix="1" applyNumberFormat="1" applyFont="1" applyFill="1" applyBorder="1" applyAlignment="1">
      <alignment horizontal="center" vertical="center" wrapText="1"/>
    </xf>
    <xf numFmtId="164" fontId="9" fillId="8" borderId="7" xfId="0" applyNumberFormat="1" applyFont="1" applyFill="1" applyBorder="1" applyAlignment="1">
      <alignment horizontal="center" vertical="center" wrapText="1"/>
    </xf>
    <xf numFmtId="164" fontId="18" fillId="8" borderId="7" xfId="0" applyNumberFormat="1" applyFont="1" applyFill="1" applyBorder="1" applyAlignment="1">
      <alignment horizontal="center" vertical="center" wrapText="1"/>
    </xf>
    <xf numFmtId="166" fontId="2" fillId="8" borderId="31" xfId="0" quotePrefix="1" applyNumberFormat="1" applyFont="1" applyFill="1" applyBorder="1" applyAlignment="1">
      <alignment horizontal="center" vertical="center" wrapText="1"/>
    </xf>
    <xf numFmtId="166" fontId="7" fillId="8" borderId="56" xfId="0" quotePrefix="1" applyNumberFormat="1" applyFont="1" applyFill="1" applyBorder="1" applyAlignment="1">
      <alignment horizontal="center" vertical="center" wrapText="1"/>
    </xf>
    <xf numFmtId="164" fontId="9" fillId="8" borderId="50" xfId="0" applyNumberFormat="1" applyFont="1" applyFill="1" applyBorder="1" applyAlignment="1">
      <alignment horizontal="center" vertical="center"/>
    </xf>
    <xf numFmtId="166" fontId="9" fillId="8" borderId="16" xfId="0" quotePrefix="1" applyNumberFormat="1" applyFont="1" applyFill="1" applyBorder="1" applyAlignment="1">
      <alignment horizontal="center" vertical="center" wrapText="1"/>
    </xf>
    <xf numFmtId="0" fontId="2" fillId="8" borderId="38" xfId="0" applyFont="1" applyFill="1" applyBorder="1" applyAlignment="1">
      <alignment horizontal="center" vertical="center"/>
    </xf>
    <xf numFmtId="0" fontId="2" fillId="8" borderId="16" xfId="0" quotePrefix="1" applyFont="1" applyFill="1" applyBorder="1" applyAlignment="1">
      <alignment horizontal="center" vertical="center"/>
    </xf>
    <xf numFmtId="0" fontId="2" fillId="8" borderId="16" xfId="0" quotePrefix="1" applyNumberFormat="1" applyFont="1" applyFill="1" applyBorder="1" applyAlignment="1">
      <alignment horizontal="center" vertical="center"/>
    </xf>
    <xf numFmtId="166" fontId="2" fillId="8" borderId="16" xfId="0" quotePrefix="1" applyNumberFormat="1" applyFont="1" applyFill="1" applyBorder="1" applyAlignment="1">
      <alignment horizontal="center" vertical="center"/>
    </xf>
    <xf numFmtId="166" fontId="9" fillId="8" borderId="16" xfId="0" applyNumberFormat="1" applyFont="1" applyFill="1" applyBorder="1" applyAlignment="1">
      <alignment horizontal="center" vertical="center"/>
    </xf>
    <xf numFmtId="164" fontId="9" fillId="8" borderId="16" xfId="0" applyNumberFormat="1" applyFont="1" applyFill="1" applyBorder="1" applyAlignment="1">
      <alignment horizontal="center" vertical="center" wrapText="1"/>
    </xf>
    <xf numFmtId="164" fontId="9" fillId="8" borderId="95" xfId="0" applyNumberFormat="1" applyFont="1" applyFill="1" applyBorder="1" applyAlignment="1">
      <alignment horizontal="center" vertical="center" wrapText="1"/>
    </xf>
    <xf numFmtId="166" fontId="2" fillId="8" borderId="6" xfId="0" quotePrefix="1" applyNumberFormat="1" applyFont="1" applyFill="1" applyBorder="1" applyAlignment="1">
      <alignment horizontal="center" vertical="center" wrapText="1"/>
    </xf>
    <xf numFmtId="166" fontId="2" fillId="8" borderId="31" xfId="0" applyNumberFormat="1" applyFont="1" applyFill="1" applyBorder="1" applyAlignment="1">
      <alignment horizontal="center" vertical="center" wrapText="1"/>
    </xf>
    <xf numFmtId="164" fontId="9" fillId="8" borderId="60" xfId="0" applyNumberFormat="1" applyFont="1" applyFill="1" applyBorder="1" applyAlignment="1">
      <alignment horizontal="center" vertical="center" wrapText="1"/>
    </xf>
    <xf numFmtId="0" fontId="9" fillId="8" borderId="8" xfId="0" quotePrefix="1" applyNumberFormat="1" applyFont="1" applyFill="1" applyBorder="1" applyAlignment="1">
      <alignment horizontal="center" vertical="center" wrapText="1"/>
    </xf>
    <xf numFmtId="166" fontId="9" fillId="8" borderId="7" xfId="0" quotePrefix="1" applyNumberFormat="1" applyFont="1" applyFill="1" applyBorder="1" applyAlignment="1">
      <alignment horizontal="center" vertical="center" wrapText="1"/>
    </xf>
    <xf numFmtId="166" fontId="9" fillId="8" borderId="7" xfId="0" applyNumberFormat="1" applyFont="1" applyFill="1" applyBorder="1" applyAlignment="1">
      <alignment horizontal="center" vertical="center" wrapText="1"/>
    </xf>
    <xf numFmtId="166" fontId="9" fillId="8" borderId="26" xfId="0" applyNumberFormat="1" applyFont="1" applyFill="1" applyBorder="1" applyAlignment="1">
      <alignment horizontal="center" vertical="center" wrapText="1"/>
    </xf>
    <xf numFmtId="166" fontId="9" fillId="8" borderId="51" xfId="0" applyNumberFormat="1" applyFont="1" applyFill="1" applyBorder="1" applyAlignment="1">
      <alignment horizontal="center" vertical="center" wrapText="1"/>
    </xf>
    <xf numFmtId="166" fontId="2" fillId="8" borderId="38" xfId="0" quotePrefix="1" applyNumberFormat="1" applyFont="1" applyFill="1" applyBorder="1" applyAlignment="1">
      <alignment horizontal="center" vertical="center"/>
    </xf>
    <xf numFmtId="166" fontId="2" fillId="8" borderId="22" xfId="0" quotePrefix="1" applyNumberFormat="1" applyFont="1" applyFill="1" applyBorder="1" applyAlignment="1">
      <alignment horizontal="center" vertical="center"/>
    </xf>
    <xf numFmtId="164" fontId="2" fillId="8" borderId="50" xfId="0" applyNumberFormat="1" applyFont="1" applyFill="1" applyBorder="1" applyAlignment="1">
      <alignment horizontal="center" vertical="center"/>
    </xf>
    <xf numFmtId="164" fontId="2" fillId="8" borderId="25" xfId="0" applyNumberFormat="1" applyFont="1" applyFill="1" applyBorder="1" applyAlignment="1">
      <alignment horizontal="center" vertical="center" wrapText="1"/>
    </xf>
    <xf numFmtId="0" fontId="2" fillId="8" borderId="6" xfId="0" quotePrefix="1" applyNumberFormat="1" applyFont="1" applyFill="1" applyBorder="1" applyAlignment="1">
      <alignment horizontal="center" vertical="center" wrapText="1"/>
    </xf>
    <xf numFmtId="166" fontId="2" fillId="8" borderId="7" xfId="0" applyNumberFormat="1" applyFont="1" applyFill="1" applyBorder="1" applyAlignment="1">
      <alignment horizontal="center" vertical="center" wrapText="1"/>
    </xf>
    <xf numFmtId="166" fontId="19" fillId="8" borderId="103" xfId="0" applyNumberFormat="1" applyFont="1" applyFill="1" applyBorder="1" applyAlignment="1">
      <alignment horizontal="center" vertical="center"/>
    </xf>
    <xf numFmtId="166" fontId="9" fillId="8" borderId="31" xfId="0" quotePrefix="1" applyNumberFormat="1" applyFont="1" applyFill="1" applyBorder="1" applyAlignment="1">
      <alignment horizontal="center" vertical="center" wrapText="1"/>
    </xf>
    <xf numFmtId="0" fontId="9" fillId="8" borderId="7" xfId="0" quotePrefix="1" applyNumberFormat="1" applyFont="1" applyFill="1" applyBorder="1" applyAlignment="1">
      <alignment horizontal="center" vertical="center" wrapText="1"/>
    </xf>
    <xf numFmtId="166" fontId="9" fillId="8" borderId="8" xfId="0" applyNumberFormat="1" applyFont="1" applyFill="1" applyBorder="1" applyAlignment="1">
      <alignment horizontal="center" vertical="center" wrapText="1"/>
    </xf>
    <xf numFmtId="164" fontId="9" fillId="8" borderId="25" xfId="0" applyNumberFormat="1" applyFont="1" applyFill="1" applyBorder="1" applyAlignment="1">
      <alignment horizontal="center" vertical="center" wrapText="1"/>
    </xf>
    <xf numFmtId="164" fontId="2" fillId="8" borderId="7" xfId="0" quotePrefix="1" applyNumberFormat="1" applyFont="1" applyFill="1" applyBorder="1" applyAlignment="1">
      <alignment horizontal="center" vertical="center" wrapText="1"/>
    </xf>
    <xf numFmtId="1" fontId="7" fillId="0" borderId="16" xfId="2" quotePrefix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04" xfId="0" applyFont="1" applyFill="1" applyBorder="1" applyAlignment="1">
      <alignment horizontal="center" vertical="center"/>
    </xf>
    <xf numFmtId="164" fontId="2" fillId="0" borderId="55" xfId="0" applyNumberFormat="1" applyFont="1" applyFill="1" applyBorder="1" applyAlignment="1">
      <alignment horizontal="center" vertical="center" wrapText="1"/>
    </xf>
    <xf numFmtId="164" fontId="0" fillId="0" borderId="105" xfId="0" applyNumberFormat="1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/>
    </xf>
    <xf numFmtId="0" fontId="7" fillId="0" borderId="38" xfId="0" quotePrefix="1" applyFont="1" applyBorder="1" applyAlignment="1">
      <alignment horizontal="center" vertical="center"/>
    </xf>
    <xf numFmtId="166" fontId="0" fillId="0" borderId="38" xfId="0" quotePrefix="1" applyNumberFormat="1" applyFont="1" applyFill="1" applyBorder="1" applyAlignment="1">
      <alignment horizontal="center" vertical="center" wrapText="1"/>
    </xf>
    <xf numFmtId="0" fontId="7" fillId="0" borderId="38" xfId="0" quotePrefix="1" applyFont="1" applyFill="1" applyBorder="1" applyAlignment="1">
      <alignment horizontal="center"/>
    </xf>
    <xf numFmtId="166" fontId="7" fillId="0" borderId="26" xfId="0" quotePrefix="1" applyNumberFormat="1" applyFont="1" applyBorder="1" applyAlignment="1">
      <alignment horizontal="center" vertical="center" wrapText="1"/>
    </xf>
    <xf numFmtId="0" fontId="7" fillId="0" borderId="38" xfId="0" quotePrefix="1" applyNumberFormat="1" applyFont="1" applyBorder="1" applyAlignment="1">
      <alignment horizontal="center" vertical="center" wrapText="1"/>
    </xf>
    <xf numFmtId="166" fontId="0" fillId="0" borderId="38" xfId="0" quotePrefix="1" applyNumberFormat="1" applyFont="1" applyBorder="1" applyAlignment="1">
      <alignment horizontal="center" vertical="center" wrapText="1"/>
    </xf>
    <xf numFmtId="166" fontId="7" fillId="0" borderId="38" xfId="0" quotePrefix="1" applyNumberFormat="1" applyFont="1" applyBorder="1" applyAlignment="1">
      <alignment horizontal="center" vertical="center" wrapText="1"/>
    </xf>
    <xf numFmtId="0" fontId="7" fillId="0" borderId="38" xfId="0" quotePrefix="1" applyFont="1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164" fontId="7" fillId="8" borderId="9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8" borderId="96" xfId="0" applyFont="1" applyFill="1" applyBorder="1" applyAlignment="1">
      <alignment horizontal="center" vertical="center"/>
    </xf>
    <xf numFmtId="164" fontId="2" fillId="8" borderId="55" xfId="0" applyNumberFormat="1" applyFont="1" applyFill="1" applyBorder="1" applyAlignment="1">
      <alignment horizontal="center" vertical="center" wrapText="1"/>
    </xf>
    <xf numFmtId="164" fontId="0" fillId="8" borderId="55" xfId="0" applyNumberFormat="1" applyFont="1" applyFill="1" applyBorder="1" applyAlignment="1">
      <alignment horizontal="center" vertical="center" wrapText="1"/>
    </xf>
    <xf numFmtId="164" fontId="9" fillId="0" borderId="55" xfId="0" applyNumberFormat="1" applyFont="1" applyFill="1" applyBorder="1" applyAlignment="1">
      <alignment horizontal="center" vertical="center" wrapText="1"/>
    </xf>
    <xf numFmtId="164" fontId="2" fillId="0" borderId="87" xfId="0" applyNumberFormat="1" applyFont="1" applyFill="1" applyBorder="1" applyAlignment="1">
      <alignment horizontal="center" vertical="center" wrapText="1"/>
    </xf>
    <xf numFmtId="164" fontId="9" fillId="8" borderId="55" xfId="0" applyNumberFormat="1" applyFont="1" applyFill="1" applyBorder="1" applyAlignment="1">
      <alignment horizontal="center" vertical="center" wrapText="1"/>
    </xf>
    <xf numFmtId="164" fontId="2" fillId="0" borderId="69" xfId="0" applyNumberFormat="1" applyFont="1" applyFill="1" applyBorder="1" applyAlignment="1">
      <alignment horizontal="center" vertical="center" wrapText="1"/>
    </xf>
    <xf numFmtId="164" fontId="2" fillId="8" borderId="98" xfId="0" applyNumberFormat="1" applyFont="1" applyFill="1" applyBorder="1" applyAlignment="1">
      <alignment horizontal="center" vertical="center" wrapText="1"/>
    </xf>
    <xf numFmtId="164" fontId="9" fillId="8" borderId="98" xfId="0" applyNumberFormat="1" applyFont="1" applyFill="1" applyBorder="1" applyAlignment="1">
      <alignment horizontal="center" vertical="center" wrapText="1"/>
    </xf>
    <xf numFmtId="164" fontId="0" fillId="0" borderId="55" xfId="0" applyNumberFormat="1" applyFont="1" applyBorder="1" applyAlignment="1">
      <alignment horizontal="center" vertical="center" wrapText="1"/>
    </xf>
    <xf numFmtId="166" fontId="19" fillId="8" borderId="1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16" xfId="0" applyFont="1" applyBorder="1" applyAlignment="1">
      <alignment horizontal="center" vertical="center" wrapText="1"/>
    </xf>
    <xf numFmtId="0" fontId="1" fillId="0" borderId="86" xfId="0" applyFont="1" applyFill="1" applyBorder="1" applyAlignment="1">
      <alignment horizontal="center"/>
    </xf>
    <xf numFmtId="0" fontId="0" fillId="0" borderId="10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0" fillId="0" borderId="107" xfId="0" applyNumberFormat="1" applyFont="1" applyBorder="1" applyAlignment="1">
      <alignment horizontal="center" vertical="center"/>
    </xf>
    <xf numFmtId="166" fontId="1" fillId="0" borderId="86" xfId="0" applyNumberFormat="1" applyFont="1" applyFill="1" applyBorder="1" applyAlignment="1">
      <alignment horizontal="center" vertical="center"/>
    </xf>
    <xf numFmtId="166" fontId="1" fillId="0" borderId="86" xfId="0" applyNumberFormat="1" applyFont="1" applyFill="1" applyBorder="1" applyAlignment="1">
      <alignment horizontal="center" vertical="center" wrapText="1"/>
    </xf>
    <xf numFmtId="0" fontId="0" fillId="0" borderId="108" xfId="0" applyFont="1" applyBorder="1" applyAlignment="1"/>
    <xf numFmtId="166" fontId="1" fillId="0" borderId="100" xfId="0" applyNumberFormat="1" applyFont="1" applyFill="1" applyBorder="1" applyAlignment="1">
      <alignment horizontal="center" vertical="center" wrapText="1"/>
    </xf>
    <xf numFmtId="166" fontId="1" fillId="0" borderId="95" xfId="0" applyNumberFormat="1" applyFont="1" applyFill="1" applyBorder="1" applyAlignment="1">
      <alignment horizontal="center" vertical="center" wrapText="1"/>
    </xf>
    <xf numFmtId="166" fontId="0" fillId="0" borderId="67" xfId="0" quotePrefix="1" applyNumberFormat="1" applyFont="1" applyFill="1" applyBorder="1" applyAlignment="1">
      <alignment horizontal="center" vertical="center" wrapText="1"/>
    </xf>
    <xf numFmtId="166" fontId="2" fillId="0" borderId="22" xfId="0" applyNumberFormat="1" applyFont="1" applyFill="1" applyBorder="1" applyAlignment="1">
      <alignment horizontal="center" vertical="center"/>
    </xf>
    <xf numFmtId="166" fontId="2" fillId="0" borderId="95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6" fontId="2" fillId="0" borderId="22" xfId="0" quotePrefix="1" applyNumberFormat="1" applyFont="1" applyFill="1" applyBorder="1" applyAlignment="1">
      <alignment horizontal="center" vertical="center" wrapText="1"/>
    </xf>
    <xf numFmtId="164" fontId="7" fillId="0" borderId="76" xfId="0" applyNumberFormat="1" applyFont="1" applyFill="1" applyBorder="1" applyAlignment="1">
      <alignment horizontal="center" vertical="center" wrapText="1"/>
    </xf>
    <xf numFmtId="0" fontId="0" fillId="0" borderId="38" xfId="0" applyFont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 vertical="center" wrapText="1"/>
    </xf>
    <xf numFmtId="166" fontId="10" fillId="0" borderId="0" xfId="0" applyNumberFormat="1" applyFont="1" applyFill="1" applyBorder="1" applyAlignment="1">
      <alignment horizontal="center" vertical="center" wrapText="1"/>
    </xf>
    <xf numFmtId="3" fontId="1" fillId="0" borderId="107" xfId="0" applyNumberFormat="1" applyFont="1" applyBorder="1" applyAlignment="1">
      <alignment horizontal="center" vertical="center"/>
    </xf>
    <xf numFmtId="166" fontId="7" fillId="0" borderId="51" xfId="0" quotePrefix="1" applyNumberFormat="1" applyFont="1" applyBorder="1" applyAlignment="1">
      <alignment horizontal="center" vertical="center" wrapText="1"/>
    </xf>
    <xf numFmtId="166" fontId="10" fillId="0" borderId="8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64" fontId="9" fillId="0" borderId="22" xfId="0" applyNumberFormat="1" applyFont="1" applyBorder="1" applyAlignment="1">
      <alignment horizontal="center" vertical="center" wrapText="1"/>
    </xf>
    <xf numFmtId="164" fontId="9" fillId="0" borderId="50" xfId="0" applyNumberFormat="1" applyFont="1" applyBorder="1" applyAlignment="1">
      <alignment horizontal="center" vertical="center" wrapText="1"/>
    </xf>
    <xf numFmtId="164" fontId="9" fillId="0" borderId="87" xfId="0" applyNumberFormat="1" applyFont="1" applyBorder="1" applyAlignment="1">
      <alignment horizontal="center" vertical="center" wrapText="1"/>
    </xf>
    <xf numFmtId="166" fontId="9" fillId="0" borderId="54" xfId="0" applyNumberFormat="1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/>
    </xf>
    <xf numFmtId="0" fontId="9" fillId="0" borderId="16" xfId="0" quotePrefix="1" applyNumberFormat="1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166" fontId="10" fillId="0" borderId="67" xfId="0" applyNumberFormat="1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164" fontId="9" fillId="8" borderId="96" xfId="0" applyNumberFormat="1" applyFont="1" applyFill="1" applyBorder="1" applyAlignment="1">
      <alignment horizontal="center" vertical="center" wrapText="1"/>
    </xf>
    <xf numFmtId="164" fontId="9" fillId="0" borderId="96" xfId="0" applyNumberFormat="1" applyFont="1" applyFill="1" applyBorder="1" applyAlignment="1">
      <alignment horizontal="center" vertical="center" wrapText="1"/>
    </xf>
    <xf numFmtId="164" fontId="2" fillId="8" borderId="96" xfId="0" applyNumberFormat="1" applyFont="1" applyFill="1" applyBorder="1" applyAlignment="1">
      <alignment horizontal="center" vertical="center" wrapText="1"/>
    </xf>
    <xf numFmtId="164" fontId="2" fillId="0" borderId="96" xfId="0" applyNumberFormat="1" applyFont="1" applyFill="1" applyBorder="1" applyAlignment="1">
      <alignment horizontal="center" vertical="center" wrapText="1"/>
    </xf>
    <xf numFmtId="0" fontId="2" fillId="8" borderId="96" xfId="0" applyFont="1" applyFill="1" applyBorder="1" applyAlignment="1">
      <alignment horizontal="center" vertical="center"/>
    </xf>
    <xf numFmtId="0" fontId="0" fillId="0" borderId="96" xfId="0" applyFont="1" applyFill="1" applyBorder="1" applyAlignment="1">
      <alignment horizontal="center" vertical="center"/>
    </xf>
    <xf numFmtId="0" fontId="1" fillId="0" borderId="109" xfId="0" applyFont="1" applyBorder="1" applyAlignment="1">
      <alignment horizontal="center" vertical="center"/>
    </xf>
    <xf numFmtId="0" fontId="18" fillId="8" borderId="16" xfId="0" applyFont="1" applyFill="1" applyBorder="1" applyAlignment="1">
      <alignment horizontal="center" vertical="center"/>
    </xf>
    <xf numFmtId="0" fontId="1" fillId="8" borderId="51" xfId="0" applyFont="1" applyFill="1" applyBorder="1" applyAlignment="1">
      <alignment horizontal="center" vertical="center" wrapText="1"/>
    </xf>
    <xf numFmtId="37" fontId="0" fillId="0" borderId="16" xfId="2" applyNumberFormat="1" applyFont="1" applyBorder="1" applyAlignment="1">
      <alignment horizontal="center" vertical="center"/>
    </xf>
    <xf numFmtId="37" fontId="0" fillId="0" borderId="16" xfId="2" applyNumberFormat="1" applyFont="1" applyFill="1" applyBorder="1" applyAlignment="1">
      <alignment horizontal="center" vertical="center"/>
    </xf>
    <xf numFmtId="37" fontId="9" fillId="0" borderId="16" xfId="2" applyNumberFormat="1" applyFont="1" applyFill="1" applyBorder="1" applyAlignment="1">
      <alignment horizontal="center" vertical="center"/>
    </xf>
    <xf numFmtId="37" fontId="2" fillId="0" borderId="16" xfId="2" applyNumberFormat="1" applyFont="1" applyFill="1" applyBorder="1" applyAlignment="1">
      <alignment horizontal="center" vertical="center"/>
    </xf>
    <xf numFmtId="37" fontId="2" fillId="0" borderId="16" xfId="2" applyNumberFormat="1" applyFont="1" applyBorder="1" applyAlignment="1">
      <alignment horizontal="center" vertical="center"/>
    </xf>
    <xf numFmtId="37" fontId="9" fillId="0" borderId="16" xfId="2" applyNumberFormat="1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2" fillId="0" borderId="66" xfId="0" applyFont="1" applyBorder="1"/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2" fillId="0" borderId="82" xfId="0" applyFont="1" applyBorder="1"/>
    <xf numFmtId="0" fontId="13" fillId="0" borderId="16" xfId="0" applyFont="1" applyBorder="1" applyAlignment="1">
      <alignment horizontal="center" vertical="center"/>
    </xf>
    <xf numFmtId="0" fontId="13" fillId="0" borderId="10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166" fontId="8" fillId="0" borderId="65" xfId="0" applyNumberFormat="1" applyFont="1" applyFill="1" applyBorder="1" applyAlignment="1">
      <alignment horizontal="center" vertical="center" wrapText="1"/>
    </xf>
    <xf numFmtId="166" fontId="8" fillId="0" borderId="66" xfId="0" applyNumberFormat="1" applyFont="1" applyFill="1" applyBorder="1" applyAlignment="1">
      <alignment horizontal="center" vertical="center" wrapText="1"/>
    </xf>
    <xf numFmtId="166" fontId="8" fillId="0" borderId="58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i.ghazali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2:RL99"/>
  <sheetViews>
    <sheetView topLeftCell="A4" zoomScale="80" zoomScaleNormal="80" workbookViewId="0">
      <selection activeCell="C8" sqref="C8"/>
    </sheetView>
  </sheetViews>
  <sheetFormatPr defaultColWidth="14.42578125" defaultRowHeight="15" customHeight="1" x14ac:dyDescent="0.25"/>
  <cols>
    <col min="1" max="1" width="8.5703125" customWidth="1"/>
    <col min="2" max="3" width="23" customWidth="1"/>
    <col min="4" max="4" width="30.7109375" customWidth="1"/>
    <col min="5" max="5" width="24.85546875" customWidth="1"/>
    <col min="6" max="6" width="21.7109375" style="101" customWidth="1"/>
  </cols>
  <sheetData>
    <row r="2" spans="1:6" ht="15" customHeight="1" x14ac:dyDescent="0.25">
      <c r="A2" s="681" t="s">
        <v>918</v>
      </c>
    </row>
    <row r="3" spans="1:6" ht="15" customHeight="1" x14ac:dyDescent="0.25">
      <c r="A3" s="2" t="s">
        <v>1</v>
      </c>
    </row>
    <row r="4" spans="1:6" ht="15" customHeight="1" thickBot="1" x14ac:dyDescent="0.3"/>
    <row r="5" spans="1:6" ht="44.25" customHeight="1" x14ac:dyDescent="0.25">
      <c r="A5" s="207" t="s">
        <v>9</v>
      </c>
      <c r="B5" s="208" t="s">
        <v>10</v>
      </c>
      <c r="C5" s="20" t="s">
        <v>11</v>
      </c>
      <c r="D5" s="722" t="s">
        <v>12</v>
      </c>
      <c r="E5" s="667" t="s">
        <v>16</v>
      </c>
      <c r="F5" s="307" t="s">
        <v>149</v>
      </c>
    </row>
    <row r="6" spans="1:6" ht="30.75" customHeight="1" x14ac:dyDescent="0.25">
      <c r="A6" s="614">
        <v>1</v>
      </c>
      <c r="B6" s="723" t="s">
        <v>20</v>
      </c>
      <c r="C6" s="724" t="s">
        <v>21</v>
      </c>
      <c r="D6" s="615" t="s">
        <v>22</v>
      </c>
      <c r="E6" s="668" t="s">
        <v>166</v>
      </c>
      <c r="F6" s="553" t="s">
        <v>167</v>
      </c>
    </row>
    <row r="7" spans="1:6" s="32" customFormat="1" ht="30.75" customHeight="1" x14ac:dyDescent="0.25">
      <c r="A7" s="220">
        <v>2</v>
      </c>
      <c r="B7" s="478" t="s">
        <v>23</v>
      </c>
      <c r="C7" s="715" t="s">
        <v>24</v>
      </c>
      <c r="D7" s="209" t="s">
        <v>25</v>
      </c>
      <c r="E7" s="485" t="s">
        <v>172</v>
      </c>
      <c r="F7" s="201" t="s">
        <v>173</v>
      </c>
    </row>
    <row r="8" spans="1:6" ht="30.75" customHeight="1" x14ac:dyDescent="0.25">
      <c r="A8" s="614">
        <v>3</v>
      </c>
      <c r="B8" s="723" t="s">
        <v>26</v>
      </c>
      <c r="C8" s="724" t="s">
        <v>27</v>
      </c>
      <c r="D8" s="615" t="s">
        <v>28</v>
      </c>
      <c r="E8" s="602" t="s">
        <v>179</v>
      </c>
      <c r="F8" s="553" t="s">
        <v>162</v>
      </c>
    </row>
    <row r="9" spans="1:6" s="32" customFormat="1" ht="30.75" customHeight="1" x14ac:dyDescent="0.25">
      <c r="A9" s="220">
        <v>4</v>
      </c>
      <c r="B9" s="478" t="s">
        <v>29</v>
      </c>
      <c r="C9" s="715" t="s">
        <v>30</v>
      </c>
      <c r="D9" s="209" t="s">
        <v>31</v>
      </c>
      <c r="E9" s="669" t="s">
        <v>181</v>
      </c>
      <c r="F9" s="201" t="s">
        <v>509</v>
      </c>
    </row>
    <row r="10" spans="1:6" s="32" customFormat="1" ht="30.75" customHeight="1" x14ac:dyDescent="0.25">
      <c r="A10" s="614">
        <v>5</v>
      </c>
      <c r="B10" s="723" t="s">
        <v>33</v>
      </c>
      <c r="C10" s="724" t="s">
        <v>34</v>
      </c>
      <c r="D10" s="615" t="s">
        <v>35</v>
      </c>
      <c r="E10" s="670" t="s">
        <v>187</v>
      </c>
      <c r="F10" s="553" t="s">
        <v>188</v>
      </c>
    </row>
    <row r="11" spans="1:6" s="32" customFormat="1" ht="30.75" customHeight="1" x14ac:dyDescent="0.25">
      <c r="A11" s="220">
        <v>6</v>
      </c>
      <c r="B11" s="478" t="s">
        <v>37</v>
      </c>
      <c r="C11" s="715" t="s">
        <v>38</v>
      </c>
      <c r="D11" s="209" t="s">
        <v>39</v>
      </c>
      <c r="E11" s="721" t="s">
        <v>379</v>
      </c>
      <c r="F11" s="190" t="s">
        <v>350</v>
      </c>
    </row>
    <row r="12" spans="1:6" s="73" customFormat="1" ht="30.75" customHeight="1" x14ac:dyDescent="0.25">
      <c r="A12" s="614">
        <v>7</v>
      </c>
      <c r="B12" s="723" t="s">
        <v>41</v>
      </c>
      <c r="C12" s="724" t="s">
        <v>42</v>
      </c>
      <c r="D12" s="615" t="s">
        <v>43</v>
      </c>
      <c r="E12" s="718" t="s">
        <v>721</v>
      </c>
      <c r="F12" s="552">
        <v>137447292</v>
      </c>
    </row>
    <row r="13" spans="1:6" s="167" customFormat="1" ht="30.75" customHeight="1" x14ac:dyDescent="0.25">
      <c r="A13" s="220">
        <v>8</v>
      </c>
      <c r="B13" s="478" t="s">
        <v>44</v>
      </c>
      <c r="C13" s="715" t="s">
        <v>45</v>
      </c>
      <c r="D13" s="209" t="s">
        <v>46</v>
      </c>
      <c r="E13" s="654" t="s">
        <v>336</v>
      </c>
      <c r="F13" s="267" t="s">
        <v>337</v>
      </c>
    </row>
    <row r="14" spans="1:6" s="32" customFormat="1" ht="30.75" customHeight="1" x14ac:dyDescent="0.25">
      <c r="A14" s="614">
        <v>9</v>
      </c>
      <c r="B14" s="723" t="s">
        <v>47</v>
      </c>
      <c r="C14" s="724" t="s">
        <v>48</v>
      </c>
      <c r="D14" s="615" t="s">
        <v>49</v>
      </c>
      <c r="E14" s="602" t="s">
        <v>157</v>
      </c>
      <c r="F14" s="553" t="s">
        <v>158</v>
      </c>
    </row>
    <row r="15" spans="1:6" s="32" customFormat="1" ht="30.75" customHeight="1" x14ac:dyDescent="0.25">
      <c r="A15" s="220">
        <v>10</v>
      </c>
      <c r="B15" s="478" t="s">
        <v>50</v>
      </c>
      <c r="C15" s="715" t="s">
        <v>51</v>
      </c>
      <c r="D15" s="209" t="s">
        <v>52</v>
      </c>
      <c r="E15" s="485" t="s">
        <v>153</v>
      </c>
      <c r="F15" s="201" t="s">
        <v>154</v>
      </c>
    </row>
    <row r="16" spans="1:6" s="156" customFormat="1" ht="30.75" customHeight="1" x14ac:dyDescent="0.25">
      <c r="A16" s="614">
        <v>11</v>
      </c>
      <c r="B16" s="723" t="s">
        <v>53</v>
      </c>
      <c r="C16" s="724" t="s">
        <v>54</v>
      </c>
      <c r="D16" s="615" t="s">
        <v>55</v>
      </c>
      <c r="E16" s="671" t="s">
        <v>788</v>
      </c>
      <c r="F16" s="558" t="s">
        <v>369</v>
      </c>
    </row>
    <row r="17" spans="1:6" s="32" customFormat="1" ht="30.75" customHeight="1" x14ac:dyDescent="0.25">
      <c r="A17" s="220">
        <v>12</v>
      </c>
      <c r="B17" s="478" t="s">
        <v>56</v>
      </c>
      <c r="C17" s="715" t="s">
        <v>57</v>
      </c>
      <c r="D17" s="209" t="s">
        <v>58</v>
      </c>
      <c r="E17" s="485" t="s">
        <v>168</v>
      </c>
      <c r="F17" s="201" t="s">
        <v>169</v>
      </c>
    </row>
    <row r="18" spans="1:6" s="32" customFormat="1" ht="30.75" customHeight="1" x14ac:dyDescent="0.25">
      <c r="A18" s="614">
        <v>13</v>
      </c>
      <c r="B18" s="723" t="s">
        <v>59</v>
      </c>
      <c r="C18" s="724" t="s">
        <v>60</v>
      </c>
      <c r="D18" s="615" t="s">
        <v>61</v>
      </c>
      <c r="E18" s="602" t="s">
        <v>363</v>
      </c>
      <c r="F18" s="553" t="s">
        <v>364</v>
      </c>
    </row>
    <row r="19" spans="1:6" s="32" customFormat="1" ht="30.75" customHeight="1" x14ac:dyDescent="0.25">
      <c r="A19" s="220">
        <v>14</v>
      </c>
      <c r="B19" s="478" t="s">
        <v>62</v>
      </c>
      <c r="C19" s="715" t="s">
        <v>63</v>
      </c>
      <c r="D19" s="209" t="s">
        <v>64</v>
      </c>
      <c r="E19" s="468" t="s">
        <v>293</v>
      </c>
      <c r="F19" s="193" t="s">
        <v>294</v>
      </c>
    </row>
    <row r="20" spans="1:6" s="32" customFormat="1" ht="30.75" customHeight="1" x14ac:dyDescent="0.25">
      <c r="A20" s="614">
        <v>15</v>
      </c>
      <c r="B20" s="723" t="s">
        <v>65</v>
      </c>
      <c r="C20" s="724" t="s">
        <v>66</v>
      </c>
      <c r="D20" s="615" t="s">
        <v>67</v>
      </c>
      <c r="E20" s="602" t="s">
        <v>151</v>
      </c>
      <c r="F20" s="553" t="s">
        <v>152</v>
      </c>
    </row>
    <row r="21" spans="1:6" s="32" customFormat="1" ht="30.75" customHeight="1" x14ac:dyDescent="0.25">
      <c r="A21" s="220">
        <v>16</v>
      </c>
      <c r="B21" s="478" t="s">
        <v>68</v>
      </c>
      <c r="C21" s="715" t="s">
        <v>69</v>
      </c>
      <c r="D21" s="209" t="s">
        <v>70</v>
      </c>
      <c r="E21" s="485" t="s">
        <v>182</v>
      </c>
      <c r="F21" s="201" t="s">
        <v>183</v>
      </c>
    </row>
    <row r="22" spans="1:6" ht="49.5" customHeight="1" x14ac:dyDescent="0.25">
      <c r="A22" s="614">
        <v>17</v>
      </c>
      <c r="B22" s="723" t="s">
        <v>71</v>
      </c>
      <c r="C22" s="724" t="s">
        <v>72</v>
      </c>
      <c r="D22" s="615" t="s">
        <v>73</v>
      </c>
      <c r="E22" s="672" t="s">
        <v>191</v>
      </c>
      <c r="F22" s="594" t="s">
        <v>192</v>
      </c>
    </row>
    <row r="23" spans="1:6" s="73" customFormat="1" ht="30.75" customHeight="1" x14ac:dyDescent="0.25">
      <c r="A23" s="220">
        <v>18</v>
      </c>
      <c r="B23" s="478" t="s">
        <v>74</v>
      </c>
      <c r="C23" s="715" t="s">
        <v>75</v>
      </c>
      <c r="D23" s="209" t="s">
        <v>76</v>
      </c>
      <c r="E23" s="673" t="s">
        <v>327</v>
      </c>
      <c r="F23" s="290" t="s">
        <v>328</v>
      </c>
    </row>
    <row r="24" spans="1:6" s="32" customFormat="1" ht="30.75" customHeight="1" x14ac:dyDescent="0.25">
      <c r="A24" s="614">
        <v>19</v>
      </c>
      <c r="B24" s="723" t="s">
        <v>77</v>
      </c>
      <c r="C24" s="724" t="s">
        <v>78</v>
      </c>
      <c r="D24" s="615" t="s">
        <v>79</v>
      </c>
      <c r="E24" s="602" t="s">
        <v>148</v>
      </c>
      <c r="F24" s="553" t="s">
        <v>150</v>
      </c>
    </row>
    <row r="25" spans="1:6" s="73" customFormat="1" ht="30.75" customHeight="1" x14ac:dyDescent="0.25">
      <c r="A25" s="220">
        <v>20</v>
      </c>
      <c r="B25" s="478" t="s">
        <v>80</v>
      </c>
      <c r="C25" s="715" t="s">
        <v>81</v>
      </c>
      <c r="D25" s="209" t="s">
        <v>82</v>
      </c>
      <c r="E25" s="654" t="s">
        <v>434</v>
      </c>
      <c r="F25" s="275">
        <v>167225128</v>
      </c>
    </row>
    <row r="26" spans="1:6" s="32" customFormat="1" ht="30.75" customHeight="1" x14ac:dyDescent="0.25">
      <c r="A26" s="614">
        <v>21</v>
      </c>
      <c r="B26" s="723" t="s">
        <v>83</v>
      </c>
      <c r="C26" s="724" t="s">
        <v>84</v>
      </c>
      <c r="D26" s="615" t="s">
        <v>85</v>
      </c>
      <c r="E26" s="602" t="s">
        <v>155</v>
      </c>
      <c r="F26" s="553" t="s">
        <v>156</v>
      </c>
    </row>
    <row r="27" spans="1:6" s="73" customFormat="1" ht="30.75" customHeight="1" x14ac:dyDescent="0.25">
      <c r="A27" s="220">
        <v>22</v>
      </c>
      <c r="B27" s="478" t="s">
        <v>86</v>
      </c>
      <c r="C27" s="715" t="s">
        <v>87</v>
      </c>
      <c r="D27" s="209" t="s">
        <v>88</v>
      </c>
      <c r="E27" s="654" t="s">
        <v>749</v>
      </c>
      <c r="F27" s="267" t="s">
        <v>750</v>
      </c>
    </row>
    <row r="28" spans="1:6" s="73" customFormat="1" ht="30.75" customHeight="1" x14ac:dyDescent="0.25">
      <c r="A28" s="614">
        <v>23</v>
      </c>
      <c r="B28" s="723" t="s">
        <v>89</v>
      </c>
      <c r="C28" s="724" t="s">
        <v>90</v>
      </c>
      <c r="D28" s="615" t="s">
        <v>91</v>
      </c>
      <c r="E28" s="675" t="s">
        <v>338</v>
      </c>
      <c r="F28" s="623" t="s">
        <v>339</v>
      </c>
    </row>
    <row r="29" spans="1:6" s="73" customFormat="1" ht="30.75" customHeight="1" x14ac:dyDescent="0.25">
      <c r="A29" s="220">
        <v>24</v>
      </c>
      <c r="B29" s="478" t="s">
        <v>92</v>
      </c>
      <c r="C29" s="715" t="s">
        <v>93</v>
      </c>
      <c r="D29" s="209" t="s">
        <v>94</v>
      </c>
      <c r="E29" s="485" t="s">
        <v>159</v>
      </c>
      <c r="F29" s="201" t="s">
        <v>160</v>
      </c>
    </row>
    <row r="30" spans="1:6" s="156" customFormat="1" ht="30.75" customHeight="1" x14ac:dyDescent="0.25">
      <c r="A30" s="614">
        <v>25</v>
      </c>
      <c r="B30" s="723" t="s">
        <v>95</v>
      </c>
      <c r="C30" s="724" t="s">
        <v>96</v>
      </c>
      <c r="D30" s="615" t="s">
        <v>97</v>
      </c>
      <c r="E30" s="671" t="s">
        <v>810</v>
      </c>
      <c r="F30" s="558" t="s">
        <v>184</v>
      </c>
    </row>
    <row r="31" spans="1:6" s="167" customFormat="1" ht="30.75" customHeight="1" x14ac:dyDescent="0.25">
      <c r="A31" s="220">
        <v>26</v>
      </c>
      <c r="B31" s="478" t="s">
        <v>98</v>
      </c>
      <c r="C31" s="715" t="s">
        <v>99</v>
      </c>
      <c r="D31" s="209" t="s">
        <v>100</v>
      </c>
      <c r="E31" s="676" t="s">
        <v>325</v>
      </c>
      <c r="F31" s="383" t="s">
        <v>326</v>
      </c>
    </row>
    <row r="32" spans="1:6" s="73" customFormat="1" ht="30.75" customHeight="1" x14ac:dyDescent="0.25">
      <c r="A32" s="614">
        <v>27</v>
      </c>
      <c r="B32" s="723" t="s">
        <v>101</v>
      </c>
      <c r="C32" s="724" t="s">
        <v>102</v>
      </c>
      <c r="D32" s="615" t="s">
        <v>103</v>
      </c>
      <c r="E32" s="718" t="s">
        <v>740</v>
      </c>
      <c r="F32" s="623">
        <v>137965110</v>
      </c>
    </row>
    <row r="33" spans="1:480" s="73" customFormat="1" ht="30.75" customHeight="1" x14ac:dyDescent="0.25">
      <c r="A33" s="220">
        <v>28</v>
      </c>
      <c r="B33" s="478" t="s">
        <v>104</v>
      </c>
      <c r="C33" s="715" t="s">
        <v>105</v>
      </c>
      <c r="D33" s="209" t="s">
        <v>106</v>
      </c>
      <c r="E33" s="449" t="s">
        <v>421</v>
      </c>
      <c r="F33" s="368" t="s">
        <v>422</v>
      </c>
    </row>
    <row r="34" spans="1:480" s="78" customFormat="1" ht="30.75" customHeight="1" x14ac:dyDescent="0.25">
      <c r="A34" s="614">
        <v>29</v>
      </c>
      <c r="B34" s="723" t="s">
        <v>107</v>
      </c>
      <c r="C34" s="724" t="s">
        <v>108</v>
      </c>
      <c r="D34" s="615" t="s">
        <v>109</v>
      </c>
      <c r="E34" s="716" t="s">
        <v>185</v>
      </c>
      <c r="F34" s="623" t="s">
        <v>186</v>
      </c>
    </row>
    <row r="35" spans="1:480" s="78" customFormat="1" ht="30.75" customHeight="1" x14ac:dyDescent="0.25">
      <c r="A35" s="220">
        <v>30</v>
      </c>
      <c r="B35" s="478" t="s">
        <v>110</v>
      </c>
      <c r="C35" s="715" t="s">
        <v>111</v>
      </c>
      <c r="D35" s="209" t="s">
        <v>112</v>
      </c>
      <c r="E35" s="717" t="s">
        <v>165</v>
      </c>
      <c r="F35" s="290" t="s">
        <v>161</v>
      </c>
    </row>
    <row r="36" spans="1:480" s="156" customFormat="1" ht="30.75" customHeight="1" x14ac:dyDescent="0.25">
      <c r="A36" s="614">
        <v>31</v>
      </c>
      <c r="B36" s="723" t="s">
        <v>113</v>
      </c>
      <c r="C36" s="724" t="s">
        <v>114</v>
      </c>
      <c r="D36" s="615" t="s">
        <v>115</v>
      </c>
      <c r="E36" s="718" t="s">
        <v>202</v>
      </c>
      <c r="F36" s="558" t="s">
        <v>203</v>
      </c>
    </row>
    <row r="37" spans="1:480" s="73" customFormat="1" ht="30.75" customHeight="1" x14ac:dyDescent="0.25">
      <c r="A37" s="220">
        <v>32</v>
      </c>
      <c r="B37" s="478" t="s">
        <v>116</v>
      </c>
      <c r="C37" s="715" t="s">
        <v>117</v>
      </c>
      <c r="D37" s="209" t="s">
        <v>118</v>
      </c>
      <c r="E37" s="719" t="s">
        <v>323</v>
      </c>
      <c r="F37" s="290" t="s">
        <v>324</v>
      </c>
    </row>
    <row r="38" spans="1:480" s="73" customFormat="1" ht="30.75" customHeight="1" x14ac:dyDescent="0.25">
      <c r="A38" s="614">
        <v>33</v>
      </c>
      <c r="B38" s="723" t="s">
        <v>119</v>
      </c>
      <c r="C38" s="724" t="s">
        <v>120</v>
      </c>
      <c r="D38" s="615" t="s">
        <v>121</v>
      </c>
      <c r="E38" s="720" t="s">
        <v>414</v>
      </c>
      <c r="F38" s="628">
        <v>123421295</v>
      </c>
    </row>
    <row r="39" spans="1:480" s="182" customFormat="1" ht="30.75" customHeight="1" x14ac:dyDescent="0.25">
      <c r="A39" s="220">
        <v>34</v>
      </c>
      <c r="B39" s="478" t="s">
        <v>122</v>
      </c>
      <c r="C39" s="715" t="s">
        <v>123</v>
      </c>
      <c r="D39" s="209" t="s">
        <v>124</v>
      </c>
      <c r="E39" s="719" t="s">
        <v>174</v>
      </c>
      <c r="F39" s="267" t="s">
        <v>175</v>
      </c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167"/>
      <c r="BZ39" s="167"/>
      <c r="CA39" s="167"/>
      <c r="CB39" s="167"/>
      <c r="CC39" s="167"/>
      <c r="CD39" s="167"/>
      <c r="CE39" s="167"/>
      <c r="CF39" s="167"/>
      <c r="CG39" s="167"/>
      <c r="CH39" s="167"/>
      <c r="CI39" s="167"/>
      <c r="CJ39" s="167"/>
      <c r="CK39" s="167"/>
      <c r="CL39" s="167"/>
      <c r="CM39" s="167"/>
      <c r="CN39" s="167"/>
      <c r="CO39" s="167"/>
      <c r="CP39" s="167"/>
      <c r="CQ39" s="167"/>
      <c r="CR39" s="167"/>
      <c r="CS39" s="167"/>
      <c r="CT39" s="167"/>
      <c r="CU39" s="167"/>
      <c r="CV39" s="167"/>
      <c r="CW39" s="167"/>
      <c r="CX39" s="167"/>
      <c r="CY39" s="167"/>
      <c r="CZ39" s="167"/>
      <c r="DA39" s="167"/>
      <c r="DB39" s="167"/>
      <c r="DC39" s="167"/>
      <c r="DD39" s="167"/>
      <c r="DE39" s="167"/>
      <c r="DF39" s="167"/>
      <c r="DG39" s="167"/>
      <c r="DH39" s="167"/>
      <c r="DI39" s="167"/>
      <c r="DJ39" s="167"/>
      <c r="DK39" s="167"/>
      <c r="DL39" s="167"/>
      <c r="DM39" s="167"/>
      <c r="DN39" s="167"/>
      <c r="DO39" s="167"/>
      <c r="DP39" s="167"/>
      <c r="DQ39" s="167"/>
      <c r="DR39" s="167"/>
      <c r="DS39" s="167"/>
      <c r="DT39" s="167"/>
      <c r="DU39" s="167"/>
      <c r="DV39" s="167"/>
      <c r="DW39" s="167"/>
      <c r="DX39" s="167"/>
      <c r="DY39" s="167"/>
      <c r="DZ39" s="167"/>
      <c r="EA39" s="167"/>
      <c r="EB39" s="167"/>
      <c r="EC39" s="167"/>
      <c r="ED39" s="167"/>
      <c r="EE39" s="167"/>
      <c r="EF39" s="167"/>
      <c r="EG39" s="167"/>
      <c r="EH39" s="167"/>
      <c r="EI39" s="167"/>
      <c r="EJ39" s="167"/>
      <c r="EK39" s="167"/>
      <c r="EL39" s="167"/>
      <c r="EM39" s="167"/>
      <c r="EN39" s="167"/>
      <c r="EO39" s="167"/>
      <c r="EP39" s="167"/>
      <c r="EQ39" s="167"/>
      <c r="ER39" s="167"/>
      <c r="ES39" s="167"/>
      <c r="ET39" s="167"/>
      <c r="EU39" s="167"/>
      <c r="EV39" s="167"/>
      <c r="EW39" s="167"/>
      <c r="EX39" s="167"/>
      <c r="EY39" s="167"/>
      <c r="EZ39" s="167"/>
      <c r="FA39" s="167"/>
      <c r="FB39" s="167"/>
      <c r="FC39" s="167"/>
      <c r="FD39" s="167"/>
      <c r="FE39" s="167"/>
      <c r="FF39" s="167"/>
      <c r="FG39" s="167"/>
      <c r="FH39" s="167"/>
      <c r="FI39" s="167"/>
      <c r="FJ39" s="167"/>
      <c r="FK39" s="167"/>
      <c r="FL39" s="167"/>
      <c r="FM39" s="167"/>
      <c r="FN39" s="167"/>
      <c r="FO39" s="167"/>
      <c r="FP39" s="167"/>
      <c r="FQ39" s="167"/>
      <c r="FR39" s="167"/>
      <c r="FS39" s="167"/>
      <c r="FT39" s="167"/>
      <c r="FU39" s="167"/>
      <c r="FV39" s="167"/>
      <c r="FW39" s="167"/>
      <c r="FX39" s="167"/>
      <c r="FY39" s="167"/>
      <c r="FZ39" s="167"/>
      <c r="GA39" s="167"/>
      <c r="GB39" s="167"/>
      <c r="GC39" s="167"/>
      <c r="GD39" s="167"/>
      <c r="GE39" s="167"/>
      <c r="GF39" s="167"/>
      <c r="GG39" s="167"/>
      <c r="GH39" s="167"/>
      <c r="GI39" s="167"/>
      <c r="GJ39" s="167"/>
      <c r="GK39" s="167"/>
      <c r="GL39" s="167"/>
      <c r="GM39" s="167"/>
      <c r="GN39" s="167"/>
      <c r="GO39" s="167"/>
      <c r="GP39" s="167"/>
      <c r="GQ39" s="167"/>
      <c r="GR39" s="167"/>
      <c r="GS39" s="167"/>
      <c r="GT39" s="167"/>
      <c r="GU39" s="167"/>
      <c r="GV39" s="167"/>
      <c r="GW39" s="167"/>
      <c r="GX39" s="167"/>
      <c r="GY39" s="167"/>
      <c r="GZ39" s="167"/>
      <c r="HA39" s="167"/>
      <c r="HB39" s="167"/>
      <c r="HC39" s="167"/>
      <c r="HD39" s="167"/>
      <c r="HE39" s="167"/>
      <c r="HF39" s="167"/>
      <c r="HG39" s="167"/>
      <c r="HH39" s="167"/>
      <c r="HI39" s="167"/>
      <c r="HJ39" s="167"/>
      <c r="HK39" s="167"/>
      <c r="HL39" s="167"/>
      <c r="HM39" s="167"/>
      <c r="HN39" s="167"/>
      <c r="HO39" s="167"/>
      <c r="HP39" s="167"/>
      <c r="HQ39" s="167"/>
      <c r="HR39" s="167"/>
      <c r="HS39" s="167"/>
      <c r="HT39" s="167"/>
      <c r="HU39" s="167"/>
      <c r="HV39" s="167"/>
      <c r="HW39" s="167"/>
      <c r="HX39" s="167"/>
      <c r="HY39" s="167"/>
      <c r="HZ39" s="167"/>
      <c r="IA39" s="167"/>
      <c r="IB39" s="167"/>
      <c r="IC39" s="167"/>
      <c r="ID39" s="167"/>
      <c r="IE39" s="167"/>
      <c r="IF39" s="167"/>
      <c r="IG39" s="167"/>
      <c r="IH39" s="167"/>
      <c r="II39" s="167"/>
      <c r="IJ39" s="167"/>
      <c r="IK39" s="167"/>
      <c r="IL39" s="167"/>
      <c r="IM39" s="167"/>
      <c r="IN39" s="167"/>
      <c r="IO39" s="167"/>
      <c r="IP39" s="167"/>
      <c r="IQ39" s="167"/>
      <c r="IR39" s="167"/>
      <c r="IS39" s="167"/>
      <c r="IT39" s="167"/>
      <c r="IU39" s="167"/>
      <c r="IV39" s="167"/>
      <c r="IW39" s="167"/>
      <c r="IX39" s="167"/>
      <c r="IY39" s="167"/>
      <c r="IZ39" s="167"/>
      <c r="JA39" s="167"/>
      <c r="JB39" s="167"/>
      <c r="JC39" s="167"/>
      <c r="JD39" s="167"/>
      <c r="JE39" s="167"/>
      <c r="JF39" s="167"/>
      <c r="JG39" s="167"/>
      <c r="JH39" s="167"/>
      <c r="JI39" s="167"/>
      <c r="JJ39" s="167"/>
      <c r="JK39" s="167"/>
      <c r="JL39" s="167"/>
      <c r="JM39" s="167"/>
      <c r="JN39" s="167"/>
      <c r="JO39" s="167"/>
      <c r="JP39" s="167"/>
      <c r="JQ39" s="167"/>
      <c r="JR39" s="167"/>
      <c r="JS39" s="167"/>
      <c r="JT39" s="167"/>
      <c r="JU39" s="167"/>
      <c r="JV39" s="167"/>
      <c r="JW39" s="167"/>
      <c r="JX39" s="167"/>
      <c r="JY39" s="167"/>
      <c r="JZ39" s="167"/>
      <c r="KA39" s="167"/>
      <c r="KB39" s="167"/>
      <c r="KC39" s="167"/>
      <c r="KD39" s="167"/>
      <c r="KE39" s="167"/>
      <c r="KF39" s="167"/>
      <c r="KG39" s="167"/>
      <c r="KH39" s="167"/>
      <c r="KI39" s="167"/>
      <c r="KJ39" s="167"/>
      <c r="KK39" s="167"/>
      <c r="KL39" s="167"/>
      <c r="KM39" s="167"/>
      <c r="KN39" s="167"/>
      <c r="KO39" s="167"/>
      <c r="KP39" s="167"/>
      <c r="KQ39" s="167"/>
      <c r="KR39" s="167"/>
      <c r="KS39" s="167"/>
      <c r="KT39" s="167"/>
      <c r="KU39" s="167"/>
      <c r="KV39" s="167"/>
      <c r="KW39" s="167"/>
      <c r="KX39" s="167"/>
      <c r="KY39" s="167"/>
      <c r="KZ39" s="167"/>
      <c r="LA39" s="167"/>
      <c r="LB39" s="167"/>
      <c r="LC39" s="167"/>
      <c r="LD39" s="167"/>
      <c r="LE39" s="167"/>
      <c r="LF39" s="167"/>
      <c r="LG39" s="167"/>
      <c r="LH39" s="167"/>
      <c r="LI39" s="167"/>
      <c r="LJ39" s="167"/>
      <c r="LK39" s="167"/>
      <c r="LL39" s="167"/>
      <c r="LM39" s="167"/>
      <c r="LN39" s="167"/>
      <c r="LO39" s="167"/>
      <c r="LP39" s="167"/>
      <c r="LQ39" s="167"/>
      <c r="LR39" s="167"/>
      <c r="LS39" s="167"/>
      <c r="LT39" s="167"/>
      <c r="LU39" s="167"/>
      <c r="LV39" s="167"/>
      <c r="LW39" s="167"/>
      <c r="LX39" s="167"/>
      <c r="LY39" s="167"/>
      <c r="LZ39" s="167"/>
      <c r="MA39" s="167"/>
      <c r="MB39" s="167"/>
      <c r="MC39" s="167"/>
      <c r="MD39" s="167"/>
      <c r="ME39" s="167"/>
      <c r="MF39" s="167"/>
      <c r="MG39" s="167"/>
      <c r="MH39" s="167"/>
      <c r="MI39" s="167"/>
      <c r="MJ39" s="167"/>
      <c r="MK39" s="167"/>
      <c r="ML39" s="167"/>
      <c r="MM39" s="167"/>
      <c r="MN39" s="167"/>
      <c r="MO39" s="167"/>
      <c r="MP39" s="167"/>
      <c r="MQ39" s="167"/>
      <c r="MR39" s="167"/>
      <c r="MS39" s="167"/>
      <c r="MT39" s="167"/>
      <c r="MU39" s="167"/>
      <c r="MV39" s="167"/>
      <c r="MW39" s="167"/>
      <c r="MX39" s="167"/>
      <c r="MY39" s="167"/>
      <c r="MZ39" s="167"/>
      <c r="NA39" s="167"/>
      <c r="NB39" s="167"/>
      <c r="NC39" s="167"/>
      <c r="ND39" s="167"/>
      <c r="NE39" s="167"/>
      <c r="NF39" s="167"/>
      <c r="NG39" s="167"/>
      <c r="NH39" s="167"/>
      <c r="NI39" s="167"/>
      <c r="NJ39" s="167"/>
      <c r="NK39" s="167"/>
      <c r="NL39" s="167"/>
      <c r="NM39" s="167"/>
      <c r="NN39" s="167"/>
      <c r="NO39" s="167"/>
      <c r="NP39" s="167"/>
      <c r="NQ39" s="167"/>
      <c r="NR39" s="167"/>
      <c r="NS39" s="167"/>
      <c r="NT39" s="167"/>
      <c r="NU39" s="167"/>
      <c r="NV39" s="167"/>
      <c r="NW39" s="167"/>
      <c r="NX39" s="167"/>
      <c r="NY39" s="167"/>
      <c r="NZ39" s="167"/>
      <c r="OA39" s="167"/>
      <c r="OB39" s="167"/>
      <c r="OC39" s="167"/>
      <c r="OD39" s="167"/>
      <c r="OE39" s="167"/>
      <c r="OF39" s="167"/>
      <c r="OG39" s="167"/>
      <c r="OH39" s="167"/>
      <c r="OI39" s="167"/>
      <c r="OJ39" s="167"/>
      <c r="OK39" s="167"/>
      <c r="OL39" s="167"/>
      <c r="OM39" s="167"/>
      <c r="ON39" s="167"/>
      <c r="OO39" s="167"/>
      <c r="OP39" s="167"/>
      <c r="OQ39" s="167"/>
      <c r="OR39" s="167"/>
      <c r="OS39" s="167"/>
      <c r="OT39" s="167"/>
      <c r="OU39" s="167"/>
      <c r="OV39" s="167"/>
      <c r="OW39" s="167"/>
      <c r="OX39" s="167"/>
      <c r="OY39" s="167"/>
      <c r="OZ39" s="167"/>
      <c r="PA39" s="167"/>
      <c r="PB39" s="167"/>
      <c r="PC39" s="167"/>
      <c r="PD39" s="167"/>
      <c r="PE39" s="167"/>
      <c r="PF39" s="167"/>
      <c r="PG39" s="167"/>
      <c r="PH39" s="167"/>
      <c r="PI39" s="167"/>
      <c r="PJ39" s="167"/>
      <c r="PK39" s="167"/>
      <c r="PL39" s="167"/>
      <c r="PM39" s="167"/>
      <c r="PN39" s="167"/>
      <c r="PO39" s="167"/>
      <c r="PP39" s="167"/>
      <c r="PQ39" s="167"/>
      <c r="PR39" s="167"/>
      <c r="PS39" s="167"/>
      <c r="PT39" s="167"/>
      <c r="PU39" s="167"/>
      <c r="PV39" s="167"/>
      <c r="PW39" s="167"/>
      <c r="PX39" s="167"/>
      <c r="PY39" s="167"/>
      <c r="PZ39" s="167"/>
      <c r="QA39" s="167"/>
      <c r="QB39" s="167"/>
      <c r="QC39" s="167"/>
      <c r="QD39" s="167"/>
      <c r="QE39" s="167"/>
      <c r="QF39" s="167"/>
      <c r="QG39" s="167"/>
      <c r="QH39" s="167"/>
      <c r="QI39" s="167"/>
      <c r="QJ39" s="167"/>
      <c r="QK39" s="167"/>
      <c r="QL39" s="167"/>
      <c r="QM39" s="167"/>
      <c r="QN39" s="167"/>
      <c r="QO39" s="167"/>
      <c r="QP39" s="167"/>
      <c r="QQ39" s="167"/>
      <c r="QR39" s="167"/>
      <c r="QS39" s="167"/>
      <c r="QT39" s="167"/>
      <c r="QU39" s="167"/>
      <c r="QV39" s="167"/>
      <c r="QW39" s="167"/>
      <c r="QX39" s="167"/>
      <c r="QY39" s="167"/>
      <c r="QZ39" s="167"/>
      <c r="RA39" s="167"/>
      <c r="RB39" s="167"/>
      <c r="RC39" s="167"/>
      <c r="RD39" s="167"/>
      <c r="RE39" s="167"/>
      <c r="RF39" s="167"/>
      <c r="RG39" s="167"/>
      <c r="RH39" s="167"/>
      <c r="RI39" s="167"/>
      <c r="RJ39" s="167"/>
      <c r="RK39" s="167"/>
      <c r="RL39" s="167"/>
    </row>
    <row r="40" spans="1:480" s="73" customFormat="1" ht="30.75" customHeight="1" x14ac:dyDescent="0.25">
      <c r="A40" s="614">
        <v>35</v>
      </c>
      <c r="B40" s="723" t="s">
        <v>125</v>
      </c>
      <c r="C40" s="724" t="s">
        <v>126</v>
      </c>
      <c r="D40" s="615" t="s">
        <v>127</v>
      </c>
      <c r="E40" s="677" t="s">
        <v>429</v>
      </c>
      <c r="F40" s="680" t="s">
        <v>345</v>
      </c>
    </row>
    <row r="41" spans="1:480" s="78" customFormat="1" ht="30.75" customHeight="1" x14ac:dyDescent="0.25">
      <c r="A41" s="220">
        <v>36</v>
      </c>
      <c r="B41" s="478" t="s">
        <v>128</v>
      </c>
      <c r="C41" s="715" t="s">
        <v>129</v>
      </c>
      <c r="D41" s="209" t="s">
        <v>130</v>
      </c>
      <c r="E41" s="654" t="s">
        <v>890</v>
      </c>
      <c r="F41" s="313" t="s">
        <v>180</v>
      </c>
    </row>
    <row r="42" spans="1:480" s="73" customFormat="1" ht="30.75" customHeight="1" x14ac:dyDescent="0.25">
      <c r="A42" s="614">
        <v>37</v>
      </c>
      <c r="B42" s="723" t="s">
        <v>131</v>
      </c>
      <c r="C42" s="724" t="s">
        <v>132</v>
      </c>
      <c r="D42" s="615" t="s">
        <v>133</v>
      </c>
      <c r="E42" s="678" t="s">
        <v>349</v>
      </c>
      <c r="F42" s="623" t="s">
        <v>274</v>
      </c>
    </row>
    <row r="43" spans="1:480" s="61" customFormat="1" ht="30.75" customHeight="1" x14ac:dyDescent="0.25">
      <c r="A43" s="220">
        <v>38</v>
      </c>
      <c r="B43" s="478" t="s">
        <v>134</v>
      </c>
      <c r="C43" s="715" t="s">
        <v>135</v>
      </c>
      <c r="D43" s="209" t="s">
        <v>136</v>
      </c>
      <c r="E43" s="298" t="s">
        <v>170</v>
      </c>
      <c r="F43" s="283" t="s">
        <v>171</v>
      </c>
    </row>
    <row r="44" spans="1:480" s="63" customFormat="1" ht="30.75" customHeight="1" x14ac:dyDescent="0.25">
      <c r="A44" s="614">
        <v>39</v>
      </c>
      <c r="B44" s="723" t="s">
        <v>137</v>
      </c>
      <c r="C44" s="724" t="s">
        <v>138</v>
      </c>
      <c r="D44" s="615" t="s">
        <v>139</v>
      </c>
      <c r="E44" s="671" t="s">
        <v>741</v>
      </c>
      <c r="F44" s="558" t="s">
        <v>163</v>
      </c>
    </row>
    <row r="45" spans="1:480" ht="30.75" customHeight="1" x14ac:dyDescent="0.25">
      <c r="A45" s="220">
        <v>40</v>
      </c>
      <c r="B45" s="478" t="s">
        <v>140</v>
      </c>
      <c r="C45" s="715" t="s">
        <v>141</v>
      </c>
      <c r="D45" s="209" t="s">
        <v>142</v>
      </c>
      <c r="E45" s="679" t="s">
        <v>200</v>
      </c>
      <c r="F45" s="196" t="s">
        <v>201</v>
      </c>
    </row>
    <row r="46" spans="1:480" ht="30.75" customHeight="1" x14ac:dyDescent="0.25">
      <c r="A46" s="207"/>
      <c r="B46" s="22"/>
      <c r="C46" s="22"/>
      <c r="D46" s="22"/>
      <c r="E46" s="209"/>
      <c r="F46" s="213"/>
    </row>
    <row r="47" spans="1:480" ht="30.75" customHeight="1" x14ac:dyDescent="0.25">
      <c r="A47" s="1"/>
      <c r="B47" s="3"/>
      <c r="C47" s="3"/>
      <c r="D47" s="3"/>
      <c r="E47" s="4"/>
      <c r="F47" s="92"/>
    </row>
    <row r="48" spans="1:480" ht="30.75" customHeight="1" x14ac:dyDescent="0.25">
      <c r="A48" s="1"/>
      <c r="B48" s="3"/>
      <c r="C48" s="3"/>
      <c r="D48" s="3"/>
      <c r="E48" s="4"/>
      <c r="F48" s="92"/>
    </row>
    <row r="49" spans="1:6" ht="30.75" customHeight="1" x14ac:dyDescent="0.25">
      <c r="A49" s="1"/>
      <c r="B49" s="3"/>
      <c r="C49" s="3"/>
      <c r="D49" s="3"/>
      <c r="E49" s="4"/>
      <c r="F49" s="92"/>
    </row>
    <row r="50" spans="1:6" ht="30.75" customHeight="1" x14ac:dyDescent="0.25">
      <c r="A50" s="1"/>
      <c r="B50" s="3"/>
      <c r="C50" s="3"/>
      <c r="D50" s="3"/>
      <c r="E50" s="4"/>
      <c r="F50" s="92"/>
    </row>
    <row r="51" spans="1:6" ht="30.75" customHeight="1" x14ac:dyDescent="0.25">
      <c r="A51" s="1"/>
      <c r="B51" s="3"/>
      <c r="C51" s="3"/>
      <c r="D51" s="3"/>
      <c r="E51" s="4"/>
      <c r="F51" s="92"/>
    </row>
    <row r="52" spans="1:6" ht="30.75" customHeight="1" x14ac:dyDescent="0.25">
      <c r="A52" s="1"/>
      <c r="B52" s="3"/>
      <c r="C52" s="3"/>
      <c r="D52" s="3"/>
      <c r="E52" s="4"/>
      <c r="F52" s="92"/>
    </row>
    <row r="53" spans="1:6" ht="30.75" customHeight="1" x14ac:dyDescent="0.25">
      <c r="A53" s="1"/>
      <c r="B53" s="3"/>
      <c r="C53" s="3"/>
      <c r="D53" s="3"/>
      <c r="E53" s="4"/>
      <c r="F53" s="92"/>
    </row>
    <row r="54" spans="1:6" ht="30.75" customHeight="1" x14ac:dyDescent="0.25">
      <c r="A54" s="1"/>
      <c r="B54" s="3"/>
      <c r="C54" s="3"/>
      <c r="D54" s="3"/>
      <c r="E54" s="4"/>
      <c r="F54" s="92"/>
    </row>
    <row r="55" spans="1:6" ht="30.75" customHeight="1" x14ac:dyDescent="0.25">
      <c r="A55" s="1"/>
      <c r="B55" s="3"/>
      <c r="C55" s="3"/>
      <c r="D55" s="3"/>
      <c r="E55" s="4"/>
      <c r="F55" s="92"/>
    </row>
    <row r="56" spans="1:6" ht="30.75" customHeight="1" x14ac:dyDescent="0.25">
      <c r="A56" s="1"/>
      <c r="B56" s="3"/>
      <c r="C56" s="3"/>
      <c r="D56" s="3"/>
      <c r="E56" s="4"/>
      <c r="F56" s="92"/>
    </row>
    <row r="57" spans="1:6" ht="30.75" customHeight="1" x14ac:dyDescent="0.25">
      <c r="A57" s="1"/>
      <c r="B57" s="3"/>
      <c r="C57" s="3"/>
      <c r="D57" s="3"/>
      <c r="E57" s="4"/>
      <c r="F57" s="92"/>
    </row>
    <row r="58" spans="1:6" ht="30.75" customHeight="1" x14ac:dyDescent="0.25">
      <c r="A58" s="1"/>
      <c r="B58" s="3"/>
      <c r="C58" s="3"/>
      <c r="D58" s="3"/>
      <c r="E58" s="4"/>
      <c r="F58" s="92"/>
    </row>
    <row r="59" spans="1:6" ht="30.75" customHeight="1" x14ac:dyDescent="0.25">
      <c r="A59" s="1"/>
      <c r="B59" s="3"/>
      <c r="C59" s="3"/>
      <c r="D59" s="3"/>
      <c r="E59" s="4"/>
      <c r="F59" s="92"/>
    </row>
    <row r="60" spans="1:6" ht="30.75" customHeight="1" x14ac:dyDescent="0.25">
      <c r="A60" s="1"/>
      <c r="B60" s="3"/>
      <c r="C60" s="3"/>
      <c r="D60" s="3"/>
      <c r="E60" s="4"/>
      <c r="F60" s="92"/>
    </row>
    <row r="61" spans="1:6" ht="30.75" customHeight="1" x14ac:dyDescent="0.25">
      <c r="A61" s="1"/>
      <c r="B61" s="3"/>
      <c r="C61" s="3"/>
      <c r="D61" s="3"/>
      <c r="E61" s="4"/>
      <c r="F61" s="92"/>
    </row>
    <row r="62" spans="1:6" ht="30.75" customHeight="1" x14ac:dyDescent="0.25">
      <c r="A62" s="1"/>
      <c r="B62" s="3"/>
      <c r="C62" s="3"/>
      <c r="D62" s="3"/>
      <c r="E62" s="4"/>
      <c r="F62" s="92"/>
    </row>
    <row r="63" spans="1:6" ht="30.75" customHeight="1" x14ac:dyDescent="0.25">
      <c r="A63" s="1"/>
      <c r="B63" s="3"/>
      <c r="C63" s="3"/>
      <c r="D63" s="3"/>
      <c r="E63" s="4"/>
      <c r="F63" s="92"/>
    </row>
    <row r="64" spans="1:6" ht="30.75" customHeight="1" x14ac:dyDescent="0.25">
      <c r="A64" s="1"/>
      <c r="B64" s="3"/>
      <c r="C64" s="3"/>
      <c r="D64" s="3"/>
      <c r="E64" s="4"/>
      <c r="F64" s="92"/>
    </row>
    <row r="65" spans="1:6" ht="30.75" customHeight="1" x14ac:dyDescent="0.25">
      <c r="A65" s="1"/>
      <c r="B65" s="3"/>
      <c r="C65" s="3"/>
      <c r="D65" s="3"/>
      <c r="E65" s="4"/>
      <c r="F65" s="92"/>
    </row>
    <row r="66" spans="1:6" ht="30.75" customHeight="1" x14ac:dyDescent="0.25">
      <c r="A66" s="1"/>
      <c r="B66" s="3"/>
      <c r="C66" s="3"/>
      <c r="D66" s="3"/>
      <c r="E66" s="4"/>
      <c r="F66" s="92"/>
    </row>
    <row r="67" spans="1:6" ht="30.75" customHeight="1" x14ac:dyDescent="0.25">
      <c r="A67" s="1"/>
      <c r="B67" s="3"/>
      <c r="C67" s="3"/>
      <c r="D67" s="3"/>
      <c r="E67" s="4"/>
      <c r="F67" s="92"/>
    </row>
    <row r="68" spans="1:6" ht="30.75" customHeight="1" x14ac:dyDescent="0.25">
      <c r="A68" s="1"/>
      <c r="B68" s="3"/>
      <c r="C68" s="3"/>
      <c r="D68" s="3"/>
      <c r="E68" s="4"/>
      <c r="F68" s="92"/>
    </row>
    <row r="69" spans="1:6" ht="30.75" customHeight="1" x14ac:dyDescent="0.25">
      <c r="A69" s="1"/>
      <c r="B69" s="3"/>
      <c r="C69" s="3"/>
      <c r="D69" s="3"/>
      <c r="E69" s="4"/>
      <c r="F69" s="92"/>
    </row>
    <row r="70" spans="1:6" ht="30.75" customHeight="1" x14ac:dyDescent="0.25">
      <c r="A70" s="1"/>
      <c r="B70" s="3"/>
      <c r="C70" s="3"/>
      <c r="D70" s="3"/>
      <c r="E70" s="4"/>
      <c r="F70" s="92"/>
    </row>
    <row r="71" spans="1:6" ht="30.75" customHeight="1" x14ac:dyDescent="0.25">
      <c r="A71" s="1"/>
      <c r="B71" s="3"/>
      <c r="C71" s="3"/>
      <c r="D71" s="3"/>
      <c r="E71" s="4"/>
      <c r="F71" s="92"/>
    </row>
    <row r="72" spans="1:6" ht="30.75" customHeight="1" x14ac:dyDescent="0.25">
      <c r="A72" s="1"/>
      <c r="B72" s="3"/>
      <c r="C72" s="3"/>
      <c r="D72" s="3"/>
      <c r="E72" s="4"/>
      <c r="F72" s="92"/>
    </row>
    <row r="73" spans="1:6" ht="30.75" customHeight="1" x14ac:dyDescent="0.25">
      <c r="A73" s="1"/>
      <c r="B73" s="3"/>
      <c r="C73" s="3"/>
      <c r="D73" s="3"/>
      <c r="E73" s="4"/>
      <c r="F73" s="92"/>
    </row>
    <row r="74" spans="1:6" ht="30.75" customHeight="1" x14ac:dyDescent="0.25">
      <c r="A74" s="1"/>
      <c r="B74" s="3"/>
      <c r="C74" s="3"/>
      <c r="D74" s="3"/>
      <c r="E74" s="4"/>
      <c r="F74" s="92"/>
    </row>
    <row r="75" spans="1:6" ht="30.75" customHeight="1" x14ac:dyDescent="0.25">
      <c r="A75" s="1"/>
      <c r="B75" s="3"/>
      <c r="C75" s="3"/>
      <c r="D75" s="3"/>
      <c r="E75" s="4"/>
      <c r="F75" s="92"/>
    </row>
    <row r="76" spans="1:6" ht="30.75" customHeight="1" x14ac:dyDescent="0.25">
      <c r="A76" s="1"/>
      <c r="B76" s="3"/>
      <c r="C76" s="3"/>
      <c r="D76" s="3"/>
      <c r="E76" s="4"/>
      <c r="F76" s="92"/>
    </row>
    <row r="77" spans="1:6" ht="30.75" customHeight="1" x14ac:dyDescent="0.25">
      <c r="A77" s="1"/>
      <c r="B77" s="3"/>
      <c r="C77" s="3"/>
      <c r="D77" s="3"/>
      <c r="E77" s="4"/>
      <c r="F77" s="92"/>
    </row>
    <row r="78" spans="1:6" ht="30.75" customHeight="1" x14ac:dyDescent="0.25">
      <c r="A78" s="1"/>
      <c r="B78" s="3"/>
      <c r="C78" s="3"/>
      <c r="D78" s="3"/>
      <c r="E78" s="4"/>
      <c r="F78" s="92"/>
    </row>
    <row r="79" spans="1:6" ht="30.75" customHeight="1" x14ac:dyDescent="0.25">
      <c r="A79" s="1"/>
      <c r="B79" s="3"/>
      <c r="C79" s="3"/>
      <c r="D79" s="3"/>
      <c r="E79" s="4"/>
      <c r="F79" s="92"/>
    </row>
    <row r="80" spans="1:6" ht="30.75" customHeight="1" x14ac:dyDescent="0.25">
      <c r="A80" s="1"/>
      <c r="B80" s="3"/>
      <c r="C80" s="3"/>
      <c r="D80" s="3"/>
      <c r="E80" s="4"/>
      <c r="F80" s="92"/>
    </row>
    <row r="81" spans="1:6" ht="30.75" customHeight="1" x14ac:dyDescent="0.25">
      <c r="A81" s="1"/>
      <c r="B81" s="3"/>
      <c r="C81" s="3"/>
      <c r="D81" s="3"/>
      <c r="E81" s="4"/>
      <c r="F81" s="92"/>
    </row>
    <row r="82" spans="1:6" x14ac:dyDescent="0.25">
      <c r="A82" s="1"/>
      <c r="B82" s="3"/>
      <c r="C82" s="3"/>
      <c r="D82" s="3"/>
      <c r="E82" s="4"/>
      <c r="F82" s="92"/>
    </row>
    <row r="83" spans="1:6" x14ac:dyDescent="0.25">
      <c r="A83" s="1"/>
      <c r="B83" s="3"/>
      <c r="C83" s="3"/>
      <c r="D83" s="3"/>
      <c r="E83" s="4"/>
      <c r="F83" s="92"/>
    </row>
    <row r="84" spans="1:6" x14ac:dyDescent="0.25">
      <c r="A84" s="1"/>
      <c r="B84" s="3"/>
      <c r="C84" s="3"/>
      <c r="D84" s="3"/>
      <c r="E84" s="4"/>
      <c r="F84" s="92"/>
    </row>
    <row r="85" spans="1:6" x14ac:dyDescent="0.25">
      <c r="A85" s="1"/>
      <c r="B85" s="3"/>
      <c r="C85" s="3"/>
      <c r="D85" s="3"/>
      <c r="E85" s="4"/>
      <c r="F85" s="92"/>
    </row>
    <row r="86" spans="1:6" x14ac:dyDescent="0.25">
      <c r="A86" s="1"/>
      <c r="B86" s="3"/>
      <c r="C86" s="3"/>
      <c r="D86" s="3"/>
      <c r="E86" s="4"/>
      <c r="F86" s="92"/>
    </row>
    <row r="87" spans="1:6" x14ac:dyDescent="0.25">
      <c r="A87" s="1"/>
      <c r="B87" s="3"/>
      <c r="C87" s="3"/>
      <c r="D87" s="3"/>
      <c r="E87" s="4"/>
      <c r="F87" s="92"/>
    </row>
    <row r="88" spans="1:6" x14ac:dyDescent="0.25">
      <c r="A88" s="1"/>
      <c r="B88" s="3"/>
      <c r="C88" s="3"/>
      <c r="D88" s="3"/>
      <c r="E88" s="4"/>
      <c r="F88" s="92"/>
    </row>
    <row r="89" spans="1:6" x14ac:dyDescent="0.25">
      <c r="A89" s="1"/>
      <c r="B89" s="3"/>
      <c r="C89" s="3"/>
      <c r="D89" s="3"/>
      <c r="E89" s="4"/>
      <c r="F89" s="92"/>
    </row>
    <row r="90" spans="1:6" x14ac:dyDescent="0.25">
      <c r="A90" s="1"/>
      <c r="B90" s="3"/>
      <c r="C90" s="3"/>
      <c r="D90" s="3"/>
      <c r="E90" s="4"/>
      <c r="F90" s="92"/>
    </row>
    <row r="91" spans="1:6" x14ac:dyDescent="0.25">
      <c r="A91" s="1"/>
      <c r="B91" s="3"/>
      <c r="C91" s="3"/>
      <c r="D91" s="3"/>
      <c r="E91" s="4"/>
      <c r="F91" s="92"/>
    </row>
    <row r="92" spans="1:6" x14ac:dyDescent="0.25">
      <c r="A92" s="1"/>
      <c r="B92" s="3"/>
      <c r="C92" s="3"/>
      <c r="D92" s="3"/>
      <c r="E92" s="4"/>
      <c r="F92" s="92"/>
    </row>
    <row r="93" spans="1:6" x14ac:dyDescent="0.25">
      <c r="A93" s="1"/>
      <c r="B93" s="3"/>
      <c r="C93" s="3"/>
      <c r="D93" s="3"/>
      <c r="E93" s="4"/>
      <c r="F93" s="92"/>
    </row>
    <row r="94" spans="1:6" x14ac:dyDescent="0.25">
      <c r="A94" s="1"/>
      <c r="B94" s="3"/>
      <c r="C94" s="3"/>
      <c r="D94" s="3"/>
      <c r="E94" s="4"/>
      <c r="F94" s="92"/>
    </row>
    <row r="95" spans="1:6" x14ac:dyDescent="0.25">
      <c r="A95" s="1"/>
      <c r="B95" s="3"/>
      <c r="C95" s="3"/>
      <c r="D95" s="3"/>
      <c r="E95" s="4"/>
      <c r="F95" s="92"/>
    </row>
    <row r="96" spans="1:6" x14ac:dyDescent="0.25">
      <c r="A96" s="1"/>
      <c r="B96" s="3"/>
      <c r="C96" s="3"/>
      <c r="D96" s="3"/>
      <c r="E96" s="4"/>
      <c r="F96" s="92"/>
    </row>
    <row r="97" spans="1:6" x14ac:dyDescent="0.25">
      <c r="A97" s="1"/>
      <c r="B97" s="3"/>
      <c r="C97" s="3"/>
      <c r="D97" s="3"/>
      <c r="E97" s="4"/>
      <c r="F97" s="92"/>
    </row>
    <row r="98" spans="1:6" x14ac:dyDescent="0.25">
      <c r="A98" s="1"/>
      <c r="B98" s="3"/>
      <c r="C98" s="3"/>
      <c r="D98" s="3"/>
      <c r="E98" s="4"/>
      <c r="F98" s="92"/>
    </row>
    <row r="99" spans="1:6" x14ac:dyDescent="0.25">
      <c r="A99" s="1"/>
      <c r="B99" s="3"/>
      <c r="C99" s="3"/>
      <c r="D99" s="3"/>
      <c r="E99" s="4"/>
      <c r="F99" s="92"/>
    </row>
  </sheetData>
  <pageMargins left="0.7" right="0.7" top="0.75" bottom="0.75" header="0" footer="0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4:M20"/>
  <sheetViews>
    <sheetView topLeftCell="C1" workbookViewId="0">
      <selection activeCell="H19" sqref="H19:M19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32" customFormat="1" ht="30" customHeight="1" x14ac:dyDescent="0.25">
      <c r="A5" s="220">
        <v>31</v>
      </c>
      <c r="B5" s="30" t="s">
        <v>113</v>
      </c>
      <c r="C5" s="259" t="s">
        <v>114</v>
      </c>
      <c r="D5" s="260" t="s">
        <v>115</v>
      </c>
      <c r="E5" s="261">
        <v>6</v>
      </c>
      <c r="F5" s="30" t="s">
        <v>202</v>
      </c>
      <c r="G5" s="30" t="s">
        <v>203</v>
      </c>
      <c r="H5"/>
      <c r="I5"/>
      <c r="J5"/>
      <c r="K5"/>
      <c r="L5"/>
      <c r="M5"/>
    </row>
    <row r="7" spans="1:13" ht="15.75" x14ac:dyDescent="0.25">
      <c r="D7" s="742" t="s">
        <v>500</v>
      </c>
      <c r="E7" s="215" t="s">
        <v>17</v>
      </c>
      <c r="F7" s="292" t="s">
        <v>682</v>
      </c>
      <c r="G7" s="292" t="s">
        <v>683</v>
      </c>
      <c r="H7" s="22">
        <v>62</v>
      </c>
      <c r="I7" s="22">
        <v>159</v>
      </c>
      <c r="J7" s="22">
        <f>SUM(H7:I7)</f>
        <v>221</v>
      </c>
      <c r="K7" s="22">
        <v>7</v>
      </c>
      <c r="L7" s="22">
        <v>2</v>
      </c>
      <c r="M7" s="22">
        <v>228</v>
      </c>
    </row>
    <row r="8" spans="1:13" ht="15.75" x14ac:dyDescent="0.25">
      <c r="D8" s="742"/>
      <c r="E8" s="219" t="s">
        <v>18</v>
      </c>
      <c r="F8" s="292" t="s">
        <v>854</v>
      </c>
      <c r="G8" s="292" t="s">
        <v>855</v>
      </c>
      <c r="H8" s="22"/>
      <c r="I8" s="22"/>
      <c r="J8" s="22"/>
      <c r="K8" s="22"/>
      <c r="L8" s="22"/>
      <c r="M8" s="22"/>
    </row>
    <row r="9" spans="1:13" ht="15.75" customHeight="1" x14ac:dyDescent="0.25">
      <c r="D9" s="742" t="s">
        <v>501</v>
      </c>
      <c r="E9" s="215" t="s">
        <v>17</v>
      </c>
      <c r="F9" s="292" t="s">
        <v>684</v>
      </c>
      <c r="G9" s="292" t="s">
        <v>685</v>
      </c>
      <c r="H9" s="22">
        <v>63</v>
      </c>
      <c r="I9" s="22">
        <v>348</v>
      </c>
      <c r="J9" s="22">
        <f t="shared" ref="J9" si="0">SUM(H9:I9)</f>
        <v>411</v>
      </c>
      <c r="K9" s="22">
        <v>2</v>
      </c>
      <c r="L9" s="22">
        <v>0</v>
      </c>
      <c r="M9" s="22">
        <f>SUM(J9:L9)</f>
        <v>413</v>
      </c>
    </row>
    <row r="10" spans="1:13" ht="16.5" customHeight="1" x14ac:dyDescent="0.25">
      <c r="D10" s="742"/>
      <c r="E10" s="219" t="s">
        <v>18</v>
      </c>
      <c r="F10" s="292" t="s">
        <v>384</v>
      </c>
      <c r="G10" s="373" t="s">
        <v>474</v>
      </c>
      <c r="H10" s="22"/>
      <c r="I10" s="22"/>
      <c r="J10" s="22"/>
      <c r="K10" s="22"/>
      <c r="L10" s="22"/>
      <c r="M10" s="22"/>
    </row>
    <row r="11" spans="1:13" ht="15.75" x14ac:dyDescent="0.25">
      <c r="D11" s="742" t="s">
        <v>502</v>
      </c>
      <c r="E11" s="215" t="s">
        <v>17</v>
      </c>
      <c r="F11" s="292" t="s">
        <v>856</v>
      </c>
      <c r="G11" s="292" t="s">
        <v>527</v>
      </c>
      <c r="H11" s="22">
        <v>74</v>
      </c>
      <c r="I11" s="22">
        <v>428</v>
      </c>
      <c r="J11" s="22">
        <f t="shared" ref="J11" si="1">SUM(H11:I11)</f>
        <v>502</v>
      </c>
      <c r="K11" s="22">
        <v>3</v>
      </c>
      <c r="L11" s="22">
        <v>2</v>
      </c>
      <c r="M11" s="22">
        <v>505</v>
      </c>
    </row>
    <row r="12" spans="1:13" ht="15.75" x14ac:dyDescent="0.25">
      <c r="D12" s="742"/>
      <c r="E12" s="219" t="s">
        <v>18</v>
      </c>
      <c r="F12" s="292" t="s">
        <v>857</v>
      </c>
      <c r="G12" s="292" t="s">
        <v>858</v>
      </c>
      <c r="H12" s="22"/>
      <c r="I12" s="22"/>
      <c r="J12" s="22"/>
      <c r="K12" s="22"/>
      <c r="L12" s="22"/>
      <c r="M12" s="22"/>
    </row>
    <row r="13" spans="1:13" ht="16.5" customHeight="1" x14ac:dyDescent="0.25">
      <c r="D13" s="742" t="s">
        <v>503</v>
      </c>
      <c r="E13" s="215" t="s">
        <v>17</v>
      </c>
      <c r="F13" s="292" t="s">
        <v>859</v>
      </c>
      <c r="G13" s="292" t="s">
        <v>860</v>
      </c>
      <c r="H13" s="711">
        <v>65</v>
      </c>
      <c r="I13" s="22">
        <v>417</v>
      </c>
      <c r="J13" s="22">
        <f t="shared" ref="J13" si="2">SUM(H13:I13)</f>
        <v>482</v>
      </c>
      <c r="K13" s="22">
        <v>4</v>
      </c>
      <c r="L13" s="22">
        <v>0</v>
      </c>
      <c r="M13" s="22">
        <f t="shared" ref="M13" si="3">SUM(J13:L13)</f>
        <v>486</v>
      </c>
    </row>
    <row r="14" spans="1:13" ht="15.75" x14ac:dyDescent="0.25">
      <c r="D14" s="742"/>
      <c r="E14" s="219" t="s">
        <v>18</v>
      </c>
      <c r="F14" s="292" t="s">
        <v>583</v>
      </c>
      <c r="G14" s="292" t="s">
        <v>584</v>
      </c>
      <c r="H14" s="711"/>
      <c r="I14" s="22"/>
      <c r="J14" s="22"/>
      <c r="K14" s="22"/>
      <c r="L14" s="22"/>
      <c r="M14" s="22"/>
    </row>
    <row r="15" spans="1:13" ht="15.75" x14ac:dyDescent="0.25">
      <c r="D15" s="742" t="s">
        <v>505</v>
      </c>
      <c r="E15" s="215" t="s">
        <v>17</v>
      </c>
      <c r="F15" s="292" t="s">
        <v>625</v>
      </c>
      <c r="G15" s="292" t="s">
        <v>626</v>
      </c>
      <c r="H15" s="711">
        <v>63</v>
      </c>
      <c r="I15" s="22">
        <v>434</v>
      </c>
      <c r="J15" s="22">
        <f t="shared" ref="J15" si="4">SUM(H15:I15)</f>
        <v>497</v>
      </c>
      <c r="K15" s="22">
        <v>2</v>
      </c>
      <c r="L15" s="22">
        <v>0</v>
      </c>
      <c r="M15" s="22">
        <f t="shared" ref="M15" si="5">SUM(J15:L15)</f>
        <v>499</v>
      </c>
    </row>
    <row r="16" spans="1:13" ht="15.75" x14ac:dyDescent="0.25">
      <c r="D16" s="742"/>
      <c r="E16" s="219" t="s">
        <v>18</v>
      </c>
      <c r="F16" s="292" t="s">
        <v>621</v>
      </c>
      <c r="G16" s="292" t="s">
        <v>622</v>
      </c>
      <c r="H16" s="711"/>
      <c r="I16" s="22"/>
      <c r="J16" s="22"/>
      <c r="K16" s="22"/>
      <c r="L16" s="22"/>
      <c r="M16" s="22"/>
    </row>
    <row r="17" spans="4:13" ht="15.75" x14ac:dyDescent="0.25">
      <c r="D17" s="742" t="s">
        <v>508</v>
      </c>
      <c r="E17" s="215" t="s">
        <v>17</v>
      </c>
      <c r="F17" s="292" t="s">
        <v>861</v>
      </c>
      <c r="G17" s="292" t="s">
        <v>862</v>
      </c>
      <c r="H17" s="711">
        <v>49</v>
      </c>
      <c r="I17" s="22">
        <v>494</v>
      </c>
      <c r="J17" s="22">
        <f t="shared" ref="J17" si="6">SUM(H17:I17)</f>
        <v>543</v>
      </c>
      <c r="K17" s="22">
        <v>1</v>
      </c>
      <c r="L17" s="22">
        <v>0</v>
      </c>
      <c r="M17" s="22">
        <f t="shared" ref="M17" si="7">SUM(J17:L17)</f>
        <v>544</v>
      </c>
    </row>
    <row r="18" spans="4:13" ht="15.75" x14ac:dyDescent="0.25">
      <c r="D18" s="742"/>
      <c r="E18" s="219" t="s">
        <v>18</v>
      </c>
      <c r="F18" s="292" t="s">
        <v>623</v>
      </c>
      <c r="G18" s="292" t="s">
        <v>624</v>
      </c>
      <c r="H18" s="700"/>
      <c r="I18" s="292"/>
      <c r="J18" s="292"/>
      <c r="K18" s="292"/>
      <c r="L18" s="292"/>
      <c r="M18" s="292"/>
    </row>
    <row r="19" spans="4:13" ht="15.75" thickBot="1" x14ac:dyDescent="0.3">
      <c r="G19" s="683" t="s">
        <v>921</v>
      </c>
      <c r="H19" s="703">
        <f t="shared" ref="H19:M19" si="8">SUM(H7:H18)</f>
        <v>376</v>
      </c>
      <c r="I19" s="703">
        <f t="shared" si="8"/>
        <v>2280</v>
      </c>
      <c r="J19" s="703">
        <f t="shared" si="8"/>
        <v>2656</v>
      </c>
      <c r="K19" s="703">
        <f t="shared" si="8"/>
        <v>19</v>
      </c>
      <c r="L19" s="703">
        <f t="shared" si="8"/>
        <v>4</v>
      </c>
      <c r="M19" s="703">
        <f t="shared" si="8"/>
        <v>2675</v>
      </c>
    </row>
    <row r="20" spans="4:13" ht="15.75" thickTop="1" x14ac:dyDescent="0.25"/>
  </sheetData>
  <mergeCells count="6">
    <mergeCell ref="D17:D18"/>
    <mergeCell ref="D7:D8"/>
    <mergeCell ref="D9:D10"/>
    <mergeCell ref="D11:D12"/>
    <mergeCell ref="D13:D14"/>
    <mergeCell ref="D15:D16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4:M16"/>
  <sheetViews>
    <sheetView workbookViewId="0">
      <selection activeCell="H15" sqref="H15:M15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32" customFormat="1" ht="30" customHeight="1" x14ac:dyDescent="0.25">
      <c r="A5" s="220">
        <v>32</v>
      </c>
      <c r="B5" s="30" t="s">
        <v>116</v>
      </c>
      <c r="C5" s="259" t="s">
        <v>117</v>
      </c>
      <c r="D5" s="260" t="s">
        <v>118</v>
      </c>
      <c r="E5" s="261">
        <v>4</v>
      </c>
      <c r="F5" s="30" t="s">
        <v>323</v>
      </c>
      <c r="G5" s="30" t="s">
        <v>324</v>
      </c>
      <c r="H5"/>
      <c r="I5"/>
      <c r="J5"/>
      <c r="K5"/>
      <c r="L5"/>
      <c r="M5"/>
    </row>
    <row r="7" spans="1:13" ht="15.75" x14ac:dyDescent="0.25">
      <c r="D7" s="742" t="s">
        <v>500</v>
      </c>
      <c r="E7" s="215" t="s">
        <v>17</v>
      </c>
      <c r="F7" s="292" t="s">
        <v>270</v>
      </c>
      <c r="G7" s="292" t="s">
        <v>271</v>
      </c>
      <c r="H7" s="22">
        <v>61</v>
      </c>
      <c r="I7" s="22">
        <v>118</v>
      </c>
      <c r="J7" s="22">
        <f>SUM(H7:I7)</f>
        <v>179</v>
      </c>
      <c r="K7" s="22">
        <v>6</v>
      </c>
      <c r="L7" s="22">
        <v>0</v>
      </c>
      <c r="M7" s="22">
        <f>SUM(J7:L7)</f>
        <v>185</v>
      </c>
    </row>
    <row r="8" spans="1:13" ht="15.75" x14ac:dyDescent="0.25">
      <c r="D8" s="742"/>
      <c r="E8" s="219" t="s">
        <v>18</v>
      </c>
      <c r="F8" s="292" t="s">
        <v>268</v>
      </c>
      <c r="G8" s="292" t="s">
        <v>269</v>
      </c>
      <c r="H8" s="22"/>
      <c r="I8" s="22"/>
      <c r="J8" s="22"/>
      <c r="K8" s="22"/>
      <c r="L8" s="22"/>
      <c r="M8" s="22"/>
    </row>
    <row r="9" spans="1:13" ht="15.75" customHeight="1" x14ac:dyDescent="0.25">
      <c r="D9" s="742" t="s">
        <v>501</v>
      </c>
      <c r="E9" s="215" t="s">
        <v>17</v>
      </c>
      <c r="F9" s="292" t="s">
        <v>863</v>
      </c>
      <c r="G9" s="292" t="s">
        <v>864</v>
      </c>
      <c r="H9" s="22">
        <v>129</v>
      </c>
      <c r="I9" s="22">
        <v>292</v>
      </c>
      <c r="J9" s="22">
        <f t="shared" ref="J9" si="0">SUM(H9:I9)</f>
        <v>421</v>
      </c>
      <c r="K9" s="22">
        <v>7</v>
      </c>
      <c r="L9" s="22">
        <v>0</v>
      </c>
      <c r="M9" s="22">
        <f t="shared" ref="M9" si="1">SUM(J9:L9)</f>
        <v>428</v>
      </c>
    </row>
    <row r="10" spans="1:13" ht="16.5" customHeight="1" x14ac:dyDescent="0.25">
      <c r="D10" s="742"/>
      <c r="E10" s="219" t="s">
        <v>18</v>
      </c>
      <c r="F10" s="292" t="s">
        <v>617</v>
      </c>
      <c r="G10" s="292" t="s">
        <v>618</v>
      </c>
      <c r="H10" s="22"/>
      <c r="I10" s="22"/>
      <c r="J10" s="22"/>
      <c r="K10" s="22"/>
      <c r="L10" s="22"/>
      <c r="M10" s="22"/>
    </row>
    <row r="11" spans="1:13" ht="15.75" x14ac:dyDescent="0.25">
      <c r="D11" s="742" t="s">
        <v>502</v>
      </c>
      <c r="E11" s="215" t="s">
        <v>17</v>
      </c>
      <c r="F11" s="292" t="s">
        <v>865</v>
      </c>
      <c r="G11" s="292" t="s">
        <v>866</v>
      </c>
      <c r="H11" s="22">
        <v>108</v>
      </c>
      <c r="I11" s="22">
        <v>351</v>
      </c>
      <c r="J11" s="22">
        <f t="shared" ref="J11" si="2">SUM(H11:I11)</f>
        <v>459</v>
      </c>
      <c r="K11" s="22">
        <v>10</v>
      </c>
      <c r="L11" s="22">
        <v>0</v>
      </c>
      <c r="M11" s="22">
        <f t="shared" ref="M11" si="3">SUM(J11:L11)</f>
        <v>469</v>
      </c>
    </row>
    <row r="12" spans="1:13" ht="15.75" x14ac:dyDescent="0.25">
      <c r="D12" s="742"/>
      <c r="E12" s="219" t="s">
        <v>18</v>
      </c>
      <c r="F12" s="292" t="s">
        <v>636</v>
      </c>
      <c r="G12" s="356" t="s">
        <v>916</v>
      </c>
      <c r="H12" s="22"/>
      <c r="I12" s="22"/>
      <c r="J12" s="22"/>
      <c r="K12" s="22"/>
      <c r="L12" s="22"/>
      <c r="M12" s="22"/>
    </row>
    <row r="13" spans="1:13" ht="16.5" customHeight="1" x14ac:dyDescent="0.25">
      <c r="D13" s="742" t="s">
        <v>503</v>
      </c>
      <c r="E13" s="215" t="s">
        <v>17</v>
      </c>
      <c r="F13" s="292" t="s">
        <v>867</v>
      </c>
      <c r="G13" s="292" t="s">
        <v>868</v>
      </c>
      <c r="H13" s="711">
        <v>95</v>
      </c>
      <c r="I13" s="22">
        <v>334</v>
      </c>
      <c r="J13" s="22">
        <f t="shared" ref="J13" si="4">SUM(H13:I13)</f>
        <v>429</v>
      </c>
      <c r="K13" s="22">
        <v>0</v>
      </c>
      <c r="L13" s="22">
        <v>0</v>
      </c>
      <c r="M13" s="22">
        <f t="shared" ref="M13" si="5">SUM(J13:L13)</f>
        <v>429</v>
      </c>
    </row>
    <row r="14" spans="1:13" ht="15.75" x14ac:dyDescent="0.25">
      <c r="D14" s="742"/>
      <c r="E14" s="219" t="s">
        <v>18</v>
      </c>
      <c r="F14" s="292" t="s">
        <v>635</v>
      </c>
      <c r="G14" s="356" t="s">
        <v>662</v>
      </c>
      <c r="H14" s="700"/>
      <c r="I14" s="292"/>
      <c r="J14" s="292"/>
      <c r="K14" s="292"/>
      <c r="L14" s="292"/>
      <c r="M14" s="292"/>
    </row>
    <row r="15" spans="1:13" ht="15.75" thickBot="1" x14ac:dyDescent="0.3">
      <c r="G15" s="683" t="s">
        <v>921</v>
      </c>
      <c r="H15" s="703">
        <f t="shared" ref="H15:M15" si="6">SUM(H7:H14)</f>
        <v>393</v>
      </c>
      <c r="I15" s="703">
        <f t="shared" si="6"/>
        <v>1095</v>
      </c>
      <c r="J15" s="703">
        <f t="shared" si="6"/>
        <v>1488</v>
      </c>
      <c r="K15" s="703">
        <f t="shared" si="6"/>
        <v>23</v>
      </c>
      <c r="L15" s="703">
        <f t="shared" si="6"/>
        <v>0</v>
      </c>
      <c r="M15" s="703">
        <f t="shared" si="6"/>
        <v>1511</v>
      </c>
    </row>
    <row r="16" spans="1:13" ht="15.75" thickTop="1" x14ac:dyDescent="0.25"/>
  </sheetData>
  <mergeCells count="4">
    <mergeCell ref="D7:D8"/>
    <mergeCell ref="D9:D10"/>
    <mergeCell ref="D11:D12"/>
    <mergeCell ref="D13:D14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4:M14"/>
  <sheetViews>
    <sheetView workbookViewId="0">
      <selection activeCell="H13" sqref="H13:N13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32" customFormat="1" ht="30" customHeight="1" x14ac:dyDescent="0.25">
      <c r="A5" s="220">
        <v>33</v>
      </c>
      <c r="B5" s="30" t="s">
        <v>119</v>
      </c>
      <c r="C5" s="259" t="s">
        <v>120</v>
      </c>
      <c r="D5" s="260" t="s">
        <v>415</v>
      </c>
      <c r="E5" s="261">
        <v>3</v>
      </c>
      <c r="F5" s="30" t="s">
        <v>414</v>
      </c>
      <c r="G5" s="358" t="s">
        <v>528</v>
      </c>
      <c r="H5"/>
      <c r="I5"/>
      <c r="J5"/>
      <c r="K5"/>
      <c r="L5"/>
      <c r="M5"/>
    </row>
    <row r="6" spans="1:13" x14ac:dyDescent="0.25">
      <c r="F6" s="3"/>
      <c r="G6" s="3"/>
    </row>
    <row r="7" spans="1:13" ht="15.75" x14ac:dyDescent="0.25">
      <c r="D7" s="742" t="s">
        <v>500</v>
      </c>
      <c r="E7" s="215" t="s">
        <v>17</v>
      </c>
      <c r="F7" s="654" t="s">
        <v>869</v>
      </c>
      <c r="G7" s="267" t="s">
        <v>870</v>
      </c>
      <c r="H7" s="22">
        <v>53</v>
      </c>
      <c r="I7" s="22">
        <v>145</v>
      </c>
      <c r="J7" s="22">
        <f>SUM(H7:I7)</f>
        <v>198</v>
      </c>
      <c r="K7" s="22">
        <v>5</v>
      </c>
      <c r="L7" s="22">
        <v>0</v>
      </c>
      <c r="M7" s="22">
        <f>SUM(J7:L7)</f>
        <v>203</v>
      </c>
    </row>
    <row r="8" spans="1:13" ht="15.75" x14ac:dyDescent="0.25">
      <c r="D8" s="742"/>
      <c r="E8" s="219" t="s">
        <v>18</v>
      </c>
      <c r="F8" s="455" t="s">
        <v>871</v>
      </c>
      <c r="G8" s="283" t="s">
        <v>872</v>
      </c>
      <c r="H8" s="22"/>
      <c r="I8" s="22"/>
      <c r="J8" s="22"/>
      <c r="K8" s="22"/>
      <c r="L8" s="22"/>
      <c r="M8" s="22"/>
    </row>
    <row r="9" spans="1:13" ht="15.75" customHeight="1" x14ac:dyDescent="0.25">
      <c r="D9" s="742" t="s">
        <v>501</v>
      </c>
      <c r="E9" s="215" t="s">
        <v>17</v>
      </c>
      <c r="F9" s="674" t="s">
        <v>719</v>
      </c>
      <c r="G9" s="270" t="s">
        <v>720</v>
      </c>
      <c r="H9" s="22">
        <v>119</v>
      </c>
      <c r="I9" s="22">
        <v>249</v>
      </c>
      <c r="J9" s="22">
        <f t="shared" ref="J9" si="0">SUM(H9:I9)</f>
        <v>368</v>
      </c>
      <c r="K9" s="22">
        <v>2</v>
      </c>
      <c r="L9" s="22">
        <v>0</v>
      </c>
      <c r="M9" s="22">
        <f t="shared" ref="M9" si="1">SUM(J9:L9)</f>
        <v>370</v>
      </c>
    </row>
    <row r="10" spans="1:13" ht="16.5" customHeight="1" x14ac:dyDescent="0.25">
      <c r="D10" s="742"/>
      <c r="E10" s="219" t="s">
        <v>18</v>
      </c>
      <c r="F10" s="455" t="s">
        <v>697</v>
      </c>
      <c r="G10" s="267" t="s">
        <v>698</v>
      </c>
      <c r="H10" s="22"/>
      <c r="I10" s="22"/>
      <c r="J10" s="22"/>
      <c r="K10" s="22"/>
      <c r="L10" s="22"/>
      <c r="M10" s="22"/>
    </row>
    <row r="11" spans="1:13" ht="15.75" x14ac:dyDescent="0.25">
      <c r="D11" s="742" t="s">
        <v>502</v>
      </c>
      <c r="E11" s="215" t="s">
        <v>17</v>
      </c>
      <c r="F11" s="250" t="s">
        <v>873</v>
      </c>
      <c r="G11" s="359" t="s">
        <v>874</v>
      </c>
      <c r="H11" s="713">
        <v>119</v>
      </c>
      <c r="I11" s="713">
        <v>273</v>
      </c>
      <c r="J11" s="22">
        <f t="shared" ref="J11" si="2">SUM(H11:I11)</f>
        <v>392</v>
      </c>
      <c r="K11" s="22">
        <v>0</v>
      </c>
      <c r="L11" s="22">
        <v>2</v>
      </c>
      <c r="M11" s="22">
        <v>392</v>
      </c>
    </row>
    <row r="12" spans="1:13" ht="15.75" x14ac:dyDescent="0.25">
      <c r="D12" s="742"/>
      <c r="E12" s="219" t="s">
        <v>18</v>
      </c>
      <c r="F12" s="165" t="s">
        <v>667</v>
      </c>
      <c r="G12" s="166" t="s">
        <v>668</v>
      </c>
      <c r="H12" s="700"/>
      <c r="I12" s="292"/>
      <c r="J12" s="292"/>
      <c r="K12" s="292"/>
      <c r="L12" s="292"/>
      <c r="M12" s="292"/>
    </row>
    <row r="13" spans="1:13" ht="15.75" thickBot="1" x14ac:dyDescent="0.3">
      <c r="H13" s="703">
        <f t="shared" ref="H13:M13" si="3">SUM(H7:H12)</f>
        <v>291</v>
      </c>
      <c r="I13" s="703">
        <f t="shared" si="3"/>
        <v>667</v>
      </c>
      <c r="J13" s="703">
        <f t="shared" si="3"/>
        <v>958</v>
      </c>
      <c r="K13" s="703">
        <f t="shared" si="3"/>
        <v>7</v>
      </c>
      <c r="L13" s="703">
        <f t="shared" si="3"/>
        <v>2</v>
      </c>
      <c r="M13" s="703">
        <f t="shared" si="3"/>
        <v>965</v>
      </c>
    </row>
    <row r="14" spans="1:13" ht="15.75" thickTop="1" x14ac:dyDescent="0.25"/>
  </sheetData>
  <mergeCells count="3">
    <mergeCell ref="D7:D8"/>
    <mergeCell ref="D9:D10"/>
    <mergeCell ref="D11:D12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4:N26"/>
  <sheetViews>
    <sheetView workbookViewId="0">
      <selection activeCell="H19" sqref="H19:M19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style="206" customWidth="1"/>
    <col min="7" max="7" width="17.85546875" style="206" customWidth="1"/>
  </cols>
  <sheetData>
    <row r="4" spans="1:14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4" s="293" customFormat="1" ht="30" customHeight="1" x14ac:dyDescent="0.25">
      <c r="A5" s="220">
        <v>34</v>
      </c>
      <c r="B5" s="30" t="s">
        <v>122</v>
      </c>
      <c r="C5" s="259" t="s">
        <v>123</v>
      </c>
      <c r="D5" s="260" t="s">
        <v>124</v>
      </c>
      <c r="E5" s="261">
        <v>6</v>
      </c>
      <c r="F5" s="30" t="s">
        <v>174</v>
      </c>
      <c r="G5" s="30" t="s">
        <v>175</v>
      </c>
      <c r="H5"/>
      <c r="I5"/>
      <c r="J5"/>
      <c r="K5"/>
      <c r="L5"/>
      <c r="M5"/>
      <c r="N5"/>
    </row>
    <row r="7" spans="1:14" ht="15.75" x14ac:dyDescent="0.25">
      <c r="D7" s="742" t="s">
        <v>500</v>
      </c>
      <c r="E7" s="215" t="s">
        <v>17</v>
      </c>
      <c r="F7" s="145" t="s">
        <v>380</v>
      </c>
      <c r="G7" s="237">
        <v>125108499</v>
      </c>
      <c r="H7" s="22">
        <v>51</v>
      </c>
      <c r="I7" s="22">
        <v>166</v>
      </c>
      <c r="J7" s="22">
        <f>SUM(H7:I7)</f>
        <v>217</v>
      </c>
      <c r="K7" s="22">
        <v>4</v>
      </c>
      <c r="L7" s="22">
        <v>0</v>
      </c>
      <c r="M7" s="22">
        <f>SUM(J7:L7)</f>
        <v>221</v>
      </c>
      <c r="N7" s="32"/>
    </row>
    <row r="8" spans="1:14" ht="15.75" x14ac:dyDescent="0.25">
      <c r="D8" s="742"/>
      <c r="E8" s="219" t="s">
        <v>18</v>
      </c>
      <c r="F8" s="250" t="s">
        <v>381</v>
      </c>
      <c r="G8" s="141">
        <v>172925677</v>
      </c>
      <c r="H8" s="22"/>
      <c r="I8" s="22"/>
      <c r="J8" s="22"/>
      <c r="K8" s="22"/>
      <c r="L8" s="22"/>
      <c r="M8" s="22"/>
    </row>
    <row r="9" spans="1:14" ht="15.75" customHeight="1" x14ac:dyDescent="0.25">
      <c r="D9" s="742" t="s">
        <v>501</v>
      </c>
      <c r="E9" s="215" t="s">
        <v>17</v>
      </c>
      <c r="F9" s="250" t="s">
        <v>382</v>
      </c>
      <c r="G9" s="141">
        <v>167903330</v>
      </c>
      <c r="H9" s="22">
        <v>93</v>
      </c>
      <c r="I9" s="22">
        <v>384</v>
      </c>
      <c r="J9" s="22">
        <f t="shared" ref="J9" si="0">SUM(H9:I9)</f>
        <v>477</v>
      </c>
      <c r="K9" s="22">
        <v>3</v>
      </c>
      <c r="L9" s="22">
        <v>0</v>
      </c>
      <c r="M9" s="22">
        <f t="shared" ref="M9" si="1">SUM(J9:L9)</f>
        <v>480</v>
      </c>
    </row>
    <row r="10" spans="1:14" ht="16.5" customHeight="1" x14ac:dyDescent="0.25">
      <c r="D10" s="742"/>
      <c r="E10" s="219" t="s">
        <v>18</v>
      </c>
      <c r="F10" s="165" t="s">
        <v>875</v>
      </c>
      <c r="G10" s="166" t="s">
        <v>530</v>
      </c>
      <c r="H10" s="22"/>
      <c r="I10" s="22"/>
      <c r="J10" s="22"/>
      <c r="K10" s="22"/>
      <c r="L10" s="22"/>
      <c r="M10" s="22"/>
    </row>
    <row r="11" spans="1:14" ht="15.75" x14ac:dyDescent="0.25">
      <c r="D11" s="742" t="s">
        <v>502</v>
      </c>
      <c r="E11" s="215" t="s">
        <v>17</v>
      </c>
      <c r="F11" s="250" t="s">
        <v>383</v>
      </c>
      <c r="G11" s="141">
        <v>197730238</v>
      </c>
      <c r="H11" s="713">
        <v>69</v>
      </c>
      <c r="I11" s="713">
        <v>447</v>
      </c>
      <c r="J11" s="22">
        <f t="shared" ref="J11" si="2">SUM(H11:I11)</f>
        <v>516</v>
      </c>
      <c r="K11" s="22">
        <v>5</v>
      </c>
      <c r="L11" s="22">
        <v>0</v>
      </c>
      <c r="M11" s="22">
        <f t="shared" ref="M11" si="3">SUM(J11:L11)</f>
        <v>521</v>
      </c>
    </row>
    <row r="12" spans="1:14" ht="15.75" x14ac:dyDescent="0.25">
      <c r="D12" s="742"/>
      <c r="E12" s="219" t="s">
        <v>18</v>
      </c>
      <c r="F12" s="165" t="s">
        <v>876</v>
      </c>
      <c r="G12" s="166" t="s">
        <v>877</v>
      </c>
      <c r="H12" s="711"/>
      <c r="I12" s="713"/>
      <c r="J12" s="22"/>
      <c r="K12" s="22"/>
      <c r="L12" s="22"/>
      <c r="M12" s="22"/>
    </row>
    <row r="13" spans="1:14" ht="16.5" customHeight="1" x14ac:dyDescent="0.25">
      <c r="D13" s="742" t="s">
        <v>503</v>
      </c>
      <c r="E13" s="215" t="s">
        <v>17</v>
      </c>
      <c r="F13" s="250" t="s">
        <v>935</v>
      </c>
      <c r="G13" s="166" t="s">
        <v>531</v>
      </c>
      <c r="H13" s="713">
        <v>63</v>
      </c>
      <c r="I13" s="713">
        <v>476</v>
      </c>
      <c r="J13" s="22">
        <f t="shared" ref="J13" si="4">SUM(H13:I13)</f>
        <v>539</v>
      </c>
      <c r="K13" s="22">
        <v>0</v>
      </c>
      <c r="L13" s="22">
        <v>0</v>
      </c>
      <c r="M13" s="22">
        <f t="shared" ref="M13" si="5">SUM(J13:L13)</f>
        <v>539</v>
      </c>
    </row>
    <row r="14" spans="1:14" ht="15.75" x14ac:dyDescent="0.25">
      <c r="D14" s="742"/>
      <c r="E14" s="219" t="s">
        <v>18</v>
      </c>
      <c r="F14" s="165" t="s">
        <v>878</v>
      </c>
      <c r="G14" s="166" t="s">
        <v>531</v>
      </c>
      <c r="H14" s="711"/>
      <c r="I14" s="713"/>
      <c r="J14" s="22"/>
      <c r="K14" s="22"/>
      <c r="L14" s="22"/>
      <c r="M14" s="22"/>
    </row>
    <row r="15" spans="1:14" ht="15.75" x14ac:dyDescent="0.25">
      <c r="D15" s="742" t="s">
        <v>505</v>
      </c>
      <c r="E15" s="215" t="s">
        <v>17</v>
      </c>
      <c r="F15" s="250" t="s">
        <v>882</v>
      </c>
      <c r="G15" s="372" t="s">
        <v>532</v>
      </c>
      <c r="H15" s="713">
        <v>69</v>
      </c>
      <c r="I15" s="713">
        <v>509</v>
      </c>
      <c r="J15" s="22">
        <f t="shared" ref="J15" si="6">SUM(H15:I15)</f>
        <v>578</v>
      </c>
      <c r="K15" s="22">
        <v>1</v>
      </c>
      <c r="L15" s="22">
        <v>0</v>
      </c>
      <c r="M15" s="22">
        <f t="shared" ref="M15" si="7">SUM(J15:L15)</f>
        <v>579</v>
      </c>
    </row>
    <row r="16" spans="1:14" ht="15.75" x14ac:dyDescent="0.25">
      <c r="D16" s="742"/>
      <c r="E16" s="219" t="s">
        <v>18</v>
      </c>
      <c r="F16" s="165" t="s">
        <v>880</v>
      </c>
      <c r="G16" s="166" t="s">
        <v>881</v>
      </c>
      <c r="H16" s="713"/>
      <c r="I16" s="713"/>
      <c r="J16" s="22"/>
      <c r="K16" s="22"/>
      <c r="L16" s="22"/>
      <c r="M16" s="22"/>
    </row>
    <row r="17" spans="4:13" ht="15.75" x14ac:dyDescent="0.25">
      <c r="D17" s="742" t="s">
        <v>508</v>
      </c>
      <c r="E17" s="215" t="s">
        <v>17</v>
      </c>
      <c r="F17" s="250" t="s">
        <v>879</v>
      </c>
      <c r="G17" s="166" t="s">
        <v>529</v>
      </c>
      <c r="H17" s="713">
        <v>45</v>
      </c>
      <c r="I17" s="713">
        <v>521</v>
      </c>
      <c r="J17" s="22">
        <f t="shared" ref="J17" si="8">SUM(H17:I17)</f>
        <v>566</v>
      </c>
      <c r="K17" s="22">
        <v>5</v>
      </c>
      <c r="L17" s="22">
        <v>0</v>
      </c>
      <c r="M17" s="22">
        <f t="shared" ref="M17" si="9">SUM(J17:L17)</f>
        <v>571</v>
      </c>
    </row>
    <row r="18" spans="4:13" ht="15.75" x14ac:dyDescent="0.25">
      <c r="D18" s="742"/>
      <c r="E18" s="219" t="s">
        <v>18</v>
      </c>
      <c r="F18" s="165" t="s">
        <v>418</v>
      </c>
      <c r="G18" s="194" t="s">
        <v>419</v>
      </c>
      <c r="H18" s="292"/>
      <c r="I18" s="292"/>
      <c r="J18" s="292"/>
      <c r="K18" s="292"/>
      <c r="L18" s="292"/>
      <c r="M18" s="22"/>
    </row>
    <row r="19" spans="4:13" ht="15.75" thickBot="1" x14ac:dyDescent="0.3">
      <c r="H19" s="703">
        <f t="shared" ref="H19:M19" si="10">SUM(H7:H18)</f>
        <v>390</v>
      </c>
      <c r="I19" s="703">
        <f t="shared" si="10"/>
        <v>2503</v>
      </c>
      <c r="J19" s="703">
        <f t="shared" si="10"/>
        <v>2893</v>
      </c>
      <c r="K19" s="703">
        <f t="shared" si="10"/>
        <v>18</v>
      </c>
      <c r="L19" s="703">
        <f t="shared" si="10"/>
        <v>0</v>
      </c>
      <c r="M19" s="703">
        <f t="shared" si="10"/>
        <v>2911</v>
      </c>
    </row>
    <row r="20" spans="4:13" ht="15.75" thickTop="1" x14ac:dyDescent="0.25">
      <c r="G20"/>
    </row>
    <row r="21" spans="4:13" x14ac:dyDescent="0.25">
      <c r="G21"/>
    </row>
    <row r="22" spans="4:13" x14ac:dyDescent="0.25">
      <c r="G22"/>
    </row>
    <row r="23" spans="4:13" x14ac:dyDescent="0.25">
      <c r="G23"/>
    </row>
    <row r="24" spans="4:13" x14ac:dyDescent="0.25">
      <c r="G24"/>
    </row>
    <row r="25" spans="4:13" x14ac:dyDescent="0.25">
      <c r="F25"/>
      <c r="G25"/>
    </row>
    <row r="26" spans="4:13" x14ac:dyDescent="0.25">
      <c r="F26"/>
      <c r="G26"/>
    </row>
  </sheetData>
  <mergeCells count="6">
    <mergeCell ref="D17:D18"/>
    <mergeCell ref="D7:D8"/>
    <mergeCell ref="D9:D10"/>
    <mergeCell ref="D11:D12"/>
    <mergeCell ref="D13:D14"/>
    <mergeCell ref="D15:D16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4:M26"/>
  <sheetViews>
    <sheetView zoomScaleNormal="100" workbookViewId="0">
      <selection activeCell="H19" sqref="H19:M19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style="206" bestFit="1" customWidth="1"/>
    <col min="6" max="6" width="34" customWidth="1"/>
    <col min="7" max="7" width="17.85546875" customWidth="1"/>
  </cols>
  <sheetData>
    <row r="4" spans="1:13" ht="75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ht="30" x14ac:dyDescent="0.25">
      <c r="A5" s="220">
        <v>35</v>
      </c>
      <c r="B5" s="30" t="s">
        <v>125</v>
      </c>
      <c r="C5" s="259" t="s">
        <v>126</v>
      </c>
      <c r="D5" s="67" t="s">
        <v>127</v>
      </c>
      <c r="E5" s="294" t="s">
        <v>533</v>
      </c>
      <c r="F5" s="145" t="s">
        <v>429</v>
      </c>
      <c r="G5" s="30" t="s">
        <v>345</v>
      </c>
    </row>
    <row r="6" spans="1:13" x14ac:dyDescent="0.25">
      <c r="F6" s="206"/>
      <c r="G6" s="206"/>
    </row>
    <row r="7" spans="1:13" ht="15.75" x14ac:dyDescent="0.25">
      <c r="D7" s="742" t="s">
        <v>500</v>
      </c>
      <c r="E7" s="215" t="s">
        <v>17</v>
      </c>
      <c r="F7" s="295" t="s">
        <v>262</v>
      </c>
      <c r="G7" s="290" t="s">
        <v>263</v>
      </c>
      <c r="H7" s="22">
        <v>59</v>
      </c>
      <c r="I7" s="22">
        <v>109</v>
      </c>
      <c r="J7" s="22">
        <f>SUM(H7:I7)</f>
        <v>168</v>
      </c>
      <c r="K7" s="22">
        <v>6</v>
      </c>
      <c r="L7" s="22">
        <v>0</v>
      </c>
      <c r="M7" s="22">
        <f>SUM(J7:L7)</f>
        <v>174</v>
      </c>
    </row>
    <row r="8" spans="1:13" ht="15.75" x14ac:dyDescent="0.25">
      <c r="D8" s="742"/>
      <c r="E8" s="219" t="s">
        <v>18</v>
      </c>
      <c r="F8" s="199" t="s">
        <v>351</v>
      </c>
      <c r="G8" s="290" t="s">
        <v>352</v>
      </c>
      <c r="H8" s="22"/>
      <c r="I8" s="22"/>
      <c r="J8" s="22"/>
      <c r="K8" s="22"/>
      <c r="L8" s="22"/>
      <c r="M8" s="22"/>
    </row>
    <row r="9" spans="1:13" ht="15.75" x14ac:dyDescent="0.25">
      <c r="D9" s="742" t="s">
        <v>501</v>
      </c>
      <c r="E9" s="215" t="s">
        <v>17</v>
      </c>
      <c r="F9" s="295" t="s">
        <v>264</v>
      </c>
      <c r="G9" s="311" t="s">
        <v>265</v>
      </c>
      <c r="H9" s="22">
        <v>117</v>
      </c>
      <c r="I9" s="22">
        <v>295</v>
      </c>
      <c r="J9" s="22">
        <f t="shared" ref="J9" si="0">SUM(H9:I9)</f>
        <v>412</v>
      </c>
      <c r="K9" s="22">
        <v>1</v>
      </c>
      <c r="L9" s="22">
        <v>0</v>
      </c>
      <c r="M9" s="22">
        <f t="shared" ref="M9" si="1">SUM(J9:L9)</f>
        <v>413</v>
      </c>
    </row>
    <row r="10" spans="1:13" ht="15.75" x14ac:dyDescent="0.25">
      <c r="D10" s="742"/>
      <c r="E10" s="219" t="s">
        <v>18</v>
      </c>
      <c r="F10" s="455" t="s">
        <v>883</v>
      </c>
      <c r="G10" s="267" t="s">
        <v>884</v>
      </c>
      <c r="H10" s="22"/>
      <c r="I10" s="22"/>
      <c r="J10" s="22"/>
      <c r="K10" s="22"/>
      <c r="L10" s="22"/>
      <c r="M10" s="22"/>
    </row>
    <row r="11" spans="1:13" ht="15.75" x14ac:dyDescent="0.25">
      <c r="D11" s="742" t="s">
        <v>502</v>
      </c>
      <c r="E11" s="215" t="s">
        <v>17</v>
      </c>
      <c r="F11" s="674" t="s">
        <v>936</v>
      </c>
      <c r="G11" s="290" t="s">
        <v>267</v>
      </c>
      <c r="H11" s="22">
        <v>123</v>
      </c>
      <c r="I11" s="22">
        <v>322</v>
      </c>
      <c r="J11" s="22">
        <f t="shared" ref="J11" si="2">SUM(H11:I11)</f>
        <v>445</v>
      </c>
      <c r="K11" s="22">
        <v>10</v>
      </c>
      <c r="L11" s="22">
        <v>0</v>
      </c>
      <c r="M11" s="22">
        <f t="shared" ref="M11" si="3">SUM(J11:L11)</f>
        <v>455</v>
      </c>
    </row>
    <row r="12" spans="1:13" ht="15.75" x14ac:dyDescent="0.25">
      <c r="D12" s="742"/>
      <c r="E12" s="219" t="s">
        <v>18</v>
      </c>
      <c r="F12" s="455" t="s">
        <v>396</v>
      </c>
      <c r="G12" s="275">
        <v>167810618</v>
      </c>
      <c r="H12" s="22"/>
      <c r="I12" s="22"/>
      <c r="J12" s="22"/>
      <c r="K12" s="22"/>
      <c r="L12" s="22"/>
      <c r="M12" s="22"/>
    </row>
    <row r="13" spans="1:13" ht="15.75" x14ac:dyDescent="0.25">
      <c r="D13" s="742" t="s">
        <v>503</v>
      </c>
      <c r="E13" s="215" t="s">
        <v>17</v>
      </c>
      <c r="F13" s="165" t="s">
        <v>567</v>
      </c>
      <c r="G13" s="123">
        <v>127702366</v>
      </c>
      <c r="H13" s="713">
        <v>118</v>
      </c>
      <c r="I13" s="713">
        <v>301</v>
      </c>
      <c r="J13" s="22">
        <f t="shared" ref="J13" si="4">SUM(H13:I13)</f>
        <v>419</v>
      </c>
      <c r="K13" s="22">
        <v>3</v>
      </c>
      <c r="L13" s="22">
        <v>0</v>
      </c>
      <c r="M13" s="22">
        <f t="shared" ref="M13" si="5">SUM(J13:L13)</f>
        <v>422</v>
      </c>
    </row>
    <row r="14" spans="1:13" ht="15.75" x14ac:dyDescent="0.25">
      <c r="D14" s="742"/>
      <c r="E14" s="219" t="s">
        <v>18</v>
      </c>
      <c r="F14" s="165" t="s">
        <v>408</v>
      </c>
      <c r="G14" s="98">
        <v>126350808</v>
      </c>
      <c r="H14" s="711"/>
      <c r="I14" s="713"/>
      <c r="J14" s="22"/>
      <c r="K14" s="22"/>
      <c r="L14" s="22"/>
      <c r="M14" s="22"/>
    </row>
    <row r="15" spans="1:13" ht="15.75" x14ac:dyDescent="0.25">
      <c r="D15" s="742" t="s">
        <v>505</v>
      </c>
      <c r="E15" s="215" t="s">
        <v>17</v>
      </c>
      <c r="F15" s="250" t="s">
        <v>593</v>
      </c>
      <c r="G15" s="166" t="s">
        <v>647</v>
      </c>
      <c r="H15" s="713">
        <v>106</v>
      </c>
      <c r="I15" s="713">
        <v>324</v>
      </c>
      <c r="J15" s="22">
        <f t="shared" ref="J15" si="6">SUM(H15:I15)</f>
        <v>430</v>
      </c>
      <c r="K15" s="22">
        <v>2</v>
      </c>
      <c r="L15" s="22">
        <v>3</v>
      </c>
      <c r="M15" s="22">
        <v>432</v>
      </c>
    </row>
    <row r="16" spans="1:13" ht="15.75" x14ac:dyDescent="0.25">
      <c r="D16" s="742"/>
      <c r="E16" s="219" t="s">
        <v>18</v>
      </c>
      <c r="F16" s="165" t="s">
        <v>886</v>
      </c>
      <c r="G16" s="166" t="s">
        <v>887</v>
      </c>
      <c r="H16" s="713"/>
      <c r="I16" s="713"/>
      <c r="J16" s="22"/>
      <c r="K16" s="22"/>
      <c r="L16" s="22"/>
      <c r="M16" s="22"/>
    </row>
    <row r="17" spans="4:13" ht="15.75" x14ac:dyDescent="0.25">
      <c r="D17" s="742" t="s">
        <v>508</v>
      </c>
      <c r="E17" s="215" t="s">
        <v>17</v>
      </c>
      <c r="F17" s="250" t="s">
        <v>488</v>
      </c>
      <c r="G17" s="359" t="s">
        <v>885</v>
      </c>
      <c r="H17" s="713">
        <v>131</v>
      </c>
      <c r="I17" s="713">
        <v>321</v>
      </c>
      <c r="J17" s="22">
        <f t="shared" ref="J17" si="7">SUM(H17:I17)</f>
        <v>452</v>
      </c>
      <c r="K17" s="22">
        <v>3</v>
      </c>
      <c r="L17" s="22">
        <v>0</v>
      </c>
      <c r="M17" s="22">
        <f t="shared" ref="M17" si="8">SUM(J17:L17)</f>
        <v>455</v>
      </c>
    </row>
    <row r="18" spans="4:13" ht="15.75" x14ac:dyDescent="0.25">
      <c r="D18" s="742"/>
      <c r="E18" s="219" t="s">
        <v>18</v>
      </c>
      <c r="F18" s="165" t="s">
        <v>888</v>
      </c>
      <c r="G18" s="194" t="s">
        <v>889</v>
      </c>
      <c r="H18" s="292"/>
      <c r="I18" s="292"/>
      <c r="J18" s="292"/>
      <c r="K18" s="292"/>
      <c r="L18" s="292"/>
      <c r="M18" s="22"/>
    </row>
    <row r="19" spans="4:13" ht="15.75" thickBot="1" x14ac:dyDescent="0.3">
      <c r="G19" s="714" t="s">
        <v>921</v>
      </c>
      <c r="H19" s="703">
        <f t="shared" ref="H19:M19" si="9">SUM(H7:H18)</f>
        <v>654</v>
      </c>
      <c r="I19" s="703">
        <f t="shared" si="9"/>
        <v>1672</v>
      </c>
      <c r="J19" s="703">
        <f t="shared" si="9"/>
        <v>2326</v>
      </c>
      <c r="K19" s="703">
        <f t="shared" si="9"/>
        <v>25</v>
      </c>
      <c r="L19" s="703">
        <f t="shared" si="9"/>
        <v>3</v>
      </c>
      <c r="M19" s="703">
        <f t="shared" si="9"/>
        <v>2351</v>
      </c>
    </row>
    <row r="20" spans="4:13" ht="15.75" thickTop="1" x14ac:dyDescent="0.25"/>
    <row r="25" spans="4:13" x14ac:dyDescent="0.25">
      <c r="E25"/>
    </row>
    <row r="26" spans="4:13" x14ac:dyDescent="0.25">
      <c r="E26"/>
    </row>
  </sheetData>
  <mergeCells count="6">
    <mergeCell ref="D17:D18"/>
    <mergeCell ref="D7:D8"/>
    <mergeCell ref="D9:D10"/>
    <mergeCell ref="D11:D12"/>
    <mergeCell ref="D13:D14"/>
    <mergeCell ref="D15:D16"/>
  </mergeCells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4:N20"/>
  <sheetViews>
    <sheetView topLeftCell="B1" workbookViewId="0">
      <selection activeCell="H13" sqref="H13:M13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style="206" customWidth="1"/>
    <col min="7" max="9" width="17.85546875" style="206" customWidth="1"/>
  </cols>
  <sheetData>
    <row r="4" spans="1:14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4" s="293" customFormat="1" ht="30" customHeight="1" x14ac:dyDescent="0.25">
      <c r="A5" s="220">
        <v>36</v>
      </c>
      <c r="B5" s="30" t="s">
        <v>128</v>
      </c>
      <c r="C5" s="284" t="s">
        <v>129</v>
      </c>
      <c r="D5" s="297" t="s">
        <v>130</v>
      </c>
      <c r="E5" s="296">
        <v>3</v>
      </c>
      <c r="F5" s="298" t="s">
        <v>534</v>
      </c>
      <c r="G5" s="299" t="s">
        <v>180</v>
      </c>
      <c r="H5"/>
      <c r="I5"/>
      <c r="J5"/>
      <c r="K5"/>
      <c r="L5"/>
      <c r="M5"/>
      <c r="N5"/>
    </row>
    <row r="6" spans="1:14" x14ac:dyDescent="0.25">
      <c r="H6"/>
      <c r="I6"/>
    </row>
    <row r="7" spans="1:14" ht="15.75" x14ac:dyDescent="0.25">
      <c r="D7" s="742" t="s">
        <v>500</v>
      </c>
      <c r="E7" s="215" t="s">
        <v>17</v>
      </c>
      <c r="F7" s="250" t="s">
        <v>439</v>
      </c>
      <c r="G7" s="166" t="s">
        <v>440</v>
      </c>
      <c r="H7" s="22">
        <v>49</v>
      </c>
      <c r="I7" s="22">
        <v>199</v>
      </c>
      <c r="J7" s="22">
        <f>SUM(H7:I7)</f>
        <v>248</v>
      </c>
      <c r="K7" s="22">
        <v>1</v>
      </c>
      <c r="L7" s="22">
        <v>101</v>
      </c>
      <c r="M7" s="22">
        <f>SUM(J7:L7)</f>
        <v>350</v>
      </c>
    </row>
    <row r="8" spans="1:14" ht="15.75" x14ac:dyDescent="0.25">
      <c r="D8" s="742"/>
      <c r="E8" s="219" t="s">
        <v>18</v>
      </c>
      <c r="F8" s="72" t="s">
        <v>355</v>
      </c>
      <c r="G8" s="106" t="s">
        <v>356</v>
      </c>
      <c r="H8" s="22"/>
      <c r="I8" s="22"/>
      <c r="J8" s="22"/>
      <c r="K8" s="22"/>
      <c r="L8" s="22"/>
      <c r="M8" s="22"/>
    </row>
    <row r="9" spans="1:14" ht="15.75" customHeight="1" x14ac:dyDescent="0.25">
      <c r="D9" s="742" t="s">
        <v>501</v>
      </c>
      <c r="E9" s="215" t="s">
        <v>17</v>
      </c>
      <c r="F9" s="250" t="s">
        <v>441</v>
      </c>
      <c r="G9" s="180" t="s">
        <v>443</v>
      </c>
      <c r="H9" s="22">
        <v>17</v>
      </c>
      <c r="I9" s="22">
        <v>263</v>
      </c>
      <c r="J9" s="22">
        <f t="shared" ref="J9" si="0">SUM(H9:I9)</f>
        <v>280</v>
      </c>
      <c r="K9" s="22">
        <v>1</v>
      </c>
      <c r="L9" s="22">
        <v>0</v>
      </c>
      <c r="M9" s="22">
        <f t="shared" ref="M9:M11" si="1">SUM(J9:L9)</f>
        <v>281</v>
      </c>
    </row>
    <row r="10" spans="1:14" ht="16.5" customHeight="1" x14ac:dyDescent="0.25">
      <c r="D10" s="742"/>
      <c r="E10" s="219" t="s">
        <v>18</v>
      </c>
      <c r="F10" s="165" t="s">
        <v>442</v>
      </c>
      <c r="G10" s="98">
        <v>179602388</v>
      </c>
      <c r="H10" s="22"/>
      <c r="I10" s="22"/>
      <c r="J10" s="22"/>
      <c r="K10" s="22"/>
      <c r="L10" s="22"/>
      <c r="M10" s="22"/>
    </row>
    <row r="11" spans="1:14" ht="15.75" x14ac:dyDescent="0.25">
      <c r="D11" s="742" t="s">
        <v>502</v>
      </c>
      <c r="E11" s="215" t="s">
        <v>17</v>
      </c>
      <c r="F11" s="250" t="s">
        <v>711</v>
      </c>
      <c r="G11" s="166" t="s">
        <v>712</v>
      </c>
      <c r="H11" s="22">
        <v>18</v>
      </c>
      <c r="I11" s="22">
        <v>262</v>
      </c>
      <c r="J11" s="22">
        <f t="shared" ref="J11" si="2">SUM(H11:I11)</f>
        <v>280</v>
      </c>
      <c r="K11" s="22">
        <v>1</v>
      </c>
      <c r="L11" s="22">
        <v>0</v>
      </c>
      <c r="M11" s="22">
        <f t="shared" si="1"/>
        <v>281</v>
      </c>
    </row>
    <row r="12" spans="1:14" ht="15.75" x14ac:dyDescent="0.25">
      <c r="D12" s="742"/>
      <c r="E12" s="219" t="s">
        <v>18</v>
      </c>
      <c r="F12" s="455" t="s">
        <v>476</v>
      </c>
      <c r="G12" s="275">
        <v>127090482</v>
      </c>
      <c r="H12" s="292"/>
      <c r="I12" s="292"/>
      <c r="J12" s="292"/>
      <c r="K12" s="292"/>
      <c r="L12" s="292"/>
      <c r="M12" s="22"/>
    </row>
    <row r="13" spans="1:14" ht="15.75" thickBot="1" x14ac:dyDescent="0.3">
      <c r="G13" s="686" t="s">
        <v>921</v>
      </c>
      <c r="H13" s="703">
        <f t="shared" ref="H13:M13" si="3">SUM(H7:H12)</f>
        <v>84</v>
      </c>
      <c r="I13" s="703">
        <f t="shared" si="3"/>
        <v>724</v>
      </c>
      <c r="J13" s="703">
        <f t="shared" si="3"/>
        <v>808</v>
      </c>
      <c r="K13" s="703">
        <f t="shared" si="3"/>
        <v>3</v>
      </c>
      <c r="L13" s="703">
        <f t="shared" si="3"/>
        <v>101</v>
      </c>
      <c r="M13" s="703">
        <f t="shared" si="3"/>
        <v>912</v>
      </c>
    </row>
    <row r="14" spans="1:14" ht="15.75" thickTop="1" x14ac:dyDescent="0.25">
      <c r="H14"/>
      <c r="I14"/>
    </row>
    <row r="15" spans="1:14" x14ac:dyDescent="0.25">
      <c r="D15" s="206"/>
      <c r="E15" s="206"/>
      <c r="H15"/>
      <c r="I15"/>
    </row>
    <row r="16" spans="1:14" x14ac:dyDescent="0.25">
      <c r="D16" s="206"/>
      <c r="E16" s="206"/>
      <c r="F16"/>
      <c r="G16"/>
      <c r="H16"/>
      <c r="I16"/>
    </row>
    <row r="17" spans="8:9" x14ac:dyDescent="0.25">
      <c r="H17"/>
      <c r="I17"/>
    </row>
    <row r="18" spans="8:9" x14ac:dyDescent="0.25">
      <c r="H18"/>
      <c r="I18"/>
    </row>
    <row r="19" spans="8:9" x14ac:dyDescent="0.25">
      <c r="H19"/>
      <c r="I19"/>
    </row>
    <row r="20" spans="8:9" x14ac:dyDescent="0.25">
      <c r="H20"/>
      <c r="I20"/>
    </row>
  </sheetData>
  <mergeCells count="3">
    <mergeCell ref="D7:D8"/>
    <mergeCell ref="D9:D10"/>
    <mergeCell ref="D11:D12"/>
  </mergeCells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4:N21"/>
  <sheetViews>
    <sheetView workbookViewId="0">
      <selection activeCell="H17" sqref="H17:N17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style="206" customWidth="1"/>
    <col min="7" max="7" width="17.85546875" style="206" customWidth="1"/>
  </cols>
  <sheetData>
    <row r="4" spans="1:14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4" s="293" customFormat="1" ht="30" customHeight="1" x14ac:dyDescent="0.25">
      <c r="A5" s="271">
        <v>37</v>
      </c>
      <c r="B5" s="79" t="s">
        <v>131</v>
      </c>
      <c r="C5" s="272" t="s">
        <v>132</v>
      </c>
      <c r="D5" s="273" t="s">
        <v>133</v>
      </c>
      <c r="E5" s="274">
        <v>8</v>
      </c>
      <c r="F5" s="276" t="s">
        <v>349</v>
      </c>
      <c r="G5" s="290" t="s">
        <v>274</v>
      </c>
      <c r="H5"/>
      <c r="I5"/>
      <c r="J5"/>
      <c r="K5"/>
      <c r="L5"/>
      <c r="M5"/>
      <c r="N5"/>
    </row>
    <row r="6" spans="1:14" ht="32.25" customHeight="1" x14ac:dyDescent="0.25"/>
    <row r="7" spans="1:14" ht="16.5" customHeight="1" x14ac:dyDescent="0.25">
      <c r="D7" s="743" t="s">
        <v>503</v>
      </c>
      <c r="E7" s="215" t="s">
        <v>17</v>
      </c>
      <c r="F7" s="325" t="s">
        <v>891</v>
      </c>
      <c r="G7" s="310" t="s">
        <v>892</v>
      </c>
      <c r="H7" s="22">
        <v>43</v>
      </c>
      <c r="I7" s="22">
        <v>96</v>
      </c>
      <c r="J7" s="22">
        <f t="shared" ref="J7" si="0">SUM(H7:I7)</f>
        <v>139</v>
      </c>
      <c r="K7" s="22">
        <v>2</v>
      </c>
      <c r="L7" s="22">
        <v>0</v>
      </c>
      <c r="M7" s="22">
        <f t="shared" ref="M7" si="1">SUM(J7:L7)</f>
        <v>141</v>
      </c>
    </row>
    <row r="8" spans="1:14" ht="15.75" x14ac:dyDescent="0.25">
      <c r="D8" s="744"/>
      <c r="E8" s="219" t="s">
        <v>18</v>
      </c>
      <c r="F8" s="141" t="s">
        <v>893</v>
      </c>
      <c r="G8" s="369" t="s">
        <v>894</v>
      </c>
      <c r="H8" s="22"/>
      <c r="I8" s="22"/>
      <c r="J8" s="22"/>
      <c r="K8" s="22"/>
      <c r="L8" s="22"/>
      <c r="M8" s="22"/>
    </row>
    <row r="9" spans="1:14" ht="15.75" x14ac:dyDescent="0.25">
      <c r="D9" s="743" t="s">
        <v>505</v>
      </c>
      <c r="E9" s="215" t="s">
        <v>17</v>
      </c>
      <c r="F9" s="325" t="s">
        <v>895</v>
      </c>
      <c r="G9" s="310" t="s">
        <v>896</v>
      </c>
      <c r="H9" s="22">
        <v>125</v>
      </c>
      <c r="I9" s="22">
        <v>256</v>
      </c>
      <c r="J9" s="22">
        <f t="shared" ref="J9" si="2">SUM(H9:I9)</f>
        <v>381</v>
      </c>
      <c r="K9" s="22">
        <v>7</v>
      </c>
      <c r="L9" s="22">
        <v>0</v>
      </c>
      <c r="M9" s="22">
        <f t="shared" ref="M9" si="3">SUM(J9:L9)</f>
        <v>388</v>
      </c>
    </row>
    <row r="10" spans="1:14" ht="15.75" x14ac:dyDescent="0.25">
      <c r="D10" s="744"/>
      <c r="E10" s="219" t="s">
        <v>18</v>
      </c>
      <c r="F10" s="141" t="s">
        <v>686</v>
      </c>
      <c r="G10" s="369" t="s">
        <v>687</v>
      </c>
      <c r="H10" s="22"/>
      <c r="I10" s="22"/>
      <c r="J10" s="22"/>
      <c r="K10" s="22"/>
      <c r="L10" s="22"/>
      <c r="M10" s="22"/>
    </row>
    <row r="11" spans="1:14" ht="15.75" x14ac:dyDescent="0.25">
      <c r="D11" s="743" t="s">
        <v>508</v>
      </c>
      <c r="E11" s="215" t="s">
        <v>17</v>
      </c>
      <c r="F11" s="384" t="s">
        <v>709</v>
      </c>
      <c r="G11" s="385" t="s">
        <v>710</v>
      </c>
      <c r="H11" s="22">
        <v>99</v>
      </c>
      <c r="I11" s="22">
        <v>309</v>
      </c>
      <c r="J11" s="22">
        <f t="shared" ref="J11" si="4">SUM(H11:I11)</f>
        <v>408</v>
      </c>
      <c r="K11" s="22">
        <v>4</v>
      </c>
      <c r="L11" s="22">
        <v>0</v>
      </c>
      <c r="M11" s="22">
        <f t="shared" ref="M11" si="5">SUM(J11:L11)</f>
        <v>412</v>
      </c>
    </row>
    <row r="12" spans="1:14" ht="15.75" x14ac:dyDescent="0.25">
      <c r="D12" s="744"/>
      <c r="E12" s="219" t="s">
        <v>18</v>
      </c>
      <c r="F12" s="177" t="s">
        <v>688</v>
      </c>
      <c r="G12" s="267" t="s">
        <v>689</v>
      </c>
      <c r="H12" s="22"/>
      <c r="I12" s="22"/>
      <c r="J12" s="22"/>
      <c r="K12" s="22"/>
      <c r="L12" s="22"/>
      <c r="M12" s="22"/>
    </row>
    <row r="13" spans="1:14" ht="15.75" x14ac:dyDescent="0.25">
      <c r="D13" s="743" t="s">
        <v>519</v>
      </c>
      <c r="E13" s="215" t="s">
        <v>17</v>
      </c>
      <c r="F13" s="373" t="s">
        <v>898</v>
      </c>
      <c r="G13" s="356" t="s">
        <v>899</v>
      </c>
      <c r="H13" s="22">
        <v>128</v>
      </c>
      <c r="I13" s="22">
        <v>314</v>
      </c>
      <c r="J13" s="22">
        <f t="shared" ref="J13" si="6">SUM(H13:I13)</f>
        <v>442</v>
      </c>
      <c r="K13" s="22">
        <v>4</v>
      </c>
      <c r="L13" s="22">
        <v>0</v>
      </c>
      <c r="M13" s="22">
        <f t="shared" ref="M13" si="7">SUM(J13:L13)</f>
        <v>446</v>
      </c>
    </row>
    <row r="14" spans="1:14" ht="15.75" x14ac:dyDescent="0.25">
      <c r="D14" s="744"/>
      <c r="E14" s="219" t="s">
        <v>18</v>
      </c>
      <c r="F14" s="325" t="s">
        <v>937</v>
      </c>
      <c r="G14" s="310" t="s">
        <v>901</v>
      </c>
      <c r="H14" s="22"/>
      <c r="I14" s="22"/>
      <c r="J14" s="22"/>
      <c r="K14" s="22"/>
      <c r="L14" s="22"/>
      <c r="M14" s="22"/>
    </row>
    <row r="15" spans="1:14" ht="15.75" x14ac:dyDescent="0.25">
      <c r="D15" s="743" t="s">
        <v>520</v>
      </c>
      <c r="E15" s="215" t="s">
        <v>17</v>
      </c>
      <c r="F15" s="340" t="s">
        <v>592</v>
      </c>
      <c r="G15" s="357" t="s">
        <v>616</v>
      </c>
      <c r="H15" s="22">
        <v>121</v>
      </c>
      <c r="I15" s="22">
        <v>307</v>
      </c>
      <c r="J15" s="22">
        <f t="shared" ref="J15" si="8">SUM(H15:I15)</f>
        <v>428</v>
      </c>
      <c r="K15" s="22">
        <v>2</v>
      </c>
      <c r="L15" s="22">
        <v>0</v>
      </c>
      <c r="M15" s="22">
        <f t="shared" ref="M15" si="9">SUM(J15:L15)</f>
        <v>430</v>
      </c>
    </row>
    <row r="16" spans="1:14" ht="15.75" x14ac:dyDescent="0.25">
      <c r="D16" s="744"/>
      <c r="E16" s="219" t="s">
        <v>18</v>
      </c>
      <c r="F16" s="305" t="s">
        <v>591</v>
      </c>
      <c r="G16" s="383" t="s">
        <v>615</v>
      </c>
      <c r="H16" s="292"/>
      <c r="I16" s="292"/>
      <c r="J16" s="292"/>
      <c r="K16" s="292"/>
      <c r="L16" s="292"/>
      <c r="M16" s="22"/>
    </row>
    <row r="17" spans="7:13" ht="15.75" thickBot="1" x14ac:dyDescent="0.3">
      <c r="G17" s="686" t="s">
        <v>921</v>
      </c>
      <c r="H17" s="703">
        <f t="shared" ref="H17:M17" si="10">SUM(H7:H16)</f>
        <v>516</v>
      </c>
      <c r="I17" s="703">
        <f t="shared" si="10"/>
        <v>1282</v>
      </c>
      <c r="J17" s="703">
        <f t="shared" si="10"/>
        <v>1798</v>
      </c>
      <c r="K17" s="703">
        <f t="shared" si="10"/>
        <v>19</v>
      </c>
      <c r="L17" s="703">
        <f t="shared" si="10"/>
        <v>0</v>
      </c>
      <c r="M17" s="703">
        <f t="shared" si="10"/>
        <v>1817</v>
      </c>
    </row>
    <row r="18" spans="7:13" ht="15.75" thickTop="1" x14ac:dyDescent="0.25"/>
    <row r="21" spans="7:13" x14ac:dyDescent="0.25">
      <c r="J21" s="32"/>
    </row>
  </sheetData>
  <mergeCells count="5">
    <mergeCell ref="D11:D12"/>
    <mergeCell ref="D9:D10"/>
    <mergeCell ref="D7:D8"/>
    <mergeCell ref="D13:D14"/>
    <mergeCell ref="D15:D16"/>
  </mergeCell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4:M22"/>
  <sheetViews>
    <sheetView workbookViewId="0">
      <selection activeCell="H15" sqref="H15:M15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style="206" customWidth="1"/>
    <col min="7" max="7" width="17.85546875" style="206" customWidth="1"/>
  </cols>
  <sheetData>
    <row r="4" spans="1:13" ht="44.25" customHeight="1" x14ac:dyDescent="0.25">
      <c r="A4" s="300" t="s">
        <v>9</v>
      </c>
      <c r="B4" s="284" t="s">
        <v>10</v>
      </c>
      <c r="C4" s="301" t="s">
        <v>11</v>
      </c>
      <c r="D4" s="301" t="s">
        <v>12</v>
      </c>
      <c r="E4" s="266" t="s">
        <v>13</v>
      </c>
      <c r="F4" s="266" t="s">
        <v>504</v>
      </c>
      <c r="G4" s="302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293" customFormat="1" ht="30" customHeight="1" x14ac:dyDescent="0.25">
      <c r="A5" s="300">
        <v>38</v>
      </c>
      <c r="B5" s="303" t="s">
        <v>134</v>
      </c>
      <c r="C5" s="284" t="s">
        <v>135</v>
      </c>
      <c r="D5" s="285" t="s">
        <v>136</v>
      </c>
      <c r="E5" s="304">
        <v>4</v>
      </c>
      <c r="F5" s="221" t="s">
        <v>170</v>
      </c>
      <c r="G5" s="283" t="s">
        <v>171</v>
      </c>
      <c r="H5"/>
      <c r="I5"/>
      <c r="J5"/>
      <c r="K5"/>
      <c r="L5"/>
      <c r="M5"/>
    </row>
    <row r="7" spans="1:13" ht="15.75" x14ac:dyDescent="0.25">
      <c r="D7" s="742" t="s">
        <v>500</v>
      </c>
      <c r="E7" s="379" t="s">
        <v>17</v>
      </c>
      <c r="F7" s="236" t="s">
        <v>652</v>
      </c>
      <c r="G7" s="185" t="s">
        <v>653</v>
      </c>
      <c r="H7" s="22">
        <v>134</v>
      </c>
      <c r="I7" s="22">
        <v>98</v>
      </c>
      <c r="J7" s="22">
        <f t="shared" ref="J7" si="0">SUM(H7:I7)</f>
        <v>232</v>
      </c>
      <c r="K7" s="22">
        <v>8</v>
      </c>
      <c r="L7" s="22">
        <v>1</v>
      </c>
      <c r="M7" s="22">
        <f t="shared" ref="M7" si="1">SUM(J7:L7)</f>
        <v>241</v>
      </c>
    </row>
    <row r="8" spans="1:13" ht="15.75" x14ac:dyDescent="0.25">
      <c r="D8" s="742"/>
      <c r="E8" s="378" t="s">
        <v>18</v>
      </c>
      <c r="F8" s="151" t="s">
        <v>608</v>
      </c>
      <c r="G8" s="164" t="s">
        <v>609</v>
      </c>
      <c r="H8" s="22"/>
      <c r="I8" s="22"/>
      <c r="J8" s="22"/>
      <c r="K8" s="22"/>
      <c r="L8" s="22"/>
      <c r="M8" s="22"/>
    </row>
    <row r="9" spans="1:13" ht="15.75" customHeight="1" x14ac:dyDescent="0.25">
      <c r="D9" s="742" t="s">
        <v>501</v>
      </c>
      <c r="E9" s="379" t="s">
        <v>17</v>
      </c>
      <c r="F9" s="236" t="s">
        <v>691</v>
      </c>
      <c r="G9" s="169" t="s">
        <v>690</v>
      </c>
      <c r="H9" s="22">
        <v>240</v>
      </c>
      <c r="I9" s="22">
        <v>200</v>
      </c>
      <c r="J9" s="22">
        <f t="shared" ref="J9" si="2">SUM(H9:I9)</f>
        <v>440</v>
      </c>
      <c r="K9" s="22">
        <v>11</v>
      </c>
      <c r="L9" s="22">
        <v>0</v>
      </c>
      <c r="M9" s="22">
        <f t="shared" ref="M9" si="3">SUM(J9:L9)</f>
        <v>451</v>
      </c>
    </row>
    <row r="10" spans="1:13" ht="16.5" customHeight="1" x14ac:dyDescent="0.25">
      <c r="D10" s="742"/>
      <c r="E10" s="378" t="s">
        <v>18</v>
      </c>
      <c r="F10" s="151" t="s">
        <v>589</v>
      </c>
      <c r="G10" s="169" t="s">
        <v>610</v>
      </c>
      <c r="H10" s="22"/>
      <c r="I10" s="22"/>
      <c r="J10" s="22"/>
      <c r="K10" s="22"/>
      <c r="L10" s="22"/>
      <c r="M10" s="22"/>
    </row>
    <row r="11" spans="1:13" ht="15.75" x14ac:dyDescent="0.25">
      <c r="D11" s="742" t="s">
        <v>502</v>
      </c>
      <c r="E11" s="379" t="s">
        <v>17</v>
      </c>
      <c r="F11" s="236" t="s">
        <v>692</v>
      </c>
      <c r="G11" s="169" t="s">
        <v>693</v>
      </c>
      <c r="H11" s="22">
        <v>208</v>
      </c>
      <c r="I11" s="22">
        <v>231</v>
      </c>
      <c r="J11" s="22">
        <f t="shared" ref="J11" si="4">SUM(H11:I11)</f>
        <v>439</v>
      </c>
      <c r="K11" s="22">
        <v>7</v>
      </c>
      <c r="L11" s="22">
        <v>0</v>
      </c>
      <c r="M11" s="22">
        <f t="shared" ref="M11" si="5">SUM(J11:L11)</f>
        <v>446</v>
      </c>
    </row>
    <row r="12" spans="1:13" ht="15.75" x14ac:dyDescent="0.25">
      <c r="D12" s="742"/>
      <c r="E12" s="378" t="s">
        <v>18</v>
      </c>
      <c r="F12" s="151" t="s">
        <v>633</v>
      </c>
      <c r="G12" s="142">
        <v>167711057</v>
      </c>
      <c r="H12" s="22"/>
      <c r="I12" s="22"/>
      <c r="J12" s="22"/>
      <c r="K12" s="22"/>
      <c r="L12" s="22"/>
      <c r="M12" s="22"/>
    </row>
    <row r="13" spans="1:13" ht="16.5" customHeight="1" x14ac:dyDescent="0.25">
      <c r="D13" s="742" t="s">
        <v>503</v>
      </c>
      <c r="E13" s="379" t="s">
        <v>17</v>
      </c>
      <c r="F13" s="236" t="s">
        <v>902</v>
      </c>
      <c r="G13" s="169" t="s">
        <v>903</v>
      </c>
      <c r="H13" s="22">
        <v>206</v>
      </c>
      <c r="I13" s="22">
        <v>246</v>
      </c>
      <c r="J13" s="22">
        <f t="shared" ref="J13" si="6">SUM(H13:I13)</f>
        <v>452</v>
      </c>
      <c r="K13" s="22">
        <v>1</v>
      </c>
      <c r="L13" s="22">
        <v>0</v>
      </c>
      <c r="M13" s="22">
        <f t="shared" ref="M13" si="7">SUM(J13:L13)</f>
        <v>453</v>
      </c>
    </row>
    <row r="14" spans="1:13" ht="15.75" x14ac:dyDescent="0.25">
      <c r="D14" s="742"/>
      <c r="E14" s="378" t="s">
        <v>18</v>
      </c>
      <c r="F14" s="151" t="s">
        <v>650</v>
      </c>
      <c r="G14" s="142">
        <v>127203318</v>
      </c>
      <c r="H14" s="292"/>
      <c r="I14" s="292"/>
      <c r="J14" s="292"/>
      <c r="K14" s="292"/>
      <c r="L14" s="292"/>
      <c r="M14" s="22"/>
    </row>
    <row r="15" spans="1:13" ht="15.75" thickBot="1" x14ac:dyDescent="0.3">
      <c r="G15" s="686" t="s">
        <v>921</v>
      </c>
      <c r="H15" s="703">
        <f t="shared" ref="H15:M15" si="8">SUM(H7:H14)</f>
        <v>788</v>
      </c>
      <c r="I15" s="703">
        <f t="shared" si="8"/>
        <v>775</v>
      </c>
      <c r="J15" s="703">
        <f t="shared" si="8"/>
        <v>1563</v>
      </c>
      <c r="K15" s="703">
        <f t="shared" si="8"/>
        <v>27</v>
      </c>
      <c r="L15" s="703">
        <f t="shared" si="8"/>
        <v>1</v>
      </c>
      <c r="M15" s="703">
        <f t="shared" si="8"/>
        <v>1591</v>
      </c>
    </row>
    <row r="16" spans="1:13" ht="15.75" thickTop="1" x14ac:dyDescent="0.25"/>
    <row r="18" spans="6:7" x14ac:dyDescent="0.25">
      <c r="F18"/>
      <c r="G18"/>
    </row>
    <row r="19" spans="6:7" x14ac:dyDescent="0.25">
      <c r="F19"/>
      <c r="G19"/>
    </row>
    <row r="20" spans="6:7" x14ac:dyDescent="0.25">
      <c r="F20"/>
      <c r="G20"/>
    </row>
    <row r="21" spans="6:7" x14ac:dyDescent="0.25">
      <c r="F21"/>
      <c r="G21"/>
    </row>
    <row r="22" spans="6:7" x14ac:dyDescent="0.25">
      <c r="F22"/>
      <c r="G22"/>
    </row>
  </sheetData>
  <mergeCells count="4">
    <mergeCell ref="D7:D8"/>
    <mergeCell ref="D9:D10"/>
    <mergeCell ref="D11:D12"/>
    <mergeCell ref="D13:D14"/>
  </mergeCells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4:M14"/>
  <sheetViews>
    <sheetView workbookViewId="0">
      <selection activeCell="H13" sqref="H13:M13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style="206" customWidth="1"/>
    <col min="7" max="7" width="17.85546875" style="206" customWidth="1"/>
  </cols>
  <sheetData>
    <row r="4" spans="1:13" ht="44.25" customHeight="1" x14ac:dyDescent="0.25">
      <c r="A4" s="300" t="s">
        <v>9</v>
      </c>
      <c r="B4" s="284" t="s">
        <v>10</v>
      </c>
      <c r="C4" s="301" t="s">
        <v>11</v>
      </c>
      <c r="D4" s="301" t="s">
        <v>12</v>
      </c>
      <c r="E4" s="266" t="s">
        <v>13</v>
      </c>
      <c r="F4" s="266" t="s">
        <v>504</v>
      </c>
      <c r="G4" s="302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293" customFormat="1" ht="52.5" customHeight="1" x14ac:dyDescent="0.25">
      <c r="A5" s="271">
        <v>39</v>
      </c>
      <c r="B5" s="305" t="s">
        <v>137</v>
      </c>
      <c r="C5" s="272" t="s">
        <v>138</v>
      </c>
      <c r="D5" s="279" t="s">
        <v>139</v>
      </c>
      <c r="E5" s="274">
        <v>3</v>
      </c>
      <c r="F5" s="654" t="s">
        <v>741</v>
      </c>
      <c r="G5" s="267" t="s">
        <v>163</v>
      </c>
      <c r="H5"/>
      <c r="I5"/>
      <c r="J5"/>
      <c r="K5"/>
      <c r="L5"/>
      <c r="M5"/>
    </row>
    <row r="7" spans="1:13" ht="15.75" x14ac:dyDescent="0.25">
      <c r="D7" s="742" t="s">
        <v>500</v>
      </c>
      <c r="E7" s="215" t="s">
        <v>17</v>
      </c>
      <c r="F7" s="250" t="s">
        <v>904</v>
      </c>
      <c r="G7" s="166" t="s">
        <v>905</v>
      </c>
      <c r="H7" s="22">
        <v>191</v>
      </c>
      <c r="I7" s="22">
        <v>52</v>
      </c>
      <c r="J7" s="22">
        <f t="shared" ref="J7" si="0">SUM(H7:I7)</f>
        <v>243</v>
      </c>
      <c r="K7" s="22">
        <v>50</v>
      </c>
      <c r="L7" s="22">
        <v>0</v>
      </c>
      <c r="M7" s="22">
        <f t="shared" ref="M7" si="1">SUM(J7:L7)</f>
        <v>293</v>
      </c>
    </row>
    <row r="8" spans="1:13" ht="15.75" x14ac:dyDescent="0.25">
      <c r="D8" s="742"/>
      <c r="E8" s="219" t="s">
        <v>18</v>
      </c>
      <c r="F8" s="144" t="s">
        <v>196</v>
      </c>
      <c r="G8" s="359" t="s">
        <v>197</v>
      </c>
      <c r="H8" s="22"/>
      <c r="I8" s="22"/>
      <c r="J8" s="22"/>
      <c r="K8" s="22"/>
      <c r="L8" s="22"/>
      <c r="M8" s="22"/>
    </row>
    <row r="9" spans="1:13" ht="15.75" customHeight="1" x14ac:dyDescent="0.25">
      <c r="D9" s="742" t="s">
        <v>501</v>
      </c>
      <c r="E9" s="215" t="s">
        <v>17</v>
      </c>
      <c r="F9" s="250" t="s">
        <v>906</v>
      </c>
      <c r="G9" s="180" t="s">
        <v>907</v>
      </c>
      <c r="H9" s="22">
        <v>322</v>
      </c>
      <c r="I9" s="22">
        <v>164</v>
      </c>
      <c r="J9" s="22">
        <f t="shared" ref="J9" si="2">SUM(H9:I9)</f>
        <v>486</v>
      </c>
      <c r="K9" s="22">
        <v>8</v>
      </c>
      <c r="L9" s="22">
        <v>0</v>
      </c>
      <c r="M9" s="22">
        <f t="shared" ref="M9" si="3">SUM(J9:L9)</f>
        <v>494</v>
      </c>
    </row>
    <row r="10" spans="1:13" ht="16.5" customHeight="1" x14ac:dyDescent="0.25">
      <c r="D10" s="742"/>
      <c r="E10" s="219" t="s">
        <v>18</v>
      </c>
      <c r="F10" s="165" t="s">
        <v>631</v>
      </c>
      <c r="G10" s="166" t="s">
        <v>632</v>
      </c>
      <c r="H10" s="22"/>
      <c r="I10" s="22"/>
      <c r="J10" s="22"/>
      <c r="K10" s="22"/>
      <c r="L10" s="22"/>
      <c r="M10" s="22"/>
    </row>
    <row r="11" spans="1:13" ht="15.75" x14ac:dyDescent="0.25">
      <c r="D11" s="742" t="s">
        <v>502</v>
      </c>
      <c r="E11" s="215" t="s">
        <v>17</v>
      </c>
      <c r="F11" s="250" t="s">
        <v>908</v>
      </c>
      <c r="G11" s="330" t="s">
        <v>909</v>
      </c>
      <c r="H11" s="22">
        <v>328</v>
      </c>
      <c r="I11" s="22">
        <v>204</v>
      </c>
      <c r="J11" s="22">
        <f t="shared" ref="J11" si="4">SUM(H11:I11)</f>
        <v>532</v>
      </c>
      <c r="K11" s="22">
        <v>3</v>
      </c>
      <c r="L11" s="22">
        <v>0</v>
      </c>
      <c r="M11" s="22">
        <f t="shared" ref="M11" si="5">SUM(J11:L11)</f>
        <v>535</v>
      </c>
    </row>
    <row r="12" spans="1:13" ht="15.75" x14ac:dyDescent="0.25">
      <c r="D12" s="742"/>
      <c r="E12" s="219" t="s">
        <v>18</v>
      </c>
      <c r="F12" s="165" t="s">
        <v>910</v>
      </c>
      <c r="G12" s="166" t="s">
        <v>911</v>
      </c>
      <c r="H12" s="292"/>
      <c r="I12" s="292"/>
      <c r="J12" s="292"/>
      <c r="K12" s="292"/>
      <c r="L12" s="292"/>
      <c r="M12" s="22"/>
    </row>
    <row r="13" spans="1:13" ht="15.75" thickBot="1" x14ac:dyDescent="0.3">
      <c r="G13" s="686" t="s">
        <v>921</v>
      </c>
      <c r="H13" s="703">
        <f t="shared" ref="H13:M13" si="6">SUM(H7:H12)</f>
        <v>841</v>
      </c>
      <c r="I13" s="703">
        <f t="shared" si="6"/>
        <v>420</v>
      </c>
      <c r="J13" s="703">
        <f t="shared" si="6"/>
        <v>1261</v>
      </c>
      <c r="K13" s="703">
        <f t="shared" si="6"/>
        <v>61</v>
      </c>
      <c r="L13" s="703">
        <f t="shared" si="6"/>
        <v>0</v>
      </c>
      <c r="M13" s="703">
        <f t="shared" si="6"/>
        <v>1322</v>
      </c>
    </row>
    <row r="14" spans="1:13" ht="15.75" thickTop="1" x14ac:dyDescent="0.25"/>
  </sheetData>
  <mergeCells count="3">
    <mergeCell ref="D7:D8"/>
    <mergeCell ref="D9:D10"/>
    <mergeCell ref="D11:D12"/>
  </mergeCells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4:M14"/>
  <sheetViews>
    <sheetView workbookViewId="0">
      <selection activeCell="H13" sqref="H13:M13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style="206" customWidth="1"/>
    <col min="7" max="7" width="17.85546875" style="206" customWidth="1"/>
  </cols>
  <sheetData>
    <row r="4" spans="1:13" ht="44.25" customHeight="1" x14ac:dyDescent="0.25">
      <c r="A4" s="300" t="s">
        <v>9</v>
      </c>
      <c r="B4" s="284" t="s">
        <v>10</v>
      </c>
      <c r="C4" s="301" t="s">
        <v>11</v>
      </c>
      <c r="D4" s="301" t="s">
        <v>12</v>
      </c>
      <c r="E4" s="266" t="s">
        <v>13</v>
      </c>
      <c r="F4" s="266" t="s">
        <v>504</v>
      </c>
      <c r="G4" s="302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293" customFormat="1" ht="54.75" customHeight="1" x14ac:dyDescent="0.25">
      <c r="A5" s="207">
        <v>40</v>
      </c>
      <c r="B5" s="22" t="s">
        <v>140</v>
      </c>
      <c r="C5" s="208" t="s">
        <v>141</v>
      </c>
      <c r="D5" s="209" t="s">
        <v>142</v>
      </c>
      <c r="E5" s="210">
        <v>3</v>
      </c>
      <c r="F5" s="191" t="s">
        <v>200</v>
      </c>
      <c r="G5" s="196" t="s">
        <v>201</v>
      </c>
      <c r="H5"/>
      <c r="I5"/>
      <c r="J5"/>
      <c r="K5"/>
      <c r="L5"/>
      <c r="M5"/>
    </row>
    <row r="7" spans="1:13" ht="15.75" x14ac:dyDescent="0.25">
      <c r="D7" s="742" t="s">
        <v>500</v>
      </c>
      <c r="E7" s="215" t="s">
        <v>17</v>
      </c>
      <c r="F7" s="399" t="s">
        <v>713</v>
      </c>
      <c r="G7" s="400" t="s">
        <v>714</v>
      </c>
      <c r="H7" s="22">
        <v>57</v>
      </c>
      <c r="I7" s="22">
        <v>209</v>
      </c>
      <c r="J7" s="22">
        <f t="shared" ref="J7" si="0">SUM(H7:I7)</f>
        <v>266</v>
      </c>
      <c r="K7" s="22">
        <v>5</v>
      </c>
      <c r="L7" s="22">
        <v>0</v>
      </c>
      <c r="M7" s="22">
        <f t="shared" ref="M7" si="1">SUM(J7:L7)</f>
        <v>271</v>
      </c>
    </row>
    <row r="8" spans="1:13" ht="15.75" x14ac:dyDescent="0.25">
      <c r="D8" s="742"/>
      <c r="E8" s="378" t="s">
        <v>18</v>
      </c>
      <c r="F8" s="178" t="s">
        <v>588</v>
      </c>
      <c r="G8" s="105">
        <v>167888851</v>
      </c>
      <c r="H8" s="22"/>
      <c r="I8" s="22"/>
      <c r="J8" s="22"/>
      <c r="K8" s="22"/>
      <c r="L8" s="22"/>
      <c r="M8" s="22"/>
    </row>
    <row r="9" spans="1:13" ht="15.75" customHeight="1" x14ac:dyDescent="0.25">
      <c r="D9" s="742" t="s">
        <v>501</v>
      </c>
      <c r="E9" s="379" t="s">
        <v>17</v>
      </c>
      <c r="F9" s="230" t="s">
        <v>728</v>
      </c>
      <c r="G9" s="386" t="s">
        <v>729</v>
      </c>
      <c r="H9" s="22">
        <v>35</v>
      </c>
      <c r="I9" s="22">
        <v>295</v>
      </c>
      <c r="J9" s="22">
        <f t="shared" ref="J9" si="2">SUM(H9:I9)</f>
        <v>330</v>
      </c>
      <c r="K9" s="22">
        <v>2</v>
      </c>
      <c r="L9" s="22">
        <v>0</v>
      </c>
      <c r="M9" s="22">
        <f t="shared" ref="M9" si="3">SUM(J9:L9)</f>
        <v>332</v>
      </c>
    </row>
    <row r="10" spans="1:13" ht="16.5" customHeight="1" x14ac:dyDescent="0.25">
      <c r="D10" s="742"/>
      <c r="E10" s="378" t="s">
        <v>18</v>
      </c>
      <c r="F10" s="178" t="s">
        <v>444</v>
      </c>
      <c r="G10" s="112">
        <v>107607475</v>
      </c>
      <c r="H10" s="22"/>
      <c r="I10" s="22"/>
      <c r="J10" s="22"/>
      <c r="K10" s="22"/>
      <c r="L10" s="22"/>
      <c r="M10" s="22"/>
    </row>
    <row r="11" spans="1:13" ht="15.75" x14ac:dyDescent="0.25">
      <c r="D11" s="742" t="s">
        <v>502</v>
      </c>
      <c r="E11" s="379" t="s">
        <v>17</v>
      </c>
      <c r="F11" s="238" t="s">
        <v>630</v>
      </c>
      <c r="G11" s="112">
        <v>167781593</v>
      </c>
      <c r="H11" s="22">
        <v>51</v>
      </c>
      <c r="I11" s="22">
        <v>330</v>
      </c>
      <c r="J11" s="22">
        <f t="shared" ref="J11" si="4">SUM(H11:I11)</f>
        <v>381</v>
      </c>
      <c r="K11" s="22">
        <v>1</v>
      </c>
      <c r="L11" s="22">
        <v>0</v>
      </c>
      <c r="M11" s="22">
        <f t="shared" ref="M11" si="5">SUM(J11:L11)</f>
        <v>382</v>
      </c>
    </row>
    <row r="12" spans="1:13" ht="15.75" x14ac:dyDescent="0.25">
      <c r="D12" s="742"/>
      <c r="E12" s="378" t="s">
        <v>18</v>
      </c>
      <c r="F12" s="165" t="s">
        <v>445</v>
      </c>
      <c r="G12" s="166" t="s">
        <v>446</v>
      </c>
      <c r="H12" s="292"/>
      <c r="I12" s="292"/>
      <c r="J12" s="292"/>
      <c r="K12" s="292"/>
      <c r="L12" s="292"/>
      <c r="M12" s="22"/>
    </row>
    <row r="13" spans="1:13" ht="15.75" thickBot="1" x14ac:dyDescent="0.3">
      <c r="H13" s="703">
        <f t="shared" ref="H13:M13" si="6">SUM(H7:H12)</f>
        <v>143</v>
      </c>
      <c r="I13" s="703">
        <f t="shared" si="6"/>
        <v>834</v>
      </c>
      <c r="J13" s="703">
        <f t="shared" si="6"/>
        <v>977</v>
      </c>
      <c r="K13" s="703">
        <f t="shared" si="6"/>
        <v>8</v>
      </c>
      <c r="L13" s="703">
        <f t="shared" si="6"/>
        <v>0</v>
      </c>
      <c r="M13" s="703">
        <f t="shared" si="6"/>
        <v>985</v>
      </c>
    </row>
    <row r="14" spans="1:13" ht="15.75" thickTop="1" x14ac:dyDescent="0.25"/>
  </sheetData>
  <mergeCells count="3">
    <mergeCell ref="D7:D8"/>
    <mergeCell ref="D9:D10"/>
    <mergeCell ref="D11:D1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 tint="-0.249977111117893"/>
  </sheetPr>
  <dimension ref="A4:TL103"/>
  <sheetViews>
    <sheetView zoomScale="80" zoomScaleNormal="80" workbookViewId="0">
      <selection activeCell="D42" sqref="D42"/>
    </sheetView>
  </sheetViews>
  <sheetFormatPr defaultColWidth="14.42578125" defaultRowHeight="15" customHeight="1" x14ac:dyDescent="0.25"/>
  <cols>
    <col min="1" max="1" width="4.85546875" customWidth="1"/>
    <col min="2" max="2" width="14" customWidth="1"/>
    <col min="3" max="3" width="20" style="355" customWidth="1"/>
    <col min="4" max="4" width="25.28515625" style="355" customWidth="1"/>
    <col min="5" max="5" width="9" customWidth="1"/>
    <col min="6" max="6" width="7.7109375" customWidth="1"/>
    <col min="7" max="7" width="8.28515625" customWidth="1"/>
    <col min="8" max="8" width="22" customWidth="1"/>
    <col min="9" max="9" width="22" style="101" customWidth="1"/>
    <col min="10" max="10" width="26.42578125" customWidth="1"/>
    <col min="11" max="11" width="23.5703125" style="101" customWidth="1"/>
    <col min="12" max="12" width="22" customWidth="1"/>
    <col min="13" max="13" width="22" style="101" customWidth="1"/>
    <col min="14" max="14" width="22" customWidth="1"/>
    <col min="15" max="15" width="22" style="111" customWidth="1"/>
    <col min="16" max="16" width="22" customWidth="1"/>
    <col min="17" max="17" width="22" style="101" customWidth="1"/>
    <col min="18" max="18" width="22" customWidth="1"/>
    <col min="19" max="19" width="22" style="101" customWidth="1"/>
    <col min="20" max="20" width="22" customWidth="1"/>
    <col min="21" max="21" width="22" style="101" customWidth="1"/>
    <col min="22" max="22" width="22" customWidth="1"/>
    <col min="23" max="23" width="22" style="101" customWidth="1"/>
    <col min="24" max="24" width="22" customWidth="1"/>
    <col min="25" max="25" width="22" style="101" customWidth="1"/>
    <col min="26" max="26" width="22" customWidth="1"/>
    <col min="27" max="27" width="22" style="101" customWidth="1"/>
    <col min="28" max="28" width="22" customWidth="1"/>
    <col min="29" max="29" width="22" style="101" customWidth="1"/>
    <col min="30" max="30" width="19.5703125" customWidth="1"/>
    <col min="31" max="31" width="19.5703125" style="101" customWidth="1"/>
    <col min="32" max="32" width="26.28515625" customWidth="1"/>
    <col min="33" max="33" width="22.28515625" style="101" customWidth="1"/>
    <col min="34" max="34" width="19.5703125" customWidth="1"/>
    <col min="35" max="35" width="19.5703125" style="101" customWidth="1"/>
    <col min="36" max="36" width="19.5703125" customWidth="1"/>
    <col min="37" max="37" width="19.5703125" style="101" customWidth="1"/>
    <col min="38" max="38" width="19.5703125" customWidth="1"/>
    <col min="39" max="39" width="19.5703125" style="101" customWidth="1"/>
    <col min="40" max="40" width="19.5703125" customWidth="1"/>
    <col min="41" max="41" width="19.5703125" style="101" customWidth="1"/>
  </cols>
  <sheetData>
    <row r="4" spans="1:44" ht="15.75" thickBot="1" x14ac:dyDescent="0.3">
      <c r="A4" s="1"/>
      <c r="B4" s="2" t="s">
        <v>0</v>
      </c>
      <c r="C4" s="392"/>
      <c r="D4" s="4"/>
      <c r="E4" s="1"/>
      <c r="F4" s="3"/>
      <c r="G4" s="3"/>
      <c r="H4" s="4"/>
      <c r="I4" s="92"/>
      <c r="J4" s="4"/>
      <c r="K4" s="92"/>
      <c r="L4" s="652" t="s">
        <v>463</v>
      </c>
      <c r="M4" s="92"/>
      <c r="N4" s="4"/>
      <c r="O4" s="108"/>
      <c r="P4" s="4"/>
      <c r="Q4" s="92"/>
      <c r="R4" s="4"/>
      <c r="S4" s="92"/>
      <c r="T4" s="4"/>
      <c r="U4" s="92"/>
      <c r="V4" s="4"/>
      <c r="W4" s="92"/>
      <c r="X4" s="4"/>
      <c r="Y4" s="92"/>
      <c r="Z4" s="4"/>
      <c r="AA4" s="92"/>
      <c r="AB4" s="4"/>
      <c r="AC4" s="92"/>
      <c r="AD4" s="4"/>
      <c r="AE4" s="92"/>
      <c r="AF4" s="4"/>
      <c r="AG4" s="92"/>
      <c r="AH4" s="3"/>
      <c r="AI4" s="127"/>
      <c r="AJ4" s="3"/>
      <c r="AK4" s="127"/>
      <c r="AL4" s="3"/>
      <c r="AM4" s="127"/>
    </row>
    <row r="5" spans="1:44" ht="15.75" thickBot="1" x14ac:dyDescent="0.3">
      <c r="A5" s="1"/>
      <c r="B5" s="2" t="s">
        <v>1</v>
      </c>
      <c r="C5" s="392"/>
      <c r="D5" s="4"/>
      <c r="E5" s="1"/>
      <c r="F5" s="3"/>
      <c r="G5" s="3"/>
      <c r="H5" s="5" t="s">
        <v>2</v>
      </c>
      <c r="I5" s="103"/>
      <c r="J5" s="736" t="s">
        <v>3</v>
      </c>
      <c r="K5" s="737"/>
      <c r="L5" s="738"/>
      <c r="M5" s="738"/>
      <c r="N5" s="739" t="s">
        <v>4</v>
      </c>
      <c r="O5" s="740"/>
      <c r="P5" s="741"/>
      <c r="Q5" s="741"/>
      <c r="R5" s="739" t="s">
        <v>5</v>
      </c>
      <c r="S5" s="740"/>
      <c r="T5" s="741"/>
      <c r="U5" s="741"/>
      <c r="V5" s="739" t="s">
        <v>6</v>
      </c>
      <c r="W5" s="740"/>
      <c r="X5" s="741"/>
      <c r="Y5" s="741"/>
      <c r="Z5" s="739" t="s">
        <v>7</v>
      </c>
      <c r="AA5" s="740"/>
      <c r="AB5" s="741"/>
      <c r="AC5" s="741"/>
      <c r="AD5" s="739" t="s">
        <v>8</v>
      </c>
      <c r="AE5" s="740"/>
      <c r="AF5" s="741"/>
      <c r="AG5" s="741"/>
      <c r="AH5" s="734" t="s">
        <v>146</v>
      </c>
      <c r="AI5" s="735"/>
      <c r="AJ5" s="735"/>
      <c r="AK5" s="735"/>
      <c r="AL5" s="734" t="s">
        <v>147</v>
      </c>
      <c r="AM5" s="735"/>
      <c r="AN5" s="735"/>
      <c r="AO5" s="735"/>
    </row>
    <row r="6" spans="1:44" ht="44.25" customHeight="1" thickBot="1" x14ac:dyDescent="0.3">
      <c r="A6" s="6" t="s">
        <v>9</v>
      </c>
      <c r="B6" s="7" t="s">
        <v>10</v>
      </c>
      <c r="C6" s="393" t="s">
        <v>11</v>
      </c>
      <c r="D6" s="388" t="s">
        <v>12</v>
      </c>
      <c r="E6" s="53" t="s">
        <v>13</v>
      </c>
      <c r="F6" s="8" t="s">
        <v>14</v>
      </c>
      <c r="G6" s="45" t="s">
        <v>15</v>
      </c>
      <c r="H6" s="33" t="s">
        <v>16</v>
      </c>
      <c r="I6" s="120" t="s">
        <v>149</v>
      </c>
      <c r="J6" s="225" t="s">
        <v>17</v>
      </c>
      <c r="K6" s="226" t="s">
        <v>178</v>
      </c>
      <c r="L6" s="227" t="s">
        <v>18</v>
      </c>
      <c r="M6" s="228" t="s">
        <v>149</v>
      </c>
      <c r="N6" s="247" t="s">
        <v>17</v>
      </c>
      <c r="O6" s="109" t="s">
        <v>178</v>
      </c>
      <c r="P6" s="317" t="s">
        <v>18</v>
      </c>
      <c r="Q6" s="94" t="s">
        <v>178</v>
      </c>
      <c r="R6" s="247" t="s">
        <v>17</v>
      </c>
      <c r="S6" s="94" t="s">
        <v>178</v>
      </c>
      <c r="T6" s="186" t="s">
        <v>18</v>
      </c>
      <c r="U6" s="94" t="s">
        <v>178</v>
      </c>
      <c r="V6" s="247" t="s">
        <v>17</v>
      </c>
      <c r="W6" s="316" t="s">
        <v>178</v>
      </c>
      <c r="X6" s="186" t="s">
        <v>18</v>
      </c>
      <c r="Y6" s="94" t="s">
        <v>178</v>
      </c>
      <c r="Z6" s="315" t="s">
        <v>17</v>
      </c>
      <c r="AA6" s="316" t="s">
        <v>149</v>
      </c>
      <c r="AB6" s="317" t="s">
        <v>18</v>
      </c>
      <c r="AC6" s="316" t="s">
        <v>178</v>
      </c>
      <c r="AD6" s="247" t="s">
        <v>17</v>
      </c>
      <c r="AE6" s="115" t="s">
        <v>178</v>
      </c>
      <c r="AF6" s="9" t="s">
        <v>18</v>
      </c>
      <c r="AG6" s="104" t="s">
        <v>149</v>
      </c>
      <c r="AH6" s="39" t="s">
        <v>17</v>
      </c>
      <c r="AI6" s="128" t="s">
        <v>178</v>
      </c>
      <c r="AJ6" s="21" t="s">
        <v>18</v>
      </c>
      <c r="AK6" s="133" t="s">
        <v>178</v>
      </c>
      <c r="AL6" s="39" t="s">
        <v>17</v>
      </c>
      <c r="AM6" s="133" t="s">
        <v>178</v>
      </c>
      <c r="AN6" s="25" t="s">
        <v>18</v>
      </c>
      <c r="AO6" s="133" t="s">
        <v>178</v>
      </c>
      <c r="AP6" s="42" t="s">
        <v>19</v>
      </c>
    </row>
    <row r="7" spans="1:44" s="3" customFormat="1" ht="30" customHeight="1" x14ac:dyDescent="0.25">
      <c r="A7" s="490">
        <v>1</v>
      </c>
      <c r="B7" s="491" t="s">
        <v>20</v>
      </c>
      <c r="C7" s="492" t="s">
        <v>21</v>
      </c>
      <c r="D7" s="493" t="s">
        <v>22</v>
      </c>
      <c r="E7" s="494">
        <v>5</v>
      </c>
      <c r="F7" s="495">
        <f t="shared" ref="F7:F46" si="0">E7*3</f>
        <v>15</v>
      </c>
      <c r="G7" s="496">
        <f>E7*4</f>
        <v>20</v>
      </c>
      <c r="H7" s="497" t="s">
        <v>166</v>
      </c>
      <c r="I7" s="498" t="s">
        <v>167</v>
      </c>
      <c r="J7" s="499" t="s">
        <v>193</v>
      </c>
      <c r="K7" s="500" t="s">
        <v>194</v>
      </c>
      <c r="L7" s="501" t="s">
        <v>198</v>
      </c>
      <c r="M7" s="502" t="s">
        <v>199</v>
      </c>
      <c r="N7" s="499" t="s">
        <v>342</v>
      </c>
      <c r="O7" s="503" t="s">
        <v>195</v>
      </c>
      <c r="P7" s="504" t="s">
        <v>727</v>
      </c>
      <c r="Q7" s="505" t="s">
        <v>648</v>
      </c>
      <c r="R7" s="506" t="s">
        <v>357</v>
      </c>
      <c r="S7" s="507" t="s">
        <v>358</v>
      </c>
      <c r="T7" s="508" t="s">
        <v>393</v>
      </c>
      <c r="U7" s="509">
        <v>125630744</v>
      </c>
      <c r="V7" s="510" t="s">
        <v>751</v>
      </c>
      <c r="W7" s="511" t="s">
        <v>752</v>
      </c>
      <c r="X7" s="497" t="s">
        <v>329</v>
      </c>
      <c r="Y7" s="498" t="s">
        <v>330</v>
      </c>
      <c r="Z7" s="512" t="s">
        <v>565</v>
      </c>
      <c r="AA7" s="512">
        <v>167118766</v>
      </c>
      <c r="AB7" s="512" t="s">
        <v>566</v>
      </c>
      <c r="AC7" s="512">
        <v>167121766</v>
      </c>
      <c r="AD7" s="314"/>
      <c r="AE7" s="116"/>
      <c r="AF7" s="364"/>
      <c r="AG7" s="365"/>
      <c r="AH7" s="82"/>
      <c r="AI7" s="333"/>
      <c r="AJ7" s="83"/>
      <c r="AK7" s="134"/>
      <c r="AL7" s="82"/>
      <c r="AM7" s="139"/>
      <c r="AN7" s="83"/>
      <c r="AO7" s="134"/>
      <c r="AP7" s="334"/>
    </row>
    <row r="8" spans="1:44" s="337" customFormat="1" ht="30" x14ac:dyDescent="0.25">
      <c r="A8" s="26">
        <v>2</v>
      </c>
      <c r="B8" s="27" t="s">
        <v>23</v>
      </c>
      <c r="C8" s="51" t="s">
        <v>24</v>
      </c>
      <c r="D8" s="59" t="s">
        <v>25</v>
      </c>
      <c r="E8" s="55">
        <v>6</v>
      </c>
      <c r="F8" s="28">
        <f t="shared" si="0"/>
        <v>18</v>
      </c>
      <c r="G8" s="47">
        <f t="shared" ref="G8:G46" si="1">E8*4</f>
        <v>24</v>
      </c>
      <c r="H8" s="35" t="s">
        <v>172</v>
      </c>
      <c r="I8" s="187" t="s">
        <v>173</v>
      </c>
      <c r="J8" s="229" t="s">
        <v>302</v>
      </c>
      <c r="K8" s="93" t="s">
        <v>303</v>
      </c>
      <c r="L8" s="457" t="s">
        <v>507</v>
      </c>
      <c r="M8" s="458" t="s">
        <v>295</v>
      </c>
      <c r="N8" s="229" t="s">
        <v>298</v>
      </c>
      <c r="O8" s="459" t="s">
        <v>299</v>
      </c>
      <c r="P8" s="419" t="s">
        <v>649</v>
      </c>
      <c r="Q8" s="93" t="s">
        <v>304</v>
      </c>
      <c r="R8" s="229" t="s">
        <v>300</v>
      </c>
      <c r="S8" s="374" t="s">
        <v>301</v>
      </c>
      <c r="T8" s="29" t="s">
        <v>305</v>
      </c>
      <c r="U8" s="374" t="s">
        <v>306</v>
      </c>
      <c r="V8" s="231" t="s">
        <v>753</v>
      </c>
      <c r="W8" s="460" t="s">
        <v>754</v>
      </c>
      <c r="X8" s="74" t="s">
        <v>417</v>
      </c>
      <c r="Y8" s="99">
        <v>167947070</v>
      </c>
      <c r="Z8" s="486" t="s">
        <v>738</v>
      </c>
      <c r="AA8" s="487" t="s">
        <v>739</v>
      </c>
      <c r="AB8" s="424" t="s">
        <v>405</v>
      </c>
      <c r="AC8" s="456">
        <v>103663886</v>
      </c>
      <c r="AD8" s="229" t="s">
        <v>296</v>
      </c>
      <c r="AE8" s="318" t="s">
        <v>297</v>
      </c>
      <c r="AF8" s="177" t="s">
        <v>755</v>
      </c>
      <c r="AG8" s="375" t="s">
        <v>658</v>
      </c>
      <c r="AH8" s="335"/>
      <c r="AI8" s="335"/>
      <c r="AJ8" s="335"/>
      <c r="AK8" s="333"/>
      <c r="AL8" s="335"/>
      <c r="AM8" s="335"/>
      <c r="AN8" s="86"/>
      <c r="AO8" s="135"/>
      <c r="AP8" s="336"/>
    </row>
    <row r="9" spans="1:44" s="3" customFormat="1" ht="30" x14ac:dyDescent="0.25">
      <c r="A9" s="490">
        <v>3</v>
      </c>
      <c r="B9" s="513" t="s">
        <v>26</v>
      </c>
      <c r="C9" s="514" t="s">
        <v>27</v>
      </c>
      <c r="D9" s="515" t="s">
        <v>28</v>
      </c>
      <c r="E9" s="516">
        <v>4</v>
      </c>
      <c r="F9" s="495">
        <f t="shared" si="0"/>
        <v>12</v>
      </c>
      <c r="G9" s="496">
        <f t="shared" si="1"/>
        <v>16</v>
      </c>
      <c r="H9" s="517" t="s">
        <v>179</v>
      </c>
      <c r="I9" s="518" t="s">
        <v>162</v>
      </c>
      <c r="J9" s="519" t="s">
        <v>204</v>
      </c>
      <c r="K9" s="520" t="s">
        <v>205</v>
      </c>
      <c r="L9" s="521" t="s">
        <v>496</v>
      </c>
      <c r="M9" s="522" t="s">
        <v>497</v>
      </c>
      <c r="N9" s="523" t="s">
        <v>756</v>
      </c>
      <c r="O9" s="524" t="s">
        <v>757</v>
      </c>
      <c r="P9" s="521" t="s">
        <v>758</v>
      </c>
      <c r="Q9" s="525" t="s">
        <v>759</v>
      </c>
      <c r="R9" s="526" t="s">
        <v>601</v>
      </c>
      <c r="S9" s="527" t="s">
        <v>602</v>
      </c>
      <c r="T9" s="528" t="s">
        <v>556</v>
      </c>
      <c r="U9" s="529" t="s">
        <v>557</v>
      </c>
      <c r="V9" s="530" t="s">
        <v>478</v>
      </c>
      <c r="W9" s="527" t="s">
        <v>479</v>
      </c>
      <c r="X9" s="531" t="s">
        <v>554</v>
      </c>
      <c r="Y9" s="520" t="s">
        <v>555</v>
      </c>
      <c r="Z9" s="256"/>
      <c r="AA9" s="256"/>
      <c r="AB9" s="256"/>
      <c r="AC9" s="414"/>
      <c r="AD9" s="256"/>
      <c r="AE9" s="117"/>
      <c r="AF9" s="81"/>
      <c r="AG9" s="121"/>
      <c r="AH9" s="85"/>
      <c r="AI9" s="129"/>
      <c r="AJ9" s="86"/>
      <c r="AK9" s="135"/>
      <c r="AL9" s="85"/>
      <c r="AM9" s="129"/>
      <c r="AN9" s="86"/>
      <c r="AO9" s="135"/>
      <c r="AP9" s="338"/>
    </row>
    <row r="10" spans="1:44" s="337" customFormat="1" ht="30" x14ac:dyDescent="0.25">
      <c r="A10" s="26">
        <v>4</v>
      </c>
      <c r="B10" s="27" t="s">
        <v>29</v>
      </c>
      <c r="C10" s="51" t="s">
        <v>30</v>
      </c>
      <c r="D10" s="59" t="s">
        <v>31</v>
      </c>
      <c r="E10" s="55">
        <v>5</v>
      </c>
      <c r="F10" s="28">
        <f t="shared" si="0"/>
        <v>15</v>
      </c>
      <c r="G10" s="47">
        <f t="shared" si="1"/>
        <v>20</v>
      </c>
      <c r="H10" s="461" t="s">
        <v>181</v>
      </c>
      <c r="I10" s="187" t="s">
        <v>509</v>
      </c>
      <c r="J10" s="231" t="s">
        <v>611</v>
      </c>
      <c r="K10" s="102" t="s">
        <v>612</v>
      </c>
      <c r="L10" s="457" t="s">
        <v>279</v>
      </c>
      <c r="M10" s="462" t="s">
        <v>280</v>
      </c>
      <c r="N10" s="463" t="s">
        <v>498</v>
      </c>
      <c r="O10" s="464" t="s">
        <v>499</v>
      </c>
      <c r="P10" s="29" t="s">
        <v>281</v>
      </c>
      <c r="Q10" s="93" t="s">
        <v>282</v>
      </c>
      <c r="R10" s="231" t="s">
        <v>705</v>
      </c>
      <c r="S10" s="371" t="s">
        <v>706</v>
      </c>
      <c r="T10" s="29" t="s">
        <v>283</v>
      </c>
      <c r="U10" s="143" t="s">
        <v>284</v>
      </c>
      <c r="V10" s="232" t="s">
        <v>277</v>
      </c>
      <c r="W10" s="143" t="s">
        <v>278</v>
      </c>
      <c r="X10" s="29" t="s">
        <v>550</v>
      </c>
      <c r="Y10" s="93" t="s">
        <v>551</v>
      </c>
      <c r="Z10" s="29" t="s">
        <v>552</v>
      </c>
      <c r="AA10" s="93" t="s">
        <v>553</v>
      </c>
      <c r="AB10" s="370" t="s">
        <v>734</v>
      </c>
      <c r="AC10" s="172" t="s">
        <v>735</v>
      </c>
      <c r="AD10" s="413"/>
      <c r="AE10" s="117"/>
      <c r="AF10" s="84"/>
      <c r="AG10" s="122"/>
      <c r="AH10" s="85"/>
      <c r="AI10" s="129"/>
      <c r="AJ10" s="86"/>
      <c r="AK10" s="135"/>
      <c r="AL10" s="85"/>
      <c r="AM10" s="129"/>
      <c r="AN10" s="86"/>
      <c r="AO10" s="135"/>
      <c r="AP10" s="336"/>
    </row>
    <row r="11" spans="1:44" s="337" customFormat="1" ht="30" x14ac:dyDescent="0.25">
      <c r="A11" s="490">
        <v>5</v>
      </c>
      <c r="B11" s="513" t="s">
        <v>33</v>
      </c>
      <c r="C11" s="514" t="s">
        <v>34</v>
      </c>
      <c r="D11" s="515" t="s">
        <v>35</v>
      </c>
      <c r="E11" s="516">
        <v>6</v>
      </c>
      <c r="F11" s="495">
        <f t="shared" si="0"/>
        <v>18</v>
      </c>
      <c r="G11" s="496">
        <f t="shared" si="1"/>
        <v>24</v>
      </c>
      <c r="H11" s="532" t="s">
        <v>187</v>
      </c>
      <c r="I11" s="533" t="s">
        <v>188</v>
      </c>
      <c r="J11" s="534" t="s">
        <v>416</v>
      </c>
      <c r="K11" s="525" t="s">
        <v>450</v>
      </c>
      <c r="L11" s="535" t="s">
        <v>548</v>
      </c>
      <c r="M11" s="536" t="s">
        <v>549</v>
      </c>
      <c r="N11" s="521" t="s">
        <v>451</v>
      </c>
      <c r="O11" s="537">
        <v>123134269</v>
      </c>
      <c r="P11" s="538" t="s">
        <v>715</v>
      </c>
      <c r="Q11" s="539" t="s">
        <v>716</v>
      </c>
      <c r="R11" s="521" t="s">
        <v>386</v>
      </c>
      <c r="S11" s="525" t="s">
        <v>387</v>
      </c>
      <c r="T11" s="535" t="s">
        <v>541</v>
      </c>
      <c r="U11" s="520" t="s">
        <v>542</v>
      </c>
      <c r="V11" s="534" t="s">
        <v>475</v>
      </c>
      <c r="W11" s="540">
        <v>146122886</v>
      </c>
      <c r="X11" s="535" t="s">
        <v>546</v>
      </c>
      <c r="Y11" s="520" t="s">
        <v>547</v>
      </c>
      <c r="Z11" s="534" t="s">
        <v>176</v>
      </c>
      <c r="AA11" s="525" t="s">
        <v>177</v>
      </c>
      <c r="AB11" s="535" t="s">
        <v>543</v>
      </c>
      <c r="AC11" s="500" t="s">
        <v>544</v>
      </c>
      <c r="AD11" s="535" t="s">
        <v>545</v>
      </c>
      <c r="AE11" s="543">
        <v>137971005</v>
      </c>
      <c r="AF11" s="541" t="s">
        <v>420</v>
      </c>
      <c r="AG11" s="542">
        <v>167894009</v>
      </c>
      <c r="AH11" s="85"/>
      <c r="AI11" s="129"/>
      <c r="AJ11" s="86"/>
      <c r="AK11" s="135"/>
      <c r="AL11" s="85"/>
      <c r="AM11" s="129"/>
      <c r="AN11" s="86"/>
      <c r="AO11" s="135"/>
      <c r="AP11" s="336"/>
    </row>
    <row r="12" spans="1:44" s="337" customFormat="1" ht="30" x14ac:dyDescent="0.25">
      <c r="A12" s="26">
        <v>6</v>
      </c>
      <c r="B12" s="27" t="s">
        <v>37</v>
      </c>
      <c r="C12" s="51" t="s">
        <v>38</v>
      </c>
      <c r="D12" s="59" t="s">
        <v>39</v>
      </c>
      <c r="E12" s="55">
        <v>4</v>
      </c>
      <c r="F12" s="28">
        <f t="shared" si="0"/>
        <v>12</v>
      </c>
      <c r="G12" s="91">
        <f t="shared" si="1"/>
        <v>16</v>
      </c>
      <c r="H12" s="30" t="s">
        <v>379</v>
      </c>
      <c r="I12" s="329" t="s">
        <v>350</v>
      </c>
      <c r="J12" s="232" t="s">
        <v>232</v>
      </c>
      <c r="K12" s="93" t="s">
        <v>233</v>
      </c>
      <c r="L12" s="306" t="s">
        <v>539</v>
      </c>
      <c r="M12" s="358" t="s">
        <v>540</v>
      </c>
      <c r="N12" s="248" t="s">
        <v>241</v>
      </c>
      <c r="O12" s="175" t="s">
        <v>242</v>
      </c>
      <c r="P12" s="319" t="s">
        <v>447</v>
      </c>
      <c r="Q12" s="99">
        <v>167113654</v>
      </c>
      <c r="R12" s="415" t="s">
        <v>760</v>
      </c>
      <c r="S12" s="416" t="s">
        <v>761</v>
      </c>
      <c r="T12" s="321" t="s">
        <v>234</v>
      </c>
      <c r="U12" s="174" t="s">
        <v>235</v>
      </c>
      <c r="V12" s="417" t="s">
        <v>746</v>
      </c>
      <c r="W12" s="412" t="s">
        <v>747</v>
      </c>
      <c r="X12" s="36" t="s">
        <v>538</v>
      </c>
      <c r="Y12" s="99">
        <v>137496081</v>
      </c>
      <c r="Z12" s="256"/>
      <c r="AA12" s="114"/>
      <c r="AB12" s="84"/>
      <c r="AC12" s="114"/>
      <c r="AD12" s="256"/>
      <c r="AE12" s="117"/>
      <c r="AF12" s="84"/>
      <c r="AG12" s="122"/>
      <c r="AH12" s="85"/>
      <c r="AI12" s="129"/>
      <c r="AJ12" s="86"/>
      <c r="AK12" s="135"/>
      <c r="AL12" s="85"/>
      <c r="AM12" s="129"/>
      <c r="AN12" s="86"/>
      <c r="AO12" s="135"/>
      <c r="AP12" s="336"/>
      <c r="AR12" s="62" t="s">
        <v>32</v>
      </c>
    </row>
    <row r="13" spans="1:44" s="62" customFormat="1" ht="30" x14ac:dyDescent="0.25">
      <c r="A13" s="544">
        <v>7</v>
      </c>
      <c r="B13" s="545" t="s">
        <v>41</v>
      </c>
      <c r="C13" s="546" t="s">
        <v>42</v>
      </c>
      <c r="D13" s="547" t="s">
        <v>43</v>
      </c>
      <c r="E13" s="548">
        <v>6</v>
      </c>
      <c r="F13" s="549">
        <f t="shared" si="0"/>
        <v>18</v>
      </c>
      <c r="G13" s="550">
        <f t="shared" si="1"/>
        <v>24</v>
      </c>
      <c r="H13" s="551" t="s">
        <v>721</v>
      </c>
      <c r="I13" s="552">
        <v>137447292</v>
      </c>
      <c r="J13" s="551" t="s">
        <v>764</v>
      </c>
      <c r="K13" s="552" t="s">
        <v>537</v>
      </c>
      <c r="L13" s="551" t="s">
        <v>762</v>
      </c>
      <c r="M13" s="553" t="s">
        <v>763</v>
      </c>
      <c r="N13" s="554" t="s">
        <v>377</v>
      </c>
      <c r="O13" s="555" t="s">
        <v>725</v>
      </c>
      <c r="P13" s="554" t="s">
        <v>765</v>
      </c>
      <c r="Q13" s="553" t="s">
        <v>495</v>
      </c>
      <c r="R13" s="556" t="s">
        <v>461</v>
      </c>
      <c r="S13" s="557" t="s">
        <v>210</v>
      </c>
      <c r="T13" s="551" t="s">
        <v>726</v>
      </c>
      <c r="U13" s="558" t="s">
        <v>766</v>
      </c>
      <c r="V13" s="551" t="s">
        <v>448</v>
      </c>
      <c r="W13" s="558" t="s">
        <v>378</v>
      </c>
      <c r="X13" s="551" t="s">
        <v>767</v>
      </c>
      <c r="Y13" s="558" t="s">
        <v>768</v>
      </c>
      <c r="Z13" s="551" t="s">
        <v>449</v>
      </c>
      <c r="AA13" s="558" t="s">
        <v>930</v>
      </c>
      <c r="AB13" s="559" t="s">
        <v>769</v>
      </c>
      <c r="AC13" s="560" t="s">
        <v>770</v>
      </c>
      <c r="AD13" s="551" t="s">
        <v>931</v>
      </c>
      <c r="AE13" s="558" t="s">
        <v>932</v>
      </c>
      <c r="AF13" s="559" t="s">
        <v>723</v>
      </c>
      <c r="AG13" s="561" t="s">
        <v>724</v>
      </c>
      <c r="AH13" s="85"/>
      <c r="AI13" s="129"/>
      <c r="AJ13" s="86"/>
      <c r="AK13" s="135"/>
      <c r="AL13" s="85"/>
      <c r="AM13" s="129"/>
      <c r="AN13" s="86"/>
      <c r="AO13" s="135"/>
      <c r="AP13" s="339"/>
      <c r="AR13" s="80" t="s">
        <v>36</v>
      </c>
    </row>
    <row r="14" spans="1:44" s="173" customFormat="1" ht="30" x14ac:dyDescent="0.25">
      <c r="A14" s="64">
        <v>8</v>
      </c>
      <c r="B14" s="160" t="s">
        <v>44</v>
      </c>
      <c r="C14" s="66" t="s">
        <v>45</v>
      </c>
      <c r="D14" s="161" t="s">
        <v>46</v>
      </c>
      <c r="E14" s="68">
        <v>5</v>
      </c>
      <c r="F14" s="162">
        <f t="shared" si="0"/>
        <v>15</v>
      </c>
      <c r="G14" s="163">
        <f t="shared" si="1"/>
        <v>20</v>
      </c>
      <c r="H14" s="145" t="s">
        <v>336</v>
      </c>
      <c r="I14" s="363" t="s">
        <v>337</v>
      </c>
      <c r="J14" s="233" t="s">
        <v>425</v>
      </c>
      <c r="K14" s="172" t="s">
        <v>426</v>
      </c>
      <c r="L14" s="331" t="s">
        <v>568</v>
      </c>
      <c r="M14" s="164">
        <v>127700753</v>
      </c>
      <c r="N14" s="320" t="s">
        <v>674</v>
      </c>
      <c r="O14" s="368" t="s">
        <v>675</v>
      </c>
      <c r="P14" s="177" t="s">
        <v>773</v>
      </c>
      <c r="Q14" s="366" t="s">
        <v>771</v>
      </c>
      <c r="R14" s="253" t="s">
        <v>388</v>
      </c>
      <c r="S14" s="141">
        <v>193320539</v>
      </c>
      <c r="T14" s="322" t="s">
        <v>772</v>
      </c>
      <c r="U14" s="166" t="s">
        <v>774</v>
      </c>
      <c r="V14" s="234" t="s">
        <v>427</v>
      </c>
      <c r="W14" s="102" t="s">
        <v>428</v>
      </c>
      <c r="X14" s="165" t="s">
        <v>775</v>
      </c>
      <c r="Y14" s="166" t="s">
        <v>776</v>
      </c>
      <c r="Z14" s="229" t="s">
        <v>313</v>
      </c>
      <c r="AA14" s="93" t="s">
        <v>314</v>
      </c>
      <c r="AB14" s="165" t="s">
        <v>777</v>
      </c>
      <c r="AC14" s="166" t="s">
        <v>778</v>
      </c>
      <c r="AD14" s="255"/>
      <c r="AE14" s="157"/>
      <c r="AF14" s="158"/>
      <c r="AG14" s="122"/>
      <c r="AH14" s="85"/>
      <c r="AI14" s="129"/>
      <c r="AJ14" s="86"/>
      <c r="AK14" s="135"/>
      <c r="AL14" s="85"/>
      <c r="AM14" s="129"/>
      <c r="AN14" s="86"/>
      <c r="AO14" s="135"/>
      <c r="AP14" s="341"/>
      <c r="AR14" s="168" t="s">
        <v>40</v>
      </c>
    </row>
    <row r="15" spans="1:44" s="337" customFormat="1" x14ac:dyDescent="0.25">
      <c r="A15" s="490">
        <v>9</v>
      </c>
      <c r="B15" s="513" t="s">
        <v>47</v>
      </c>
      <c r="C15" s="514" t="s">
        <v>48</v>
      </c>
      <c r="D15" s="515" t="s">
        <v>49</v>
      </c>
      <c r="E15" s="516">
        <v>4</v>
      </c>
      <c r="F15" s="495">
        <f t="shared" si="0"/>
        <v>12</v>
      </c>
      <c r="G15" s="496">
        <f t="shared" si="1"/>
        <v>16</v>
      </c>
      <c r="H15" s="517" t="s">
        <v>157</v>
      </c>
      <c r="I15" s="518" t="s">
        <v>158</v>
      </c>
      <c r="J15" s="562" t="s">
        <v>506</v>
      </c>
      <c r="K15" s="563">
        <v>164111226</v>
      </c>
      <c r="L15" s="535" t="s">
        <v>315</v>
      </c>
      <c r="M15" s="564" t="s">
        <v>316</v>
      </c>
      <c r="N15" s="565" t="s">
        <v>321</v>
      </c>
      <c r="O15" s="566" t="s">
        <v>322</v>
      </c>
      <c r="P15" s="567" t="s">
        <v>486</v>
      </c>
      <c r="Q15" s="560" t="s">
        <v>487</v>
      </c>
      <c r="R15" s="519" t="s">
        <v>309</v>
      </c>
      <c r="S15" s="568" t="s">
        <v>310</v>
      </c>
      <c r="T15" s="559" t="s">
        <v>779</v>
      </c>
      <c r="U15" s="539" t="s">
        <v>780</v>
      </c>
      <c r="V15" s="519" t="s">
        <v>307</v>
      </c>
      <c r="W15" s="520" t="s">
        <v>308</v>
      </c>
      <c r="X15" s="535" t="s">
        <v>319</v>
      </c>
      <c r="Y15" s="520" t="s">
        <v>320</v>
      </c>
      <c r="Z15" s="256"/>
      <c r="AA15" s="114"/>
      <c r="AB15" s="84"/>
      <c r="AC15" s="114"/>
      <c r="AD15" s="256"/>
      <c r="AE15" s="117"/>
      <c r="AF15" s="84"/>
      <c r="AG15" s="122"/>
      <c r="AH15" s="85"/>
      <c r="AI15" s="129"/>
      <c r="AJ15" s="86"/>
      <c r="AK15" s="135"/>
      <c r="AL15" s="85"/>
      <c r="AM15" s="129"/>
      <c r="AN15" s="86"/>
      <c r="AO15" s="135"/>
      <c r="AP15" s="336"/>
    </row>
    <row r="16" spans="1:44" s="337" customFormat="1" ht="30" x14ac:dyDescent="0.25">
      <c r="A16" s="26">
        <v>10</v>
      </c>
      <c r="B16" s="27" t="s">
        <v>50</v>
      </c>
      <c r="C16" s="51" t="s">
        <v>51</v>
      </c>
      <c r="D16" s="59" t="s">
        <v>52</v>
      </c>
      <c r="E16" s="55">
        <v>6</v>
      </c>
      <c r="F16" s="28">
        <f t="shared" si="0"/>
        <v>18</v>
      </c>
      <c r="G16" s="47">
        <f t="shared" si="1"/>
        <v>24</v>
      </c>
      <c r="H16" s="35" t="s">
        <v>153</v>
      </c>
      <c r="I16" s="187" t="s">
        <v>154</v>
      </c>
      <c r="J16" s="418" t="s">
        <v>394</v>
      </c>
      <c r="K16" s="99">
        <v>127168480</v>
      </c>
      <c r="L16" s="29" t="s">
        <v>289</v>
      </c>
      <c r="M16" s="184" t="s">
        <v>290</v>
      </c>
      <c r="N16" s="229" t="s">
        <v>285</v>
      </c>
      <c r="O16" s="192" t="s">
        <v>286</v>
      </c>
      <c r="P16" s="29" t="s">
        <v>607</v>
      </c>
      <c r="Q16" s="143" t="s">
        <v>290</v>
      </c>
      <c r="R16" s="252" t="s">
        <v>287</v>
      </c>
      <c r="S16" s="93" t="s">
        <v>288</v>
      </c>
      <c r="T16" s="419" t="s">
        <v>781</v>
      </c>
      <c r="U16" s="99">
        <v>177776669</v>
      </c>
      <c r="V16" s="420" t="s">
        <v>782</v>
      </c>
      <c r="W16" s="421" t="s">
        <v>783</v>
      </c>
      <c r="X16" s="74" t="s">
        <v>570</v>
      </c>
      <c r="Y16" s="99">
        <v>182861829</v>
      </c>
      <c r="Z16" s="234" t="s">
        <v>784</v>
      </c>
      <c r="AA16" s="102" t="s">
        <v>785</v>
      </c>
      <c r="AB16" s="29" t="s">
        <v>629</v>
      </c>
      <c r="AC16" s="99">
        <v>173876746</v>
      </c>
      <c r="AD16" s="234" t="s">
        <v>786</v>
      </c>
      <c r="AE16" s="422" t="s">
        <v>787</v>
      </c>
      <c r="AF16" s="74" t="s">
        <v>637</v>
      </c>
      <c r="AG16" s="189">
        <v>197621579</v>
      </c>
      <c r="AH16" s="85"/>
      <c r="AI16" s="129"/>
      <c r="AJ16" s="86"/>
      <c r="AK16" s="135"/>
      <c r="AL16" s="85"/>
      <c r="AM16" s="129"/>
      <c r="AN16" s="86"/>
      <c r="AO16" s="135"/>
      <c r="AP16" s="336"/>
    </row>
    <row r="17" spans="1:42" s="343" customFormat="1" ht="30" x14ac:dyDescent="0.25">
      <c r="A17" s="544">
        <v>11</v>
      </c>
      <c r="B17" s="569" t="s">
        <v>53</v>
      </c>
      <c r="C17" s="546" t="s">
        <v>54</v>
      </c>
      <c r="D17" s="570" t="s">
        <v>55</v>
      </c>
      <c r="E17" s="548">
        <v>3</v>
      </c>
      <c r="F17" s="571">
        <f t="shared" si="0"/>
        <v>9</v>
      </c>
      <c r="G17" s="572">
        <f t="shared" si="1"/>
        <v>12</v>
      </c>
      <c r="H17" s="573" t="s">
        <v>788</v>
      </c>
      <c r="I17" s="574" t="s">
        <v>369</v>
      </c>
      <c r="J17" s="575" t="s">
        <v>613</v>
      </c>
      <c r="K17" s="555" t="s">
        <v>614</v>
      </c>
      <c r="L17" s="554" t="s">
        <v>491</v>
      </c>
      <c r="M17" s="576" t="s">
        <v>492</v>
      </c>
      <c r="N17" s="577" t="s">
        <v>189</v>
      </c>
      <c r="O17" s="578" t="s">
        <v>190</v>
      </c>
      <c r="P17" s="579" t="s">
        <v>789</v>
      </c>
      <c r="Q17" s="580" t="s">
        <v>790</v>
      </c>
      <c r="R17" s="538" t="s">
        <v>676</v>
      </c>
      <c r="S17" s="581" t="s">
        <v>677</v>
      </c>
      <c r="T17" s="579" t="s">
        <v>493</v>
      </c>
      <c r="U17" s="578" t="s">
        <v>494</v>
      </c>
      <c r="V17" s="255"/>
      <c r="W17" s="170"/>
      <c r="X17" s="158"/>
      <c r="Y17" s="170"/>
      <c r="Z17" s="255"/>
      <c r="AA17" s="170"/>
      <c r="AB17" s="158"/>
      <c r="AC17" s="170"/>
      <c r="AD17" s="255"/>
      <c r="AE17" s="157"/>
      <c r="AF17" s="158"/>
      <c r="AG17" s="122"/>
      <c r="AH17" s="85"/>
      <c r="AI17" s="129"/>
      <c r="AJ17" s="86"/>
      <c r="AK17" s="135"/>
      <c r="AL17" s="85"/>
      <c r="AM17" s="129"/>
      <c r="AN17" s="86"/>
      <c r="AO17" s="135"/>
      <c r="AP17" s="342"/>
    </row>
    <row r="18" spans="1:42" s="337" customFormat="1" ht="30" x14ac:dyDescent="0.25">
      <c r="A18" s="26">
        <v>12</v>
      </c>
      <c r="B18" s="27" t="s">
        <v>56</v>
      </c>
      <c r="C18" s="51" t="s">
        <v>57</v>
      </c>
      <c r="D18" s="59" t="s">
        <v>58</v>
      </c>
      <c r="E18" s="55">
        <v>5</v>
      </c>
      <c r="F18" s="28">
        <f t="shared" si="0"/>
        <v>15</v>
      </c>
      <c r="G18" s="47">
        <f t="shared" si="1"/>
        <v>20</v>
      </c>
      <c r="H18" s="35" t="s">
        <v>168</v>
      </c>
      <c r="I18" s="187" t="s">
        <v>169</v>
      </c>
      <c r="J18" s="231" t="s">
        <v>703</v>
      </c>
      <c r="K18" s="102" t="s">
        <v>704</v>
      </c>
      <c r="L18" s="202" t="s">
        <v>489</v>
      </c>
      <c r="M18" s="474" t="s">
        <v>490</v>
      </c>
      <c r="N18" s="30" t="s">
        <v>558</v>
      </c>
      <c r="O18" s="358" t="s">
        <v>559</v>
      </c>
      <c r="P18" s="35" t="s">
        <v>452</v>
      </c>
      <c r="Q18" s="99">
        <v>127042480</v>
      </c>
      <c r="R18" s="418" t="s">
        <v>365</v>
      </c>
      <c r="S18" s="102" t="s">
        <v>366</v>
      </c>
      <c r="T18" s="74" t="s">
        <v>376</v>
      </c>
      <c r="U18" s="99">
        <v>124768238</v>
      </c>
      <c r="V18" s="229" t="s">
        <v>222</v>
      </c>
      <c r="W18" s="459" t="s">
        <v>223</v>
      </c>
      <c r="X18" s="29" t="s">
        <v>220</v>
      </c>
      <c r="Y18" s="93" t="s">
        <v>221</v>
      </c>
      <c r="Z18" s="337" t="s">
        <v>730</v>
      </c>
      <c r="AA18" s="387" t="s">
        <v>731</v>
      </c>
      <c r="AB18" s="370" t="s">
        <v>701</v>
      </c>
      <c r="AC18" s="367" t="s">
        <v>702</v>
      </c>
      <c r="AD18" s="255"/>
      <c r="AE18" s="157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336"/>
    </row>
    <row r="19" spans="1:42" s="337" customFormat="1" x14ac:dyDescent="0.25">
      <c r="A19" s="490">
        <v>13</v>
      </c>
      <c r="B19" s="513" t="s">
        <v>59</v>
      </c>
      <c r="C19" s="514" t="s">
        <v>60</v>
      </c>
      <c r="D19" s="515" t="s">
        <v>61</v>
      </c>
      <c r="E19" s="516">
        <v>5</v>
      </c>
      <c r="F19" s="495">
        <f t="shared" si="0"/>
        <v>15</v>
      </c>
      <c r="G19" s="496">
        <f t="shared" si="1"/>
        <v>20</v>
      </c>
      <c r="H19" s="517" t="s">
        <v>363</v>
      </c>
      <c r="I19" s="582" t="s">
        <v>364</v>
      </c>
      <c r="J19" s="559" t="s">
        <v>791</v>
      </c>
      <c r="K19" s="539" t="s">
        <v>792</v>
      </c>
      <c r="L19" s="535" t="s">
        <v>291</v>
      </c>
      <c r="M19" s="583" t="s">
        <v>292</v>
      </c>
      <c r="N19" s="584" t="s">
        <v>260</v>
      </c>
      <c r="O19" s="500" t="s">
        <v>261</v>
      </c>
      <c r="P19" s="521" t="s">
        <v>736</v>
      </c>
      <c r="Q19" s="537">
        <v>127073952</v>
      </c>
      <c r="R19" s="585" t="s">
        <v>793</v>
      </c>
      <c r="S19" s="539" t="s">
        <v>794</v>
      </c>
      <c r="T19" s="586" t="s">
        <v>742</v>
      </c>
      <c r="U19" s="540" t="s">
        <v>743</v>
      </c>
      <c r="V19" s="534" t="s">
        <v>480</v>
      </c>
      <c r="W19" s="537">
        <v>102042730</v>
      </c>
      <c r="X19" s="587" t="s">
        <v>460</v>
      </c>
      <c r="Y19" s="555" t="s">
        <v>671</v>
      </c>
      <c r="Z19" s="588" t="s">
        <v>678</v>
      </c>
      <c r="AA19" s="540" t="s">
        <v>679</v>
      </c>
      <c r="AB19" s="535" t="s">
        <v>659</v>
      </c>
      <c r="AC19" s="520" t="s">
        <v>660</v>
      </c>
      <c r="AD19" s="256"/>
      <c r="AE19" s="117"/>
      <c r="AF19" s="324"/>
      <c r="AG19" s="122"/>
      <c r="AH19" s="85"/>
      <c r="AI19" s="129"/>
      <c r="AJ19" s="86"/>
      <c r="AK19" s="135"/>
      <c r="AL19" s="85"/>
      <c r="AM19" s="129"/>
      <c r="AN19" s="86"/>
      <c r="AO19" s="135"/>
      <c r="AP19" s="336"/>
    </row>
    <row r="20" spans="1:42" s="337" customFormat="1" ht="34.5" customHeight="1" x14ac:dyDescent="0.25">
      <c r="A20" s="26">
        <v>14</v>
      </c>
      <c r="B20" s="27" t="s">
        <v>62</v>
      </c>
      <c r="C20" s="51" t="s">
        <v>63</v>
      </c>
      <c r="D20" s="59" t="s">
        <v>64</v>
      </c>
      <c r="E20" s="55">
        <v>6</v>
      </c>
      <c r="F20" s="28">
        <f t="shared" si="0"/>
        <v>18</v>
      </c>
      <c r="G20" s="47">
        <f t="shared" si="1"/>
        <v>24</v>
      </c>
      <c r="H20" s="468" t="s">
        <v>293</v>
      </c>
      <c r="I20" s="193" t="s">
        <v>294</v>
      </c>
      <c r="J20" s="370" t="s">
        <v>645</v>
      </c>
      <c r="K20" s="172" t="s">
        <v>646</v>
      </c>
      <c r="L20" s="165" t="s">
        <v>409</v>
      </c>
      <c r="M20" s="98">
        <v>127087703</v>
      </c>
      <c r="N20" s="475" t="s">
        <v>453</v>
      </c>
      <c r="O20" s="416" t="s">
        <v>331</v>
      </c>
      <c r="P20" s="74" t="s">
        <v>454</v>
      </c>
      <c r="Q20" s="318">
        <v>127138225</v>
      </c>
      <c r="R20" s="267" t="s">
        <v>466</v>
      </c>
      <c r="S20" s="267" t="s">
        <v>236</v>
      </c>
      <c r="T20" s="179" t="s">
        <v>455</v>
      </c>
      <c r="U20" s="172" t="s">
        <v>332</v>
      </c>
      <c r="V20" s="36" t="s">
        <v>244</v>
      </c>
      <c r="W20" s="318" t="s">
        <v>245</v>
      </c>
      <c r="X20" s="179" t="s">
        <v>456</v>
      </c>
      <c r="Y20" s="172" t="s">
        <v>457</v>
      </c>
      <c r="Z20" s="233" t="s">
        <v>511</v>
      </c>
      <c r="AA20" s="172" t="s">
        <v>243</v>
      </c>
      <c r="AB20" s="489" t="s">
        <v>257</v>
      </c>
      <c r="AC20" s="374">
        <v>197788838</v>
      </c>
      <c r="AD20" s="234" t="s">
        <v>458</v>
      </c>
      <c r="AE20" s="187">
        <v>167341410</v>
      </c>
      <c r="AF20" s="202" t="s">
        <v>459</v>
      </c>
      <c r="AG20" s="488">
        <v>127891188</v>
      </c>
      <c r="AH20" s="85"/>
      <c r="AI20" s="129"/>
      <c r="AJ20" s="86"/>
      <c r="AK20" s="135"/>
      <c r="AL20" s="85"/>
      <c r="AM20" s="129"/>
      <c r="AN20" s="86"/>
      <c r="AO20" s="135"/>
      <c r="AP20" s="336"/>
    </row>
    <row r="21" spans="1:42" s="347" customFormat="1" x14ac:dyDescent="0.25">
      <c r="A21" s="490">
        <v>15</v>
      </c>
      <c r="B21" s="513" t="s">
        <v>65</v>
      </c>
      <c r="C21" s="514" t="s">
        <v>66</v>
      </c>
      <c r="D21" s="515" t="s">
        <v>67</v>
      </c>
      <c r="E21" s="516">
        <v>4</v>
      </c>
      <c r="F21" s="495">
        <f t="shared" si="0"/>
        <v>12</v>
      </c>
      <c r="G21" s="496">
        <f t="shared" si="1"/>
        <v>16</v>
      </c>
      <c r="H21" s="517" t="s">
        <v>151</v>
      </c>
      <c r="I21" s="498" t="s">
        <v>152</v>
      </c>
      <c r="J21" s="589" t="s">
        <v>317</v>
      </c>
      <c r="K21" s="590" t="s">
        <v>318</v>
      </c>
      <c r="L21" s="535" t="s">
        <v>515</v>
      </c>
      <c r="M21" s="564" t="s">
        <v>516</v>
      </c>
      <c r="N21" s="591" t="s">
        <v>437</v>
      </c>
      <c r="O21" s="592" t="s">
        <v>438</v>
      </c>
      <c r="P21" s="559" t="s">
        <v>402</v>
      </c>
      <c r="Q21" s="593" t="s">
        <v>403</v>
      </c>
      <c r="R21" s="562" t="s">
        <v>258</v>
      </c>
      <c r="S21" s="594" t="s">
        <v>259</v>
      </c>
      <c r="T21" s="595" t="s">
        <v>514</v>
      </c>
      <c r="U21" s="596" t="s">
        <v>250</v>
      </c>
      <c r="V21" s="597" t="s">
        <v>436</v>
      </c>
      <c r="W21" s="590" t="s">
        <v>512</v>
      </c>
      <c r="X21" s="501" t="s">
        <v>248</v>
      </c>
      <c r="Y21" s="500" t="s">
        <v>249</v>
      </c>
      <c r="Z21" s="256"/>
      <c r="AA21" s="122"/>
      <c r="AB21" s="86" t="s">
        <v>463</v>
      </c>
      <c r="AC21" s="86"/>
      <c r="AD21" s="344"/>
      <c r="AE21" s="345"/>
      <c r="AF21" s="81"/>
      <c r="AG21" s="122"/>
      <c r="AH21" s="85"/>
      <c r="AI21" s="129"/>
      <c r="AJ21" s="86"/>
      <c r="AK21" s="135"/>
      <c r="AL21" s="85"/>
      <c r="AM21" s="129"/>
      <c r="AN21" s="86"/>
      <c r="AO21" s="135"/>
      <c r="AP21" s="346"/>
    </row>
    <row r="22" spans="1:42" s="337" customFormat="1" ht="39.75" customHeight="1" x14ac:dyDescent="0.25">
      <c r="A22" s="26">
        <v>16</v>
      </c>
      <c r="B22" s="27" t="s">
        <v>68</v>
      </c>
      <c r="C22" s="51" t="s">
        <v>69</v>
      </c>
      <c r="D22" s="59" t="s">
        <v>70</v>
      </c>
      <c r="E22" s="55">
        <v>4</v>
      </c>
      <c r="F22" s="28">
        <f t="shared" si="0"/>
        <v>12</v>
      </c>
      <c r="G22" s="47">
        <f t="shared" si="1"/>
        <v>16</v>
      </c>
      <c r="H22" s="35" t="s">
        <v>182</v>
      </c>
      <c r="I22" s="187" t="s">
        <v>183</v>
      </c>
      <c r="J22" s="233" t="s">
        <v>576</v>
      </c>
      <c r="K22" s="172" t="s">
        <v>577</v>
      </c>
      <c r="L22" s="145" t="s">
        <v>465</v>
      </c>
      <c r="M22" s="164" t="s">
        <v>240</v>
      </c>
      <c r="N22" s="476" t="s">
        <v>230</v>
      </c>
      <c r="O22" s="477" t="s">
        <v>231</v>
      </c>
      <c r="P22" s="35" t="s">
        <v>795</v>
      </c>
      <c r="Q22" s="187" t="s">
        <v>796</v>
      </c>
      <c r="R22" s="478" t="s">
        <v>797</v>
      </c>
      <c r="S22" s="479" t="s">
        <v>661</v>
      </c>
      <c r="T22" s="202" t="s">
        <v>372</v>
      </c>
      <c r="U22" s="480" t="s">
        <v>373</v>
      </c>
      <c r="V22" s="179" t="s">
        <v>481</v>
      </c>
      <c r="W22" s="172" t="s">
        <v>482</v>
      </c>
      <c r="X22" s="35" t="s">
        <v>374</v>
      </c>
      <c r="Y22" s="102" t="s">
        <v>375</v>
      </c>
      <c r="Z22" s="256"/>
      <c r="AA22" s="122"/>
      <c r="AB22" s="86"/>
      <c r="AC22" s="86"/>
      <c r="AD22" s="256"/>
      <c r="AE22" s="117"/>
      <c r="AF22" s="84"/>
      <c r="AG22" s="122"/>
      <c r="AH22" s="85"/>
      <c r="AI22" s="129"/>
      <c r="AJ22" s="86"/>
      <c r="AK22" s="135"/>
      <c r="AL22" s="85"/>
      <c r="AM22" s="129"/>
      <c r="AN22" s="86"/>
      <c r="AO22" s="135"/>
      <c r="AP22" s="336"/>
    </row>
    <row r="23" spans="1:42" s="3" customFormat="1" ht="45" x14ac:dyDescent="0.25">
      <c r="A23" s="490">
        <v>17</v>
      </c>
      <c r="B23" s="513" t="s">
        <v>71</v>
      </c>
      <c r="C23" s="514" t="s">
        <v>72</v>
      </c>
      <c r="D23" s="515" t="s">
        <v>73</v>
      </c>
      <c r="E23" s="516">
        <v>4</v>
      </c>
      <c r="F23" s="495">
        <f t="shared" si="0"/>
        <v>12</v>
      </c>
      <c r="G23" s="496">
        <f t="shared" si="1"/>
        <v>16</v>
      </c>
      <c r="H23" s="531" t="s">
        <v>191</v>
      </c>
      <c r="I23" s="598" t="s">
        <v>192</v>
      </c>
      <c r="J23" s="559" t="s">
        <v>707</v>
      </c>
      <c r="K23" s="560" t="s">
        <v>708</v>
      </c>
      <c r="L23" s="531" t="s">
        <v>206</v>
      </c>
      <c r="M23" s="598" t="s">
        <v>207</v>
      </c>
      <c r="N23" s="595" t="s">
        <v>562</v>
      </c>
      <c r="O23" s="599" t="s">
        <v>563</v>
      </c>
      <c r="P23" s="588" t="s">
        <v>423</v>
      </c>
      <c r="Q23" s="540" t="s">
        <v>424</v>
      </c>
      <c r="R23" s="499" t="s">
        <v>404</v>
      </c>
      <c r="S23" s="600" t="s">
        <v>406</v>
      </c>
      <c r="T23" s="501" t="s">
        <v>208</v>
      </c>
      <c r="U23" s="601" t="s">
        <v>209</v>
      </c>
      <c r="V23" s="559" t="s">
        <v>590</v>
      </c>
      <c r="W23" s="560" t="s">
        <v>798</v>
      </c>
      <c r="X23" s="573" t="s">
        <v>605</v>
      </c>
      <c r="Y23" s="578" t="s">
        <v>606</v>
      </c>
      <c r="Z23" s="256"/>
      <c r="AA23" s="114"/>
      <c r="AB23" s="81"/>
      <c r="AC23" s="171"/>
      <c r="AD23" s="256"/>
      <c r="AE23" s="117"/>
      <c r="AF23" s="84"/>
      <c r="AG23" s="122"/>
      <c r="AH23" s="85"/>
      <c r="AI23" s="129"/>
      <c r="AJ23" s="86"/>
      <c r="AK23" s="135"/>
      <c r="AL23" s="85"/>
      <c r="AM23" s="129"/>
      <c r="AN23" s="86"/>
      <c r="AO23" s="135"/>
      <c r="AP23" s="338"/>
    </row>
    <row r="24" spans="1:42" s="62" customFormat="1" ht="45" x14ac:dyDescent="0.25">
      <c r="A24" s="64">
        <v>18</v>
      </c>
      <c r="B24" s="65" t="s">
        <v>74</v>
      </c>
      <c r="C24" s="66" t="s">
        <v>75</v>
      </c>
      <c r="D24" s="67" t="s">
        <v>76</v>
      </c>
      <c r="E24" s="68">
        <v>4</v>
      </c>
      <c r="F24" s="69">
        <f t="shared" si="0"/>
        <v>12</v>
      </c>
      <c r="G24" s="70">
        <f t="shared" si="1"/>
        <v>16</v>
      </c>
      <c r="H24" s="71" t="s">
        <v>327</v>
      </c>
      <c r="I24" s="223" t="s">
        <v>328</v>
      </c>
      <c r="J24" s="362" t="s">
        <v>353</v>
      </c>
      <c r="K24" s="195" t="s">
        <v>354</v>
      </c>
      <c r="L24" s="165" t="s">
        <v>391</v>
      </c>
      <c r="M24" s="184">
        <v>127522200</v>
      </c>
      <c r="N24" s="323" t="s">
        <v>578</v>
      </c>
      <c r="O24" s="410" t="s">
        <v>579</v>
      </c>
      <c r="P24" s="279" t="s">
        <v>745</v>
      </c>
      <c r="Q24" s="366" t="s">
        <v>510</v>
      </c>
      <c r="R24" s="145" t="s">
        <v>390</v>
      </c>
      <c r="S24" s="98">
        <v>127316429</v>
      </c>
      <c r="T24" s="74" t="s">
        <v>483</v>
      </c>
      <c r="U24" s="99">
        <v>127940301</v>
      </c>
      <c r="V24" s="144" t="s">
        <v>385</v>
      </c>
      <c r="W24" s="198">
        <v>177636635</v>
      </c>
      <c r="X24" s="165" t="s">
        <v>737</v>
      </c>
      <c r="Y24" s="98">
        <v>125688144</v>
      </c>
      <c r="Z24" s="249"/>
      <c r="AA24" s="113"/>
      <c r="AB24" s="89"/>
      <c r="AC24" s="113"/>
      <c r="AD24" s="249"/>
      <c r="AE24" s="118"/>
      <c r="AF24" s="89"/>
      <c r="AG24" s="124"/>
      <c r="AH24" s="87"/>
      <c r="AI24" s="130"/>
      <c r="AJ24" s="88"/>
      <c r="AK24" s="136"/>
      <c r="AL24" s="87"/>
      <c r="AM24" s="130"/>
      <c r="AN24" s="88"/>
      <c r="AO24" s="136"/>
      <c r="AP24" s="339"/>
    </row>
    <row r="25" spans="1:42" s="337" customFormat="1" ht="29.25" customHeight="1" x14ac:dyDescent="0.25">
      <c r="A25" s="490">
        <v>19</v>
      </c>
      <c r="B25" s="513" t="s">
        <v>77</v>
      </c>
      <c r="C25" s="514" t="s">
        <v>78</v>
      </c>
      <c r="D25" s="515" t="s">
        <v>79</v>
      </c>
      <c r="E25" s="516">
        <v>4</v>
      </c>
      <c r="F25" s="495">
        <f t="shared" si="0"/>
        <v>12</v>
      </c>
      <c r="G25" s="496">
        <f t="shared" si="1"/>
        <v>16</v>
      </c>
      <c r="H25" s="602" t="s">
        <v>148</v>
      </c>
      <c r="I25" s="603" t="s">
        <v>150</v>
      </c>
      <c r="J25" s="588" t="s">
        <v>462</v>
      </c>
      <c r="K25" s="537">
        <v>167833683</v>
      </c>
      <c r="L25" s="531" t="s">
        <v>246</v>
      </c>
      <c r="M25" s="604" t="s">
        <v>247</v>
      </c>
      <c r="N25" s="605" t="s">
        <v>599</v>
      </c>
      <c r="O25" s="606" t="s">
        <v>560</v>
      </c>
      <c r="P25" s="508" t="s">
        <v>580</v>
      </c>
      <c r="Q25" s="509">
        <v>127239481</v>
      </c>
      <c r="R25" s="519" t="s">
        <v>226</v>
      </c>
      <c r="S25" s="568" t="s">
        <v>227</v>
      </c>
      <c r="T25" s="521" t="s">
        <v>799</v>
      </c>
      <c r="U25" s="525" t="s">
        <v>800</v>
      </c>
      <c r="V25" s="519" t="s">
        <v>224</v>
      </c>
      <c r="W25" s="520" t="s">
        <v>225</v>
      </c>
      <c r="X25" s="607" t="s">
        <v>733</v>
      </c>
      <c r="Y25" s="608" t="s">
        <v>732</v>
      </c>
      <c r="Z25" s="344"/>
      <c r="AA25" s="345"/>
      <c r="AB25" s="345"/>
      <c r="AC25" s="345"/>
      <c r="AD25" s="256"/>
      <c r="AE25" s="117"/>
      <c r="AF25" s="84"/>
      <c r="AG25" s="122"/>
      <c r="AH25" s="85"/>
      <c r="AI25" s="129"/>
      <c r="AJ25" s="86"/>
      <c r="AK25" s="135"/>
      <c r="AL25" s="85"/>
      <c r="AM25" s="129"/>
      <c r="AN25" s="86"/>
      <c r="AO25" s="135"/>
      <c r="AP25" s="336"/>
    </row>
    <row r="26" spans="1:42" s="62" customFormat="1" ht="30" x14ac:dyDescent="0.25">
      <c r="A26" s="64">
        <v>20</v>
      </c>
      <c r="B26" s="65" t="s">
        <v>80</v>
      </c>
      <c r="C26" s="66" t="s">
        <v>81</v>
      </c>
      <c r="D26" s="67" t="s">
        <v>82</v>
      </c>
      <c r="E26" s="68">
        <v>4</v>
      </c>
      <c r="F26" s="69">
        <f t="shared" si="0"/>
        <v>12</v>
      </c>
      <c r="G26" s="70">
        <f t="shared" si="1"/>
        <v>16</v>
      </c>
      <c r="H26" s="145" t="s">
        <v>434</v>
      </c>
      <c r="I26" s="200">
        <v>167225128</v>
      </c>
      <c r="J26" s="305" t="s">
        <v>640</v>
      </c>
      <c r="K26" s="168" t="s">
        <v>641</v>
      </c>
      <c r="L26" s="145" t="s">
        <v>395</v>
      </c>
      <c r="M26" s="181">
        <v>137705288</v>
      </c>
      <c r="N26" s="250" t="s">
        <v>803</v>
      </c>
      <c r="O26" s="180" t="s">
        <v>805</v>
      </c>
      <c r="P26" s="331" t="s">
        <v>638</v>
      </c>
      <c r="Q26" s="330" t="s">
        <v>639</v>
      </c>
      <c r="R26" s="183" t="s">
        <v>272</v>
      </c>
      <c r="S26" s="96" t="s">
        <v>273</v>
      </c>
      <c r="T26" s="74" t="s">
        <v>804</v>
      </c>
      <c r="U26" s="99">
        <v>167032022</v>
      </c>
      <c r="V26" s="229" t="s">
        <v>255</v>
      </c>
      <c r="W26" s="318" t="s">
        <v>256</v>
      </c>
      <c r="X26" s="305" t="s">
        <v>801</v>
      </c>
      <c r="Y26" s="368" t="s">
        <v>802</v>
      </c>
      <c r="Z26" s="360"/>
      <c r="AA26" s="113"/>
      <c r="AB26" s="89"/>
      <c r="AC26" s="113"/>
      <c r="AD26" s="249"/>
      <c r="AE26" s="118"/>
      <c r="AF26" s="89"/>
      <c r="AG26" s="124"/>
      <c r="AH26" s="87"/>
      <c r="AI26" s="130"/>
      <c r="AJ26" s="88"/>
      <c r="AK26" s="136"/>
      <c r="AL26" s="87"/>
      <c r="AM26" s="130"/>
      <c r="AN26" s="88"/>
      <c r="AO26" s="136"/>
      <c r="AP26" s="339"/>
    </row>
    <row r="27" spans="1:42" s="337" customFormat="1" ht="30" x14ac:dyDescent="0.25">
      <c r="A27" s="490">
        <v>21</v>
      </c>
      <c r="B27" s="513" t="s">
        <v>83</v>
      </c>
      <c r="C27" s="514" t="s">
        <v>84</v>
      </c>
      <c r="D27" s="515" t="s">
        <v>85</v>
      </c>
      <c r="E27" s="516">
        <v>5</v>
      </c>
      <c r="F27" s="495">
        <f t="shared" si="0"/>
        <v>15</v>
      </c>
      <c r="G27" s="496">
        <f t="shared" si="1"/>
        <v>20</v>
      </c>
      <c r="H27" s="517" t="s">
        <v>155</v>
      </c>
      <c r="I27" s="518" t="s">
        <v>156</v>
      </c>
      <c r="J27" s="584" t="s">
        <v>253</v>
      </c>
      <c r="K27" s="500" t="s">
        <v>254</v>
      </c>
      <c r="L27" s="521" t="s">
        <v>484</v>
      </c>
      <c r="M27" s="609" t="s">
        <v>485</v>
      </c>
      <c r="N27" s="610" t="s">
        <v>597</v>
      </c>
      <c r="O27" s="611" t="s">
        <v>598</v>
      </c>
      <c r="P27" s="535" t="s">
        <v>535</v>
      </c>
      <c r="Q27" s="520" t="s">
        <v>536</v>
      </c>
      <c r="R27" s="519" t="s">
        <v>251</v>
      </c>
      <c r="S27" s="568" t="s">
        <v>252</v>
      </c>
      <c r="T27" s="521" t="s">
        <v>699</v>
      </c>
      <c r="U27" s="525" t="s">
        <v>700</v>
      </c>
      <c r="V27" s="534" t="s">
        <v>431</v>
      </c>
      <c r="W27" s="543">
        <v>167024827</v>
      </c>
      <c r="X27" s="612" t="s">
        <v>806</v>
      </c>
      <c r="Y27" s="613" t="s">
        <v>807</v>
      </c>
      <c r="Z27" s="534" t="s">
        <v>587</v>
      </c>
      <c r="AA27" s="520" t="s">
        <v>561</v>
      </c>
      <c r="AB27" s="521" t="s">
        <v>669</v>
      </c>
      <c r="AC27" s="525" t="s">
        <v>670</v>
      </c>
      <c r="AD27" s="256"/>
      <c r="AE27" s="117"/>
      <c r="AF27" s="84"/>
      <c r="AG27" s="122"/>
      <c r="AH27" s="85"/>
      <c r="AI27" s="129"/>
      <c r="AJ27" s="86"/>
      <c r="AK27" s="135"/>
      <c r="AL27" s="85"/>
      <c r="AM27" s="129"/>
      <c r="AN27" s="86"/>
      <c r="AO27" s="135"/>
      <c r="AP27" s="336"/>
    </row>
    <row r="28" spans="1:42" s="62" customFormat="1" ht="30" x14ac:dyDescent="0.25">
      <c r="A28" s="64">
        <v>22</v>
      </c>
      <c r="B28" s="65" t="s">
        <v>86</v>
      </c>
      <c r="C28" s="66" t="s">
        <v>87</v>
      </c>
      <c r="D28" s="67" t="s">
        <v>88</v>
      </c>
      <c r="E28" s="68">
        <v>1</v>
      </c>
      <c r="F28" s="69">
        <f t="shared" si="0"/>
        <v>3</v>
      </c>
      <c r="G28" s="70">
        <f t="shared" si="1"/>
        <v>4</v>
      </c>
      <c r="H28" s="250" t="s">
        <v>749</v>
      </c>
      <c r="I28" s="166" t="s">
        <v>750</v>
      </c>
      <c r="J28" s="250" t="s">
        <v>749</v>
      </c>
      <c r="K28" s="166" t="s">
        <v>750</v>
      </c>
      <c r="L28" s="30" t="s">
        <v>517</v>
      </c>
      <c r="M28" s="358" t="s">
        <v>518</v>
      </c>
      <c r="N28" s="249"/>
      <c r="O28" s="89"/>
      <c r="P28" s="89"/>
      <c r="Q28" s="113"/>
      <c r="R28" s="254"/>
      <c r="S28" s="197"/>
      <c r="T28" s="89"/>
      <c r="U28" s="113"/>
      <c r="V28" s="249"/>
      <c r="W28" s="113"/>
      <c r="X28" s="423"/>
      <c r="Y28" s="113"/>
      <c r="Z28" s="256"/>
      <c r="AA28" s="114"/>
      <c r="AB28" s="84"/>
      <c r="AC28" s="114"/>
      <c r="AD28" s="256"/>
      <c r="AE28" s="117"/>
      <c r="AF28" s="84"/>
      <c r="AG28" s="122"/>
      <c r="AH28" s="85"/>
      <c r="AI28" s="129"/>
      <c r="AJ28" s="86"/>
      <c r="AK28" s="135"/>
      <c r="AL28" s="85"/>
      <c r="AM28" s="129"/>
      <c r="AN28" s="86"/>
      <c r="AO28" s="135"/>
      <c r="AP28" s="339"/>
    </row>
    <row r="29" spans="1:42" s="62" customFormat="1" ht="30" x14ac:dyDescent="0.25">
      <c r="A29" s="544">
        <v>23</v>
      </c>
      <c r="B29" s="545" t="s">
        <v>89</v>
      </c>
      <c r="C29" s="546" t="s">
        <v>90</v>
      </c>
      <c r="D29" s="547" t="s">
        <v>91</v>
      </c>
      <c r="E29" s="548">
        <v>2</v>
      </c>
      <c r="F29" s="549">
        <f t="shared" si="0"/>
        <v>6</v>
      </c>
      <c r="G29" s="550">
        <f t="shared" si="1"/>
        <v>8</v>
      </c>
      <c r="H29" s="616" t="s">
        <v>338</v>
      </c>
      <c r="I29" s="617" t="s">
        <v>339</v>
      </c>
      <c r="J29" s="610" t="s">
        <v>464</v>
      </c>
      <c r="K29" s="578" t="s">
        <v>346</v>
      </c>
      <c r="L29" s="618" t="s">
        <v>237</v>
      </c>
      <c r="M29" s="604" t="s">
        <v>238</v>
      </c>
      <c r="N29" s="610" t="s">
        <v>651</v>
      </c>
      <c r="O29" s="611" t="s">
        <v>361</v>
      </c>
      <c r="P29" s="607" t="s">
        <v>467</v>
      </c>
      <c r="Q29" s="578" t="s">
        <v>642</v>
      </c>
      <c r="R29" s="348"/>
      <c r="S29" s="88"/>
      <c r="T29" s="349"/>
      <c r="U29" s="349"/>
      <c r="V29" s="350"/>
      <c r="W29" s="349"/>
      <c r="X29" s="349"/>
      <c r="Y29" s="349"/>
      <c r="Z29" s="256"/>
      <c r="AA29" s="114"/>
      <c r="AB29" s="84"/>
      <c r="AC29" s="114"/>
      <c r="AD29" s="256"/>
      <c r="AE29" s="117"/>
      <c r="AF29" s="84"/>
      <c r="AG29" s="122"/>
      <c r="AH29" s="85"/>
      <c r="AI29" s="129"/>
      <c r="AJ29" s="86"/>
      <c r="AK29" s="135"/>
      <c r="AL29" s="85"/>
      <c r="AM29" s="129"/>
      <c r="AN29" s="86"/>
      <c r="AO29" s="135"/>
      <c r="AP29" s="339"/>
    </row>
    <row r="30" spans="1:42" s="62" customFormat="1" ht="39" customHeight="1" x14ac:dyDescent="0.25">
      <c r="A30" s="64">
        <v>24</v>
      </c>
      <c r="B30" s="65" t="s">
        <v>92</v>
      </c>
      <c r="C30" s="66" t="s">
        <v>93</v>
      </c>
      <c r="D30" s="67" t="s">
        <v>94</v>
      </c>
      <c r="E30" s="68">
        <v>3</v>
      </c>
      <c r="F30" s="69">
        <f t="shared" si="0"/>
        <v>9</v>
      </c>
      <c r="G30" s="70">
        <f t="shared" si="1"/>
        <v>12</v>
      </c>
      <c r="H30" s="35" t="s">
        <v>159</v>
      </c>
      <c r="I30" s="187" t="s">
        <v>160</v>
      </c>
      <c r="J30" s="250" t="s">
        <v>808</v>
      </c>
      <c r="K30" s="166" t="s">
        <v>809</v>
      </c>
      <c r="L30" s="72" t="s">
        <v>359</v>
      </c>
      <c r="M30" s="235" t="s">
        <v>360</v>
      </c>
      <c r="N30" s="250" t="s">
        <v>680</v>
      </c>
      <c r="O30" s="401" t="s">
        <v>681</v>
      </c>
      <c r="P30" s="305" t="s">
        <v>694</v>
      </c>
      <c r="Q30" s="168" t="s">
        <v>695</v>
      </c>
      <c r="R30" s="253" t="s">
        <v>468</v>
      </c>
      <c r="S30" s="198">
        <v>127180100</v>
      </c>
      <c r="T30" s="165" t="s">
        <v>410</v>
      </c>
      <c r="U30" s="166" t="s">
        <v>411</v>
      </c>
      <c r="V30" s="249"/>
      <c r="W30" s="113"/>
      <c r="X30" s="89"/>
      <c r="Y30" s="113"/>
      <c r="Z30" s="249"/>
      <c r="AA30" s="113"/>
      <c r="AB30" s="89"/>
      <c r="AC30" s="113"/>
      <c r="AD30" s="249"/>
      <c r="AE30" s="118"/>
      <c r="AF30" s="89"/>
      <c r="AG30" s="124"/>
      <c r="AH30" s="87"/>
      <c r="AI30" s="130"/>
      <c r="AJ30" s="88"/>
      <c r="AK30" s="136"/>
      <c r="AL30" s="87"/>
      <c r="AM30" s="130"/>
      <c r="AN30" s="88"/>
      <c r="AO30" s="136"/>
      <c r="AP30" s="339"/>
    </row>
    <row r="31" spans="1:42" s="343" customFormat="1" ht="30" x14ac:dyDescent="0.25">
      <c r="A31" s="544">
        <v>25</v>
      </c>
      <c r="B31" s="569" t="s">
        <v>95</v>
      </c>
      <c r="C31" s="546" t="s">
        <v>96</v>
      </c>
      <c r="D31" s="570" t="s">
        <v>97</v>
      </c>
      <c r="E31" s="548">
        <v>5</v>
      </c>
      <c r="F31" s="571">
        <f t="shared" si="0"/>
        <v>15</v>
      </c>
      <c r="G31" s="572">
        <f t="shared" si="1"/>
        <v>20</v>
      </c>
      <c r="H31" s="573" t="s">
        <v>810</v>
      </c>
      <c r="I31" s="574" t="s">
        <v>184</v>
      </c>
      <c r="J31" s="610" t="s">
        <v>811</v>
      </c>
      <c r="K31" s="578" t="s">
        <v>812</v>
      </c>
      <c r="L31" s="619" t="s">
        <v>813</v>
      </c>
      <c r="M31" s="620" t="s">
        <v>814</v>
      </c>
      <c r="N31" s="610" t="s">
        <v>815</v>
      </c>
      <c r="O31" s="611" t="s">
        <v>816</v>
      </c>
      <c r="P31" s="497" t="s">
        <v>817</v>
      </c>
      <c r="Q31" s="621" t="s">
        <v>818</v>
      </c>
      <c r="R31" s="610" t="s">
        <v>819</v>
      </c>
      <c r="S31" s="578" t="s">
        <v>820</v>
      </c>
      <c r="T31" s="579" t="s">
        <v>627</v>
      </c>
      <c r="U31" s="578" t="s">
        <v>628</v>
      </c>
      <c r="V31" s="610" t="s">
        <v>821</v>
      </c>
      <c r="W31" s="578" t="s">
        <v>822</v>
      </c>
      <c r="X31" s="579" t="s">
        <v>672</v>
      </c>
      <c r="Y31" s="578" t="s">
        <v>673</v>
      </c>
      <c r="Z31" s="610" t="s">
        <v>823</v>
      </c>
      <c r="AA31" s="578" t="s">
        <v>824</v>
      </c>
      <c r="AB31" s="579" t="s">
        <v>696</v>
      </c>
      <c r="AC31" s="578" t="s">
        <v>748</v>
      </c>
      <c r="AD31" s="255"/>
      <c r="AE31" s="157"/>
      <c r="AF31" s="158"/>
      <c r="AG31" s="159"/>
      <c r="AH31" s="152"/>
      <c r="AI31" s="153"/>
      <c r="AJ31" s="154"/>
      <c r="AK31" s="155"/>
      <c r="AL31" s="152"/>
      <c r="AM31" s="153"/>
      <c r="AN31" s="154"/>
      <c r="AO31" s="155"/>
      <c r="AP31" s="342"/>
    </row>
    <row r="32" spans="1:42" s="173" customFormat="1" ht="30" x14ac:dyDescent="0.25">
      <c r="A32" s="64">
        <v>26</v>
      </c>
      <c r="B32" s="160" t="s">
        <v>98</v>
      </c>
      <c r="C32" s="66" t="s">
        <v>99</v>
      </c>
      <c r="D32" s="161" t="s">
        <v>100</v>
      </c>
      <c r="E32" s="68">
        <v>3</v>
      </c>
      <c r="F32" s="162">
        <f t="shared" si="0"/>
        <v>9</v>
      </c>
      <c r="G32" s="163">
        <f t="shared" si="1"/>
        <v>12</v>
      </c>
      <c r="H32" s="454" t="s">
        <v>325</v>
      </c>
      <c r="I32" s="332" t="s">
        <v>326</v>
      </c>
      <c r="J32" s="231" t="s">
        <v>825</v>
      </c>
      <c r="K32" s="466" t="s">
        <v>826</v>
      </c>
      <c r="L32" s="428" t="s">
        <v>634</v>
      </c>
      <c r="M32" s="429">
        <v>127128185</v>
      </c>
      <c r="N32" s="384" t="s">
        <v>432</v>
      </c>
      <c r="O32" s="430" t="s">
        <v>433</v>
      </c>
      <c r="P32" s="428" t="s">
        <v>827</v>
      </c>
      <c r="Q32" s="431" t="s">
        <v>828</v>
      </c>
      <c r="R32" s="384" t="s">
        <v>829</v>
      </c>
      <c r="S32" s="431" t="s">
        <v>830</v>
      </c>
      <c r="T32" s="428" t="s">
        <v>469</v>
      </c>
      <c r="U32" s="431" t="s">
        <v>831</v>
      </c>
      <c r="V32" s="432"/>
      <c r="W32" s="433"/>
      <c r="X32" s="434"/>
      <c r="Y32" s="433"/>
      <c r="Z32" s="432"/>
      <c r="AA32" s="433"/>
      <c r="AB32" s="434"/>
      <c r="AC32" s="433"/>
      <c r="AD32" s="432"/>
      <c r="AE32" s="435"/>
      <c r="AF32" s="434"/>
      <c r="AG32" s="436"/>
      <c r="AH32" s="437"/>
      <c r="AI32" s="438"/>
      <c r="AJ32" s="439"/>
      <c r="AK32" s="440"/>
      <c r="AL32" s="437"/>
      <c r="AM32" s="438"/>
      <c r="AN32" s="439"/>
      <c r="AO32" s="440"/>
      <c r="AP32" s="341"/>
    </row>
    <row r="33" spans="1:532" s="62" customFormat="1" ht="30" x14ac:dyDescent="0.25">
      <c r="A33" s="544">
        <v>27</v>
      </c>
      <c r="B33" s="545" t="s">
        <v>101</v>
      </c>
      <c r="C33" s="546" t="s">
        <v>102</v>
      </c>
      <c r="D33" s="547" t="s">
        <v>103</v>
      </c>
      <c r="E33" s="548">
        <v>8</v>
      </c>
      <c r="F33" s="549">
        <f t="shared" si="0"/>
        <v>24</v>
      </c>
      <c r="G33" s="622">
        <f t="shared" si="1"/>
        <v>32</v>
      </c>
      <c r="H33" s="551" t="s">
        <v>740</v>
      </c>
      <c r="I33" s="623">
        <v>137965110</v>
      </c>
      <c r="J33" s="624" t="s">
        <v>596</v>
      </c>
      <c r="K33" s="625" t="s">
        <v>600</v>
      </c>
      <c r="L33" s="551" t="s">
        <v>397</v>
      </c>
      <c r="M33" s="623">
        <v>137538177</v>
      </c>
      <c r="N33" s="504" t="s">
        <v>470</v>
      </c>
      <c r="O33" s="626" t="s">
        <v>430</v>
      </c>
      <c r="P33" s="551" t="s">
        <v>400</v>
      </c>
      <c r="Q33" s="552">
        <v>127336778</v>
      </c>
      <c r="R33" s="504" t="s">
        <v>665</v>
      </c>
      <c r="S33" s="625" t="s">
        <v>666</v>
      </c>
      <c r="T33" s="551" t="s">
        <v>399</v>
      </c>
      <c r="U33" s="552">
        <v>127211200</v>
      </c>
      <c r="V33" s="551" t="s">
        <v>663</v>
      </c>
      <c r="W33" s="558" t="s">
        <v>664</v>
      </c>
      <c r="X33" s="551" t="s">
        <v>571</v>
      </c>
      <c r="Y33" s="552">
        <v>127256980</v>
      </c>
      <c r="Z33" s="551" t="s">
        <v>717</v>
      </c>
      <c r="AA33" s="558" t="s">
        <v>718</v>
      </c>
      <c r="AB33" s="551" t="s">
        <v>569</v>
      </c>
      <c r="AC33" s="552">
        <v>127702777</v>
      </c>
      <c r="AD33" s="551" t="s">
        <v>832</v>
      </c>
      <c r="AE33" s="558" t="s">
        <v>833</v>
      </c>
      <c r="AF33" s="551" t="s">
        <v>564</v>
      </c>
      <c r="AG33" s="552">
        <v>167519942</v>
      </c>
      <c r="AH33" s="504" t="s">
        <v>834</v>
      </c>
      <c r="AI33" s="627" t="s">
        <v>835</v>
      </c>
      <c r="AJ33" s="504" t="s">
        <v>594</v>
      </c>
      <c r="AK33" s="628">
        <v>127829339</v>
      </c>
      <c r="AL33" s="504" t="s">
        <v>836</v>
      </c>
      <c r="AM33" s="627" t="s">
        <v>837</v>
      </c>
      <c r="AN33" s="504" t="s">
        <v>595</v>
      </c>
      <c r="AO33" s="627" t="s">
        <v>644</v>
      </c>
      <c r="AP33" s="427"/>
    </row>
    <row r="34" spans="1:532" s="62" customFormat="1" x14ac:dyDescent="0.25">
      <c r="A34" s="64">
        <v>28</v>
      </c>
      <c r="B34" s="65" t="s">
        <v>104</v>
      </c>
      <c r="C34" s="66" t="s">
        <v>105</v>
      </c>
      <c r="D34" s="67" t="s">
        <v>106</v>
      </c>
      <c r="E34" s="68">
        <v>6</v>
      </c>
      <c r="F34" s="69">
        <f t="shared" si="0"/>
        <v>18</v>
      </c>
      <c r="G34" s="452">
        <f t="shared" si="1"/>
        <v>24</v>
      </c>
      <c r="H34" s="305" t="s">
        <v>421</v>
      </c>
      <c r="I34" s="368" t="s">
        <v>422</v>
      </c>
      <c r="J34" s="470" t="s">
        <v>275</v>
      </c>
      <c r="K34" s="471" t="s">
        <v>276</v>
      </c>
      <c r="L34" s="144" t="s">
        <v>838</v>
      </c>
      <c r="M34" s="472" t="s">
        <v>840</v>
      </c>
      <c r="N34" s="253" t="s">
        <v>398</v>
      </c>
      <c r="O34" s="198">
        <v>167445929</v>
      </c>
      <c r="P34" s="473" t="s">
        <v>471</v>
      </c>
      <c r="Q34" s="198">
        <v>197293597</v>
      </c>
      <c r="R34" s="232" t="s">
        <v>228</v>
      </c>
      <c r="S34" s="143" t="s">
        <v>229</v>
      </c>
      <c r="T34" s="483" t="s">
        <v>311</v>
      </c>
      <c r="U34" s="484" t="s">
        <v>312</v>
      </c>
      <c r="V34" s="253" t="s">
        <v>841</v>
      </c>
      <c r="W34" s="359" t="s">
        <v>842</v>
      </c>
      <c r="X34" s="473" t="s">
        <v>575</v>
      </c>
      <c r="Y34" s="198">
        <v>197705740</v>
      </c>
      <c r="Z34" s="253" t="s">
        <v>843</v>
      </c>
      <c r="AA34" s="359" t="s">
        <v>844</v>
      </c>
      <c r="AB34" s="473" t="s">
        <v>572</v>
      </c>
      <c r="AC34" s="198">
        <v>127558827</v>
      </c>
      <c r="AD34" s="253" t="s">
        <v>744</v>
      </c>
      <c r="AE34" s="482">
        <v>166636781</v>
      </c>
      <c r="AF34" s="173" t="s">
        <v>573</v>
      </c>
      <c r="AG34" s="168" t="s">
        <v>574</v>
      </c>
      <c r="AH34" s="441"/>
      <c r="AI34" s="442"/>
      <c r="AJ34" s="443"/>
      <c r="AK34" s="444"/>
      <c r="AL34" s="441"/>
      <c r="AM34" s="442"/>
      <c r="AN34" s="443"/>
      <c r="AO34" s="444"/>
      <c r="AP34" s="339"/>
    </row>
    <row r="35" spans="1:532" s="352" customFormat="1" ht="27.75" customHeight="1" x14ac:dyDescent="0.25">
      <c r="A35" s="544">
        <v>29</v>
      </c>
      <c r="B35" s="545" t="s">
        <v>107</v>
      </c>
      <c r="C35" s="546" t="s">
        <v>108</v>
      </c>
      <c r="D35" s="547" t="s">
        <v>109</v>
      </c>
      <c r="E35" s="548">
        <v>8</v>
      </c>
      <c r="F35" s="549">
        <f t="shared" si="0"/>
        <v>24</v>
      </c>
      <c r="G35" s="622">
        <f t="shared" si="1"/>
        <v>32</v>
      </c>
      <c r="H35" s="629" t="s">
        <v>185</v>
      </c>
      <c r="I35" s="623" t="s">
        <v>186</v>
      </c>
      <c r="J35" s="630" t="s">
        <v>213</v>
      </c>
      <c r="K35" s="631" t="s">
        <v>845</v>
      </c>
      <c r="L35" s="618" t="s">
        <v>211</v>
      </c>
      <c r="M35" s="632" t="s">
        <v>212</v>
      </c>
      <c r="N35" s="633" t="s">
        <v>219</v>
      </c>
      <c r="O35" s="634" t="s">
        <v>218</v>
      </c>
      <c r="P35" s="618" t="s">
        <v>214</v>
      </c>
      <c r="Q35" s="635" t="s">
        <v>215</v>
      </c>
      <c r="R35" s="633" t="s">
        <v>216</v>
      </c>
      <c r="S35" s="635" t="s">
        <v>217</v>
      </c>
      <c r="T35" s="618" t="s">
        <v>347</v>
      </c>
      <c r="U35" s="635" t="s">
        <v>348</v>
      </c>
      <c r="V35" s="610" t="s">
        <v>401</v>
      </c>
      <c r="W35" s="636">
        <v>196855697</v>
      </c>
      <c r="X35" s="618" t="s">
        <v>367</v>
      </c>
      <c r="Y35" s="635" t="s">
        <v>368</v>
      </c>
      <c r="Z35" s="610" t="s">
        <v>412</v>
      </c>
      <c r="AA35" s="636">
        <v>127109820</v>
      </c>
      <c r="AB35" s="579" t="s">
        <v>643</v>
      </c>
      <c r="AC35" s="578" t="s">
        <v>239</v>
      </c>
      <c r="AD35" s="610" t="s">
        <v>413</v>
      </c>
      <c r="AE35" s="637">
        <v>126339820</v>
      </c>
      <c r="AF35" s="579" t="s">
        <v>473</v>
      </c>
      <c r="AG35" s="638">
        <v>127099574</v>
      </c>
      <c r="AH35" s="624" t="s">
        <v>619</v>
      </c>
      <c r="AI35" s="639" t="s">
        <v>620</v>
      </c>
      <c r="AJ35" s="504" t="s">
        <v>846</v>
      </c>
      <c r="AK35" s="640" t="s">
        <v>847</v>
      </c>
      <c r="AL35" s="624" t="s">
        <v>848</v>
      </c>
      <c r="AM35" s="639" t="s">
        <v>849</v>
      </c>
      <c r="AN35" s="504" t="s">
        <v>850</v>
      </c>
      <c r="AO35" s="640" t="s">
        <v>851</v>
      </c>
      <c r="AP35" s="351"/>
    </row>
    <row r="36" spans="1:532" s="352" customFormat="1" ht="35.25" customHeight="1" x14ac:dyDescent="0.25">
      <c r="A36" s="64">
        <v>30</v>
      </c>
      <c r="B36" s="65" t="s">
        <v>110</v>
      </c>
      <c r="C36" s="66" t="s">
        <v>111</v>
      </c>
      <c r="D36" s="67" t="s">
        <v>112</v>
      </c>
      <c r="E36" s="68">
        <v>4</v>
      </c>
      <c r="F36" s="69">
        <f t="shared" si="0"/>
        <v>12</v>
      </c>
      <c r="G36" s="452">
        <f t="shared" si="1"/>
        <v>16</v>
      </c>
      <c r="H36" s="276" t="s">
        <v>165</v>
      </c>
      <c r="I36" s="290" t="s">
        <v>161</v>
      </c>
      <c r="J36" s="340" t="s">
        <v>654</v>
      </c>
      <c r="K36" s="330" t="s">
        <v>655</v>
      </c>
      <c r="L36" s="72" t="s">
        <v>370</v>
      </c>
      <c r="M36" s="181" t="s">
        <v>371</v>
      </c>
      <c r="N36" s="173" t="s">
        <v>656</v>
      </c>
      <c r="O36" s="368" t="s">
        <v>657</v>
      </c>
      <c r="P36" s="145" t="s">
        <v>392</v>
      </c>
      <c r="Q36" s="98">
        <v>167535254</v>
      </c>
      <c r="R36" s="250" t="s">
        <v>435</v>
      </c>
      <c r="S36" s="98">
        <v>167924961</v>
      </c>
      <c r="T36" s="331" t="s">
        <v>603</v>
      </c>
      <c r="U36" s="330" t="s">
        <v>604</v>
      </c>
      <c r="V36" s="250" t="s">
        <v>407</v>
      </c>
      <c r="W36" s="98">
        <v>124506633</v>
      </c>
      <c r="X36" s="165" t="s">
        <v>852</v>
      </c>
      <c r="Y36" s="166" t="s">
        <v>853</v>
      </c>
      <c r="Z36" s="249"/>
      <c r="AA36" s="113"/>
      <c r="AB36" s="89"/>
      <c r="AC36" s="113"/>
      <c r="AD36" s="249"/>
      <c r="AE36" s="118"/>
      <c r="AF36" s="89"/>
      <c r="AG36" s="124"/>
      <c r="AH36" s="87"/>
      <c r="AI36" s="130"/>
      <c r="AJ36" s="88"/>
      <c r="AK36" s="136"/>
      <c r="AL36" s="87"/>
      <c r="AM36" s="130"/>
      <c r="AN36" s="88"/>
      <c r="AO36" s="136"/>
      <c r="AP36" s="351"/>
    </row>
    <row r="37" spans="1:532" s="343" customFormat="1" ht="30" x14ac:dyDescent="0.25">
      <c r="A37" s="544">
        <v>31</v>
      </c>
      <c r="B37" s="569" t="s">
        <v>113</v>
      </c>
      <c r="C37" s="546" t="s">
        <v>114</v>
      </c>
      <c r="D37" s="570" t="s">
        <v>115</v>
      </c>
      <c r="E37" s="548">
        <v>6</v>
      </c>
      <c r="F37" s="571">
        <f t="shared" si="0"/>
        <v>18</v>
      </c>
      <c r="G37" s="641">
        <f t="shared" si="1"/>
        <v>24</v>
      </c>
      <c r="H37" s="551" t="s">
        <v>202</v>
      </c>
      <c r="I37" s="558" t="s">
        <v>203</v>
      </c>
      <c r="J37" s="642" t="s">
        <v>682</v>
      </c>
      <c r="K37" s="578" t="s">
        <v>683</v>
      </c>
      <c r="L37" s="579" t="s">
        <v>854</v>
      </c>
      <c r="M37" s="620" t="s">
        <v>855</v>
      </c>
      <c r="N37" s="610" t="s">
        <v>684</v>
      </c>
      <c r="O37" s="643" t="s">
        <v>685</v>
      </c>
      <c r="P37" s="579" t="s">
        <v>384</v>
      </c>
      <c r="Q37" s="644" t="s">
        <v>474</v>
      </c>
      <c r="R37" s="610" t="s">
        <v>856</v>
      </c>
      <c r="S37" s="578" t="s">
        <v>527</v>
      </c>
      <c r="T37" s="579" t="s">
        <v>857</v>
      </c>
      <c r="U37" s="578" t="s">
        <v>858</v>
      </c>
      <c r="V37" s="610" t="s">
        <v>859</v>
      </c>
      <c r="W37" s="578" t="s">
        <v>860</v>
      </c>
      <c r="X37" s="579" t="s">
        <v>583</v>
      </c>
      <c r="Y37" s="578" t="s">
        <v>584</v>
      </c>
      <c r="Z37" s="610" t="s">
        <v>625</v>
      </c>
      <c r="AA37" s="578" t="s">
        <v>626</v>
      </c>
      <c r="AB37" s="579" t="s">
        <v>621</v>
      </c>
      <c r="AC37" s="578" t="s">
        <v>622</v>
      </c>
      <c r="AD37" s="610" t="s">
        <v>861</v>
      </c>
      <c r="AE37" s="581" t="s">
        <v>862</v>
      </c>
      <c r="AF37" s="579" t="s">
        <v>623</v>
      </c>
      <c r="AG37" s="574" t="s">
        <v>624</v>
      </c>
      <c r="AH37" s="152"/>
      <c r="AI37" s="153"/>
      <c r="AJ37" s="154"/>
      <c r="AK37" s="155"/>
      <c r="AL37" s="152"/>
      <c r="AM37" s="153"/>
      <c r="AN37" s="154"/>
      <c r="AO37" s="155"/>
      <c r="AP37" s="342"/>
    </row>
    <row r="38" spans="1:532" s="62" customFormat="1" ht="30" x14ac:dyDescent="0.25">
      <c r="A38" s="64">
        <v>32</v>
      </c>
      <c r="B38" s="65" t="s">
        <v>116</v>
      </c>
      <c r="C38" s="66" t="s">
        <v>117</v>
      </c>
      <c r="D38" s="67" t="s">
        <v>118</v>
      </c>
      <c r="E38" s="68">
        <v>4</v>
      </c>
      <c r="F38" s="69">
        <f t="shared" si="0"/>
        <v>12</v>
      </c>
      <c r="G38" s="452">
        <f t="shared" si="1"/>
        <v>16</v>
      </c>
      <c r="H38" s="177" t="s">
        <v>323</v>
      </c>
      <c r="I38" s="290" t="s">
        <v>324</v>
      </c>
      <c r="J38" s="71" t="s">
        <v>270</v>
      </c>
      <c r="K38" s="96" t="s">
        <v>271</v>
      </c>
      <c r="L38" s="72" t="s">
        <v>268</v>
      </c>
      <c r="M38" s="106" t="s">
        <v>269</v>
      </c>
      <c r="N38" s="250" t="s">
        <v>863</v>
      </c>
      <c r="O38" s="180" t="s">
        <v>864</v>
      </c>
      <c r="P38" s="331" t="s">
        <v>617</v>
      </c>
      <c r="Q38" s="330" t="s">
        <v>618</v>
      </c>
      <c r="R38" s="250" t="s">
        <v>865</v>
      </c>
      <c r="S38" s="166" t="s">
        <v>866</v>
      </c>
      <c r="T38" s="165" t="s">
        <v>636</v>
      </c>
      <c r="U38" s="98">
        <v>167722750</v>
      </c>
      <c r="V38" s="250" t="s">
        <v>867</v>
      </c>
      <c r="W38" s="166" t="s">
        <v>868</v>
      </c>
      <c r="X38" s="165" t="s">
        <v>635</v>
      </c>
      <c r="Y38" s="141">
        <v>167230343</v>
      </c>
      <c r="Z38" s="249"/>
      <c r="AA38" s="113"/>
      <c r="AB38" s="89"/>
      <c r="AC38" s="113"/>
      <c r="AD38" s="249"/>
      <c r="AE38" s="118"/>
      <c r="AF38" s="89"/>
      <c r="AG38" s="124"/>
      <c r="AH38" s="87"/>
      <c r="AI38" s="130"/>
      <c r="AJ38" s="88"/>
      <c r="AK38" s="136"/>
      <c r="AL38" s="87"/>
      <c r="AM38" s="130"/>
      <c r="AN38" s="88"/>
      <c r="AO38" s="136"/>
      <c r="AP38" s="339"/>
    </row>
    <row r="39" spans="1:532" s="62" customFormat="1" ht="30" x14ac:dyDescent="0.25">
      <c r="A39" s="544">
        <v>33</v>
      </c>
      <c r="B39" s="545" t="s">
        <v>119</v>
      </c>
      <c r="C39" s="546" t="s">
        <v>120</v>
      </c>
      <c r="D39" s="547" t="s">
        <v>133</v>
      </c>
      <c r="E39" s="548">
        <v>3</v>
      </c>
      <c r="F39" s="549">
        <f t="shared" si="0"/>
        <v>9</v>
      </c>
      <c r="G39" s="622">
        <f t="shared" si="1"/>
        <v>12</v>
      </c>
      <c r="H39" s="504" t="s">
        <v>414</v>
      </c>
      <c r="I39" s="628">
        <v>123421295</v>
      </c>
      <c r="J39" s="573" t="s">
        <v>869</v>
      </c>
      <c r="K39" s="578" t="s">
        <v>870</v>
      </c>
      <c r="L39" s="579" t="s">
        <v>871</v>
      </c>
      <c r="M39" s="620" t="s">
        <v>872</v>
      </c>
      <c r="N39" s="610" t="s">
        <v>719</v>
      </c>
      <c r="O39" s="611" t="s">
        <v>720</v>
      </c>
      <c r="P39" s="579" t="s">
        <v>697</v>
      </c>
      <c r="Q39" s="578" t="s">
        <v>698</v>
      </c>
      <c r="R39" s="610" t="s">
        <v>873</v>
      </c>
      <c r="S39" s="578" t="s">
        <v>874</v>
      </c>
      <c r="T39" s="579" t="s">
        <v>667</v>
      </c>
      <c r="U39" s="578" t="s">
        <v>668</v>
      </c>
      <c r="V39" s="249"/>
      <c r="W39" s="113"/>
      <c r="X39" s="89"/>
      <c r="Y39" s="113"/>
      <c r="Z39" s="249"/>
      <c r="AA39" s="113"/>
      <c r="AB39" s="89"/>
      <c r="AC39" s="113"/>
      <c r="AD39" s="249"/>
      <c r="AE39" s="118"/>
      <c r="AF39" s="89"/>
      <c r="AG39" s="124"/>
      <c r="AH39" s="87"/>
      <c r="AI39" s="130"/>
      <c r="AJ39" s="88"/>
      <c r="AK39" s="136"/>
      <c r="AL39" s="87"/>
      <c r="AM39" s="130"/>
      <c r="AN39" s="88"/>
      <c r="AO39" s="136"/>
      <c r="AP39" s="339"/>
    </row>
    <row r="40" spans="1:532" s="353" customFormat="1" ht="44.25" customHeight="1" x14ac:dyDescent="0.25">
      <c r="A40" s="64">
        <v>34</v>
      </c>
      <c r="B40" s="160" t="s">
        <v>122</v>
      </c>
      <c r="C40" s="66" t="s">
        <v>123</v>
      </c>
      <c r="D40" s="161" t="s">
        <v>124</v>
      </c>
      <c r="E40" s="68">
        <v>6</v>
      </c>
      <c r="F40" s="162">
        <f t="shared" si="0"/>
        <v>18</v>
      </c>
      <c r="G40" s="453">
        <f t="shared" si="1"/>
        <v>24</v>
      </c>
      <c r="H40" s="177" t="s">
        <v>174</v>
      </c>
      <c r="I40" s="267" t="s">
        <v>175</v>
      </c>
      <c r="J40" s="145" t="s">
        <v>380</v>
      </c>
      <c r="K40" s="237">
        <v>125108499</v>
      </c>
      <c r="L40" s="250" t="s">
        <v>381</v>
      </c>
      <c r="M40" s="141">
        <v>172925677</v>
      </c>
      <c r="N40" s="250" t="s">
        <v>382</v>
      </c>
      <c r="O40" s="141">
        <v>167903330</v>
      </c>
      <c r="P40" s="165" t="s">
        <v>875</v>
      </c>
      <c r="Q40" s="166" t="s">
        <v>530</v>
      </c>
      <c r="R40" s="250" t="s">
        <v>383</v>
      </c>
      <c r="S40" s="141">
        <v>197730238</v>
      </c>
      <c r="T40" s="165" t="s">
        <v>876</v>
      </c>
      <c r="U40" s="166" t="s">
        <v>877</v>
      </c>
      <c r="V40" s="250" t="s">
        <v>935</v>
      </c>
      <c r="W40" s="166" t="s">
        <v>531</v>
      </c>
      <c r="X40" s="165" t="s">
        <v>878</v>
      </c>
      <c r="Y40" s="166" t="s">
        <v>531</v>
      </c>
      <c r="Z40" s="250" t="s">
        <v>882</v>
      </c>
      <c r="AA40" s="372" t="s">
        <v>532</v>
      </c>
      <c r="AB40" s="165" t="s">
        <v>880</v>
      </c>
      <c r="AC40" s="166" t="s">
        <v>881</v>
      </c>
      <c r="AD40" s="250" t="s">
        <v>879</v>
      </c>
      <c r="AE40" s="166" t="s">
        <v>529</v>
      </c>
      <c r="AF40" s="165" t="s">
        <v>418</v>
      </c>
      <c r="AG40" s="194" t="s">
        <v>419</v>
      </c>
      <c r="AH40" s="152"/>
      <c r="AI40" s="153"/>
      <c r="AJ40" s="154"/>
      <c r="AK40" s="155"/>
      <c r="AL40" s="152"/>
      <c r="AM40" s="153"/>
      <c r="AN40" s="154"/>
      <c r="AO40" s="155"/>
      <c r="AP40" s="341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  <c r="BJ40" s="173"/>
      <c r="BK40" s="173"/>
      <c r="BL40" s="173"/>
      <c r="BM40" s="173"/>
      <c r="BN40" s="173"/>
      <c r="BO40" s="173"/>
      <c r="BP40" s="173"/>
      <c r="BQ40" s="173"/>
      <c r="BR40" s="173"/>
      <c r="BS40" s="173"/>
      <c r="BT40" s="173"/>
      <c r="BU40" s="173"/>
      <c r="BV40" s="173"/>
      <c r="BW40" s="173"/>
      <c r="BX40" s="173"/>
      <c r="BY40" s="173"/>
      <c r="BZ40" s="173"/>
      <c r="CA40" s="173"/>
      <c r="CB40" s="173"/>
      <c r="CC40" s="173"/>
      <c r="CD40" s="173"/>
      <c r="CE40" s="173"/>
      <c r="CF40" s="173"/>
      <c r="CG40" s="173"/>
      <c r="CH40" s="173"/>
      <c r="CI40" s="173"/>
      <c r="CJ40" s="173"/>
      <c r="CK40" s="173"/>
      <c r="CL40" s="173"/>
      <c r="CM40" s="173"/>
      <c r="CN40" s="173"/>
      <c r="CO40" s="173"/>
      <c r="CP40" s="173"/>
      <c r="CQ40" s="173"/>
      <c r="CR40" s="173"/>
      <c r="CS40" s="173"/>
      <c r="CT40" s="173"/>
      <c r="CU40" s="173"/>
      <c r="CV40" s="173"/>
      <c r="CW40" s="173"/>
      <c r="CX40" s="173"/>
      <c r="CY40" s="173"/>
      <c r="CZ40" s="173"/>
      <c r="DA40" s="173"/>
      <c r="DB40" s="173"/>
      <c r="DC40" s="173"/>
      <c r="DD40" s="173"/>
      <c r="DE40" s="173"/>
      <c r="DF40" s="173"/>
      <c r="DG40" s="173"/>
      <c r="DH40" s="173"/>
      <c r="DI40" s="173"/>
      <c r="DJ40" s="173"/>
      <c r="DK40" s="173"/>
      <c r="DL40" s="173"/>
      <c r="DM40" s="173"/>
      <c r="DN40" s="173"/>
      <c r="DO40" s="173"/>
      <c r="DP40" s="173"/>
      <c r="DQ40" s="173"/>
      <c r="DR40" s="173"/>
      <c r="DS40" s="173"/>
      <c r="DT40" s="173"/>
      <c r="DU40" s="173"/>
      <c r="DV40" s="173"/>
      <c r="DW40" s="173"/>
      <c r="DX40" s="173"/>
      <c r="DY40" s="173"/>
      <c r="DZ40" s="173"/>
      <c r="EA40" s="173"/>
      <c r="EB40" s="173"/>
      <c r="EC40" s="173"/>
      <c r="ED40" s="173"/>
      <c r="EE40" s="173"/>
      <c r="EF40" s="173"/>
      <c r="EG40" s="173"/>
      <c r="EH40" s="173"/>
      <c r="EI40" s="173"/>
      <c r="EJ40" s="173"/>
      <c r="EK40" s="173"/>
      <c r="EL40" s="173"/>
      <c r="EM40" s="173"/>
      <c r="EN40" s="173"/>
      <c r="EO40" s="173"/>
      <c r="EP40" s="173"/>
      <c r="EQ40" s="173"/>
      <c r="ER40" s="173"/>
      <c r="ES40" s="173"/>
      <c r="ET40" s="173"/>
      <c r="EU40" s="173"/>
      <c r="EV40" s="173"/>
      <c r="EW40" s="173"/>
      <c r="EX40" s="173"/>
      <c r="EY40" s="173"/>
      <c r="EZ40" s="173"/>
      <c r="FA40" s="173"/>
      <c r="FB40" s="173"/>
      <c r="FC40" s="173"/>
      <c r="FD40" s="173"/>
      <c r="FE40" s="173"/>
      <c r="FF40" s="173"/>
      <c r="FG40" s="173"/>
      <c r="FH40" s="173"/>
      <c r="FI40" s="173"/>
      <c r="FJ40" s="173"/>
      <c r="FK40" s="173"/>
      <c r="FL40" s="173"/>
      <c r="FM40" s="173"/>
      <c r="FN40" s="173"/>
      <c r="FO40" s="173"/>
      <c r="FP40" s="173"/>
      <c r="FQ40" s="173"/>
      <c r="FR40" s="173"/>
      <c r="FS40" s="173"/>
      <c r="FT40" s="173"/>
      <c r="FU40" s="173"/>
      <c r="FV40" s="173"/>
      <c r="FW40" s="173"/>
      <c r="FX40" s="173"/>
      <c r="FY40" s="173"/>
      <c r="FZ40" s="173"/>
      <c r="GA40" s="173"/>
      <c r="GB40" s="173"/>
      <c r="GC40" s="173"/>
      <c r="GD40" s="173"/>
      <c r="GE40" s="173"/>
      <c r="GF40" s="173"/>
      <c r="GG40" s="173"/>
      <c r="GH40" s="173"/>
      <c r="GI40" s="173"/>
      <c r="GJ40" s="173"/>
      <c r="GK40" s="173"/>
      <c r="GL40" s="173"/>
      <c r="GM40" s="173"/>
      <c r="GN40" s="173"/>
      <c r="GO40" s="173"/>
      <c r="GP40" s="173"/>
      <c r="GQ40" s="173"/>
      <c r="GR40" s="173"/>
      <c r="GS40" s="173"/>
      <c r="GT40" s="173"/>
      <c r="GU40" s="173"/>
      <c r="GV40" s="173"/>
      <c r="GW40" s="173"/>
      <c r="GX40" s="173"/>
      <c r="GY40" s="173"/>
      <c r="GZ40" s="173"/>
      <c r="HA40" s="173"/>
      <c r="HB40" s="173"/>
      <c r="HC40" s="173"/>
      <c r="HD40" s="173"/>
      <c r="HE40" s="173"/>
      <c r="HF40" s="173"/>
      <c r="HG40" s="173"/>
      <c r="HH40" s="173"/>
      <c r="HI40" s="173"/>
      <c r="HJ40" s="173"/>
      <c r="HK40" s="173"/>
      <c r="HL40" s="173"/>
      <c r="HM40" s="173"/>
      <c r="HN40" s="173"/>
      <c r="HO40" s="173"/>
      <c r="HP40" s="173"/>
      <c r="HQ40" s="173"/>
      <c r="HR40" s="173"/>
      <c r="HS40" s="173"/>
      <c r="HT40" s="173"/>
      <c r="HU40" s="173"/>
      <c r="HV40" s="173"/>
      <c r="HW40" s="173"/>
      <c r="HX40" s="173"/>
      <c r="HY40" s="173"/>
      <c r="HZ40" s="173"/>
      <c r="IA40" s="173"/>
      <c r="IB40" s="173"/>
      <c r="IC40" s="173"/>
      <c r="ID40" s="173"/>
      <c r="IE40" s="173"/>
      <c r="IF40" s="173"/>
      <c r="IG40" s="173"/>
      <c r="IH40" s="173"/>
      <c r="II40" s="173"/>
      <c r="IJ40" s="173"/>
      <c r="IK40" s="173"/>
      <c r="IL40" s="173"/>
      <c r="IM40" s="173"/>
      <c r="IN40" s="173"/>
      <c r="IO40" s="173"/>
      <c r="IP40" s="173"/>
      <c r="IQ40" s="173"/>
      <c r="IR40" s="173"/>
      <c r="IS40" s="173"/>
      <c r="IT40" s="173"/>
      <c r="IU40" s="173"/>
      <c r="IV40" s="173"/>
      <c r="IW40" s="173"/>
      <c r="IX40" s="173"/>
      <c r="IY40" s="173"/>
      <c r="IZ40" s="173"/>
      <c r="JA40" s="173"/>
      <c r="JB40" s="173"/>
      <c r="JC40" s="173"/>
      <c r="JD40" s="173"/>
      <c r="JE40" s="173"/>
      <c r="JF40" s="173"/>
      <c r="JG40" s="173"/>
      <c r="JH40" s="173"/>
      <c r="JI40" s="173"/>
      <c r="JJ40" s="173"/>
      <c r="JK40" s="173"/>
      <c r="JL40" s="173"/>
      <c r="JM40" s="173"/>
      <c r="JN40" s="173"/>
      <c r="JO40" s="173"/>
      <c r="JP40" s="173"/>
      <c r="JQ40" s="173"/>
      <c r="JR40" s="173"/>
      <c r="JS40" s="173"/>
      <c r="JT40" s="173"/>
      <c r="JU40" s="173"/>
      <c r="JV40" s="173"/>
      <c r="JW40" s="173"/>
      <c r="JX40" s="173"/>
      <c r="JY40" s="173"/>
      <c r="JZ40" s="173"/>
      <c r="KA40" s="173"/>
      <c r="KB40" s="173"/>
      <c r="KC40" s="173"/>
      <c r="KD40" s="173"/>
      <c r="KE40" s="173"/>
      <c r="KF40" s="173"/>
      <c r="KG40" s="173"/>
      <c r="KH40" s="173"/>
      <c r="KI40" s="173"/>
      <c r="KJ40" s="173"/>
      <c r="KK40" s="173"/>
      <c r="KL40" s="173"/>
      <c r="KM40" s="173"/>
      <c r="KN40" s="173"/>
      <c r="KO40" s="173"/>
      <c r="KP40" s="173"/>
      <c r="KQ40" s="173"/>
      <c r="KR40" s="173"/>
      <c r="KS40" s="173"/>
      <c r="KT40" s="173"/>
      <c r="KU40" s="173"/>
      <c r="KV40" s="173"/>
      <c r="KW40" s="173"/>
      <c r="KX40" s="173"/>
      <c r="KY40" s="173"/>
      <c r="KZ40" s="173"/>
      <c r="LA40" s="173"/>
      <c r="LB40" s="173"/>
      <c r="LC40" s="173"/>
      <c r="LD40" s="173"/>
      <c r="LE40" s="173"/>
      <c r="LF40" s="173"/>
      <c r="LG40" s="173"/>
      <c r="LH40" s="173"/>
      <c r="LI40" s="173"/>
      <c r="LJ40" s="173"/>
      <c r="LK40" s="173"/>
      <c r="LL40" s="173"/>
      <c r="LM40" s="173"/>
      <c r="LN40" s="173"/>
      <c r="LO40" s="173"/>
      <c r="LP40" s="173"/>
      <c r="LQ40" s="173"/>
      <c r="LR40" s="173"/>
      <c r="LS40" s="173"/>
      <c r="LT40" s="173"/>
      <c r="LU40" s="173"/>
      <c r="LV40" s="173"/>
      <c r="LW40" s="173"/>
      <c r="LX40" s="173"/>
      <c r="LY40" s="173"/>
      <c r="LZ40" s="173"/>
      <c r="MA40" s="173"/>
      <c r="MB40" s="173"/>
      <c r="MC40" s="173"/>
      <c r="MD40" s="173"/>
      <c r="ME40" s="173"/>
      <c r="MF40" s="173"/>
      <c r="MG40" s="173"/>
      <c r="MH40" s="173"/>
      <c r="MI40" s="173"/>
      <c r="MJ40" s="173"/>
      <c r="MK40" s="173"/>
      <c r="ML40" s="173"/>
      <c r="MM40" s="173"/>
      <c r="MN40" s="173"/>
      <c r="MO40" s="173"/>
      <c r="MP40" s="173"/>
      <c r="MQ40" s="173"/>
      <c r="MR40" s="173"/>
      <c r="MS40" s="173"/>
      <c r="MT40" s="173"/>
      <c r="MU40" s="173"/>
      <c r="MV40" s="173"/>
      <c r="MW40" s="173"/>
      <c r="MX40" s="173"/>
      <c r="MY40" s="173"/>
      <c r="MZ40" s="173"/>
      <c r="NA40" s="173"/>
      <c r="NB40" s="173"/>
      <c r="NC40" s="173"/>
      <c r="ND40" s="173"/>
      <c r="NE40" s="173"/>
      <c r="NF40" s="173"/>
      <c r="NG40" s="173"/>
      <c r="NH40" s="173"/>
      <c r="NI40" s="173"/>
      <c r="NJ40" s="173"/>
      <c r="NK40" s="173"/>
      <c r="NL40" s="173"/>
      <c r="NM40" s="173"/>
      <c r="NN40" s="173"/>
      <c r="NO40" s="173"/>
      <c r="NP40" s="173"/>
      <c r="NQ40" s="173"/>
      <c r="NR40" s="173"/>
      <c r="NS40" s="173"/>
      <c r="NT40" s="173"/>
      <c r="NU40" s="173"/>
      <c r="NV40" s="173"/>
      <c r="NW40" s="173"/>
      <c r="NX40" s="173"/>
      <c r="NY40" s="173"/>
      <c r="NZ40" s="173"/>
      <c r="OA40" s="173"/>
      <c r="OB40" s="173"/>
      <c r="OC40" s="173"/>
      <c r="OD40" s="173"/>
      <c r="OE40" s="173"/>
      <c r="OF40" s="173"/>
      <c r="OG40" s="173"/>
      <c r="OH40" s="173"/>
      <c r="OI40" s="173"/>
      <c r="OJ40" s="173"/>
      <c r="OK40" s="173"/>
      <c r="OL40" s="173"/>
      <c r="OM40" s="173"/>
      <c r="ON40" s="173"/>
      <c r="OO40" s="173"/>
      <c r="OP40" s="173"/>
      <c r="OQ40" s="173"/>
      <c r="OR40" s="173"/>
      <c r="OS40" s="173"/>
      <c r="OT40" s="173"/>
      <c r="OU40" s="173"/>
      <c r="OV40" s="173"/>
      <c r="OW40" s="173"/>
      <c r="OX40" s="173"/>
      <c r="OY40" s="173"/>
      <c r="OZ40" s="173"/>
      <c r="PA40" s="173"/>
      <c r="PB40" s="173"/>
      <c r="PC40" s="173"/>
      <c r="PD40" s="173"/>
      <c r="PE40" s="173"/>
      <c r="PF40" s="173"/>
      <c r="PG40" s="173"/>
      <c r="PH40" s="173"/>
      <c r="PI40" s="173"/>
      <c r="PJ40" s="173"/>
      <c r="PK40" s="173"/>
      <c r="PL40" s="173"/>
      <c r="PM40" s="173"/>
      <c r="PN40" s="173"/>
      <c r="PO40" s="173"/>
      <c r="PP40" s="173"/>
      <c r="PQ40" s="173"/>
      <c r="PR40" s="173"/>
      <c r="PS40" s="173"/>
      <c r="PT40" s="173"/>
      <c r="PU40" s="173"/>
      <c r="PV40" s="173"/>
      <c r="PW40" s="173"/>
      <c r="PX40" s="173"/>
      <c r="PY40" s="173"/>
      <c r="PZ40" s="173"/>
      <c r="QA40" s="173"/>
      <c r="QB40" s="173"/>
      <c r="QC40" s="173"/>
      <c r="QD40" s="173"/>
      <c r="QE40" s="173"/>
      <c r="QF40" s="173"/>
      <c r="QG40" s="173"/>
      <c r="QH40" s="173"/>
      <c r="QI40" s="173"/>
      <c r="QJ40" s="173"/>
      <c r="QK40" s="173"/>
      <c r="QL40" s="173"/>
      <c r="QM40" s="173"/>
      <c r="QN40" s="173"/>
      <c r="QO40" s="173"/>
      <c r="QP40" s="173"/>
      <c r="QQ40" s="173"/>
      <c r="QR40" s="173"/>
      <c r="QS40" s="173"/>
      <c r="QT40" s="173"/>
      <c r="QU40" s="173"/>
      <c r="QV40" s="173"/>
      <c r="QW40" s="173"/>
      <c r="QX40" s="173"/>
      <c r="QY40" s="173"/>
      <c r="QZ40" s="173"/>
      <c r="RA40" s="173"/>
      <c r="RB40" s="173"/>
      <c r="RC40" s="173"/>
      <c r="RD40" s="173"/>
      <c r="RE40" s="173"/>
      <c r="RF40" s="173"/>
      <c r="RG40" s="173"/>
      <c r="RH40" s="173"/>
      <c r="RI40" s="173"/>
      <c r="RJ40" s="173"/>
      <c r="RK40" s="173"/>
      <c r="RL40" s="173"/>
      <c r="RM40" s="173"/>
      <c r="RN40" s="173"/>
      <c r="RO40" s="173"/>
      <c r="RP40" s="173"/>
      <c r="RQ40" s="173"/>
      <c r="RR40" s="173"/>
      <c r="RS40" s="173"/>
      <c r="RT40" s="173"/>
      <c r="RU40" s="173"/>
      <c r="RV40" s="173"/>
      <c r="RW40" s="173"/>
      <c r="RX40" s="173"/>
      <c r="RY40" s="173"/>
      <c r="RZ40" s="173"/>
      <c r="SA40" s="173"/>
      <c r="SB40" s="173"/>
      <c r="SC40" s="173"/>
      <c r="SD40" s="173"/>
      <c r="SE40" s="173"/>
      <c r="SF40" s="173"/>
      <c r="SG40" s="173"/>
      <c r="SH40" s="173"/>
      <c r="SI40" s="173"/>
      <c r="SJ40" s="173"/>
      <c r="SK40" s="173"/>
      <c r="SL40" s="173"/>
      <c r="SM40" s="173"/>
      <c r="SN40" s="173"/>
      <c r="SO40" s="173"/>
      <c r="SP40" s="173"/>
      <c r="SQ40" s="173"/>
      <c r="SR40" s="173"/>
      <c r="SS40" s="173"/>
      <c r="ST40" s="173"/>
      <c r="SU40" s="173"/>
      <c r="SV40" s="173"/>
      <c r="SW40" s="173"/>
      <c r="SX40" s="173"/>
      <c r="SY40" s="173"/>
      <c r="SZ40" s="173"/>
      <c r="TA40" s="173"/>
      <c r="TB40" s="173"/>
      <c r="TC40" s="173"/>
      <c r="TD40" s="173"/>
      <c r="TE40" s="173"/>
      <c r="TF40" s="173"/>
      <c r="TG40" s="173"/>
      <c r="TH40" s="173"/>
      <c r="TI40" s="173"/>
      <c r="TJ40" s="173"/>
      <c r="TK40" s="173"/>
      <c r="TL40" s="173"/>
    </row>
    <row r="41" spans="1:532" s="62" customFormat="1" x14ac:dyDescent="0.25">
      <c r="A41" s="544">
        <v>35</v>
      </c>
      <c r="B41" s="545" t="s">
        <v>125</v>
      </c>
      <c r="C41" s="546" t="s">
        <v>126</v>
      </c>
      <c r="D41" s="547" t="s">
        <v>127</v>
      </c>
      <c r="E41" s="548">
        <v>6</v>
      </c>
      <c r="F41" s="549">
        <f t="shared" si="0"/>
        <v>18</v>
      </c>
      <c r="G41" s="550">
        <f t="shared" si="1"/>
        <v>24</v>
      </c>
      <c r="H41" s="642" t="s">
        <v>429</v>
      </c>
      <c r="I41" s="645" t="s">
        <v>345</v>
      </c>
      <c r="J41" s="633" t="s">
        <v>262</v>
      </c>
      <c r="K41" s="635" t="s">
        <v>263</v>
      </c>
      <c r="L41" s="618" t="s">
        <v>351</v>
      </c>
      <c r="M41" s="646" t="s">
        <v>352</v>
      </c>
      <c r="N41" s="633" t="s">
        <v>264</v>
      </c>
      <c r="O41" s="647" t="s">
        <v>265</v>
      </c>
      <c r="P41" s="579" t="s">
        <v>883</v>
      </c>
      <c r="Q41" s="578" t="s">
        <v>884</v>
      </c>
      <c r="R41" s="633" t="s">
        <v>266</v>
      </c>
      <c r="S41" s="635" t="s">
        <v>267</v>
      </c>
      <c r="T41" s="579" t="s">
        <v>396</v>
      </c>
      <c r="U41" s="648">
        <v>167810618</v>
      </c>
      <c r="V41" s="610" t="s">
        <v>488</v>
      </c>
      <c r="W41" s="578" t="s">
        <v>885</v>
      </c>
      <c r="X41" s="579" t="s">
        <v>408</v>
      </c>
      <c r="Y41" s="636">
        <v>126350808</v>
      </c>
      <c r="Z41" s="610" t="s">
        <v>593</v>
      </c>
      <c r="AA41" s="578" t="s">
        <v>647</v>
      </c>
      <c r="AB41" s="579" t="s">
        <v>886</v>
      </c>
      <c r="AC41" s="578" t="s">
        <v>887</v>
      </c>
      <c r="AD41" s="579" t="s">
        <v>567</v>
      </c>
      <c r="AE41" s="638">
        <v>127702366</v>
      </c>
      <c r="AF41" s="579" t="s">
        <v>888</v>
      </c>
      <c r="AG41" s="574" t="s">
        <v>889</v>
      </c>
      <c r="AH41" s="87"/>
      <c r="AI41" s="130"/>
      <c r="AJ41" s="88"/>
      <c r="AK41" s="136"/>
      <c r="AL41" s="87"/>
      <c r="AM41" s="130"/>
      <c r="AN41" s="88"/>
      <c r="AO41" s="136"/>
      <c r="AP41" s="339"/>
    </row>
    <row r="42" spans="1:532" s="352" customFormat="1" ht="30" x14ac:dyDescent="0.25">
      <c r="A42" s="64">
        <v>36</v>
      </c>
      <c r="B42" s="65" t="s">
        <v>128</v>
      </c>
      <c r="C42" s="66" t="s">
        <v>129</v>
      </c>
      <c r="D42" s="67" t="s">
        <v>130</v>
      </c>
      <c r="E42" s="68">
        <v>3</v>
      </c>
      <c r="F42" s="69">
        <f t="shared" si="0"/>
        <v>9</v>
      </c>
      <c r="G42" s="70">
        <f t="shared" si="1"/>
        <v>12</v>
      </c>
      <c r="H42" s="145" t="s">
        <v>890</v>
      </c>
      <c r="I42" s="469" t="s">
        <v>180</v>
      </c>
      <c r="J42" s="250" t="s">
        <v>439</v>
      </c>
      <c r="K42" s="166" t="s">
        <v>440</v>
      </c>
      <c r="L42" s="72" t="s">
        <v>355</v>
      </c>
      <c r="M42" s="106" t="s">
        <v>356</v>
      </c>
      <c r="N42" s="250" t="s">
        <v>441</v>
      </c>
      <c r="O42" s="180" t="s">
        <v>443</v>
      </c>
      <c r="P42" s="165" t="s">
        <v>442</v>
      </c>
      <c r="Q42" s="98">
        <v>179602388</v>
      </c>
      <c r="R42" s="250" t="s">
        <v>711</v>
      </c>
      <c r="S42" s="166" t="s">
        <v>712</v>
      </c>
      <c r="T42" s="455" t="s">
        <v>476</v>
      </c>
      <c r="U42" s="275">
        <v>127090482</v>
      </c>
      <c r="V42" s="360"/>
      <c r="W42" s="113"/>
      <c r="X42" s="89"/>
      <c r="Y42" s="113"/>
      <c r="Z42" s="249"/>
      <c r="AA42" s="113"/>
      <c r="AB42" s="89"/>
      <c r="AC42" s="113"/>
      <c r="AD42" s="249"/>
      <c r="AE42" s="118"/>
      <c r="AF42" s="89"/>
      <c r="AG42" s="124"/>
      <c r="AH42" s="87"/>
      <c r="AI42" s="136"/>
      <c r="AJ42" s="136"/>
      <c r="AK42" s="136"/>
      <c r="AL42" s="136"/>
      <c r="AM42" s="136"/>
      <c r="AN42" s="136"/>
      <c r="AO42" s="136"/>
      <c r="AP42" s="351"/>
    </row>
    <row r="43" spans="1:532" s="62" customFormat="1" ht="30" x14ac:dyDescent="0.25">
      <c r="A43" s="544">
        <v>37</v>
      </c>
      <c r="B43" s="545" t="s">
        <v>131</v>
      </c>
      <c r="C43" s="546" t="s">
        <v>132</v>
      </c>
      <c r="D43" s="547" t="s">
        <v>133</v>
      </c>
      <c r="E43" s="548">
        <v>5</v>
      </c>
      <c r="F43" s="549">
        <f t="shared" si="0"/>
        <v>15</v>
      </c>
      <c r="G43" s="550">
        <f t="shared" si="1"/>
        <v>20</v>
      </c>
      <c r="H43" s="649" t="s">
        <v>349</v>
      </c>
      <c r="I43" s="617" t="s">
        <v>274</v>
      </c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610" t="s">
        <v>891</v>
      </c>
      <c r="W43" s="578" t="s">
        <v>892</v>
      </c>
      <c r="X43" s="579" t="s">
        <v>893</v>
      </c>
      <c r="Y43" s="620" t="s">
        <v>894</v>
      </c>
      <c r="Z43" s="610" t="s">
        <v>895</v>
      </c>
      <c r="AA43" s="611" t="s">
        <v>896</v>
      </c>
      <c r="AB43" s="579" t="s">
        <v>686</v>
      </c>
      <c r="AC43" s="578" t="s">
        <v>687</v>
      </c>
      <c r="AD43" s="610" t="s">
        <v>897</v>
      </c>
      <c r="AE43" s="578" t="s">
        <v>710</v>
      </c>
      <c r="AF43" s="579" t="s">
        <v>688</v>
      </c>
      <c r="AG43" s="631" t="s">
        <v>689</v>
      </c>
      <c r="AH43" s="610" t="s">
        <v>898</v>
      </c>
      <c r="AI43" s="505" t="s">
        <v>899</v>
      </c>
      <c r="AJ43" s="644" t="s">
        <v>900</v>
      </c>
      <c r="AK43" s="650" t="s">
        <v>901</v>
      </c>
      <c r="AL43" s="610" t="s">
        <v>592</v>
      </c>
      <c r="AM43" s="505" t="s">
        <v>616</v>
      </c>
      <c r="AN43" s="644" t="s">
        <v>591</v>
      </c>
      <c r="AO43" s="650" t="s">
        <v>615</v>
      </c>
      <c r="AP43" s="339"/>
    </row>
    <row r="44" spans="1:532" s="343" customFormat="1" ht="30" x14ac:dyDescent="0.25">
      <c r="A44" s="75">
        <v>38</v>
      </c>
      <c r="B44" s="146" t="s">
        <v>134</v>
      </c>
      <c r="C44" s="76" t="s">
        <v>135</v>
      </c>
      <c r="D44" s="147" t="s">
        <v>136</v>
      </c>
      <c r="E44" s="77">
        <v>4</v>
      </c>
      <c r="F44" s="148">
        <f t="shared" si="0"/>
        <v>12</v>
      </c>
      <c r="G44" s="149">
        <f t="shared" si="1"/>
        <v>16</v>
      </c>
      <c r="H44" s="150" t="s">
        <v>170</v>
      </c>
      <c r="I44" s="222" t="s">
        <v>171</v>
      </c>
      <c r="J44" s="236" t="s">
        <v>691</v>
      </c>
      <c r="K44" s="169" t="s">
        <v>690</v>
      </c>
      <c r="L44" s="151" t="s">
        <v>608</v>
      </c>
      <c r="M44" s="164" t="s">
        <v>609</v>
      </c>
      <c r="N44" s="236" t="s">
        <v>652</v>
      </c>
      <c r="O44" s="185" t="s">
        <v>653</v>
      </c>
      <c r="P44" s="151" t="s">
        <v>589</v>
      </c>
      <c r="Q44" s="169" t="s">
        <v>610</v>
      </c>
      <c r="R44" s="236" t="s">
        <v>692</v>
      </c>
      <c r="S44" s="169" t="s">
        <v>693</v>
      </c>
      <c r="T44" s="151" t="s">
        <v>633</v>
      </c>
      <c r="U44" s="142">
        <v>167711057</v>
      </c>
      <c r="V44" s="236" t="s">
        <v>902</v>
      </c>
      <c r="W44" s="169" t="s">
        <v>903</v>
      </c>
      <c r="X44" s="151" t="s">
        <v>650</v>
      </c>
      <c r="Y44" s="142">
        <v>127203318</v>
      </c>
      <c r="Z44" s="255"/>
      <c r="AA44" s="426" t="s">
        <v>839</v>
      </c>
      <c r="AB44" s="158"/>
      <c r="AC44" s="170"/>
      <c r="AD44" s="255"/>
      <c r="AE44" s="157"/>
      <c r="AF44" s="158"/>
      <c r="AG44" s="159"/>
      <c r="AH44" s="152"/>
      <c r="AI44" s="153"/>
      <c r="AJ44" s="154"/>
      <c r="AK44" s="155"/>
      <c r="AL44" s="152"/>
      <c r="AM44" s="153"/>
      <c r="AN44" s="154"/>
      <c r="AO44" s="155"/>
      <c r="AP44" s="342"/>
    </row>
    <row r="45" spans="1:532" s="173" customFormat="1" ht="30" x14ac:dyDescent="0.25">
      <c r="A45" s="544">
        <v>39</v>
      </c>
      <c r="B45" s="569" t="s">
        <v>137</v>
      </c>
      <c r="C45" s="546" t="s">
        <v>138</v>
      </c>
      <c r="D45" s="570" t="s">
        <v>139</v>
      </c>
      <c r="E45" s="548">
        <v>3</v>
      </c>
      <c r="F45" s="571">
        <f t="shared" si="0"/>
        <v>9</v>
      </c>
      <c r="G45" s="572">
        <f t="shared" si="1"/>
        <v>12</v>
      </c>
      <c r="H45" s="573" t="s">
        <v>741</v>
      </c>
      <c r="I45" s="574" t="s">
        <v>163</v>
      </c>
      <c r="J45" s="610" t="s">
        <v>904</v>
      </c>
      <c r="K45" s="578" t="s">
        <v>905</v>
      </c>
      <c r="L45" s="642" t="s">
        <v>196</v>
      </c>
      <c r="M45" s="631" t="s">
        <v>197</v>
      </c>
      <c r="N45" s="610" t="s">
        <v>906</v>
      </c>
      <c r="O45" s="611" t="s">
        <v>907</v>
      </c>
      <c r="P45" s="579" t="s">
        <v>631</v>
      </c>
      <c r="Q45" s="578" t="s">
        <v>632</v>
      </c>
      <c r="R45" s="610" t="s">
        <v>908</v>
      </c>
      <c r="S45" s="580" t="s">
        <v>909</v>
      </c>
      <c r="T45" s="579" t="s">
        <v>910</v>
      </c>
      <c r="U45" s="578" t="s">
        <v>911</v>
      </c>
      <c r="V45" s="255"/>
      <c r="W45" s="170"/>
      <c r="X45" s="158"/>
      <c r="Y45" s="170"/>
      <c r="Z45" s="255"/>
      <c r="AA45" s="170"/>
      <c r="AB45" s="158"/>
      <c r="AC45" s="170"/>
      <c r="AD45" s="255"/>
      <c r="AE45" s="157"/>
      <c r="AF45" s="158"/>
      <c r="AG45" s="159"/>
      <c r="AH45" s="152"/>
      <c r="AI45" s="153"/>
      <c r="AJ45" s="154"/>
      <c r="AK45" s="155"/>
      <c r="AL45" s="152"/>
      <c r="AM45" s="153"/>
      <c r="AN45" s="154"/>
      <c r="AO45" s="155"/>
      <c r="AP45" s="341"/>
    </row>
    <row r="46" spans="1:532" s="3" customFormat="1" x14ac:dyDescent="0.25">
      <c r="A46" s="10">
        <v>40</v>
      </c>
      <c r="B46" s="12" t="s">
        <v>140</v>
      </c>
      <c r="C46" s="50" t="s">
        <v>141</v>
      </c>
      <c r="D46" s="58" t="s">
        <v>142</v>
      </c>
      <c r="E46" s="54">
        <v>3</v>
      </c>
      <c r="F46" s="11">
        <f t="shared" si="0"/>
        <v>9</v>
      </c>
      <c r="G46" s="46">
        <f t="shared" si="1"/>
        <v>12</v>
      </c>
      <c r="H46" s="34" t="s">
        <v>200</v>
      </c>
      <c r="I46" s="174" t="s">
        <v>201</v>
      </c>
      <c r="J46" s="399" t="s">
        <v>713</v>
      </c>
      <c r="K46" s="400" t="s">
        <v>714</v>
      </c>
      <c r="L46" s="178" t="s">
        <v>588</v>
      </c>
      <c r="M46" s="105">
        <v>167888851</v>
      </c>
      <c r="N46" s="230" t="s">
        <v>728</v>
      </c>
      <c r="O46" s="386" t="s">
        <v>729</v>
      </c>
      <c r="P46" s="178" t="s">
        <v>444</v>
      </c>
      <c r="Q46" s="112">
        <v>107607475</v>
      </c>
      <c r="R46" s="238" t="s">
        <v>630</v>
      </c>
      <c r="S46" s="112">
        <v>167781593</v>
      </c>
      <c r="T46" s="165" t="s">
        <v>445</v>
      </c>
      <c r="U46" s="166" t="s">
        <v>446</v>
      </c>
      <c r="V46" s="256"/>
      <c r="W46" s="114"/>
      <c r="X46" s="84"/>
      <c r="Y46" s="114"/>
      <c r="Z46" s="256"/>
      <c r="AA46" s="114"/>
      <c r="AB46" s="84"/>
      <c r="AC46" s="114"/>
      <c r="AD46" s="256"/>
      <c r="AE46" s="117"/>
      <c r="AF46" s="84"/>
      <c r="AG46" s="122"/>
      <c r="AH46" s="85"/>
      <c r="AI46" s="129"/>
      <c r="AJ46" s="86"/>
      <c r="AK46" s="135"/>
      <c r="AL46" s="85"/>
      <c r="AM46" s="129"/>
      <c r="AN46" s="86"/>
      <c r="AO46" s="135"/>
      <c r="AP46" s="338"/>
    </row>
    <row r="47" spans="1:532" s="3" customFormat="1" hidden="1" x14ac:dyDescent="0.25">
      <c r="A47" s="10">
        <v>41</v>
      </c>
      <c r="B47" s="12"/>
      <c r="C47" s="52" t="s">
        <v>143</v>
      </c>
      <c r="D47" s="60"/>
      <c r="E47" s="56"/>
      <c r="F47" s="13"/>
      <c r="G47" s="48"/>
      <c r="H47" s="37"/>
      <c r="I47" s="125"/>
      <c r="J47" s="239"/>
      <c r="K47" s="97"/>
      <c r="L47" s="14"/>
      <c r="M47" s="240"/>
      <c r="N47" s="241"/>
      <c r="O47" s="110"/>
      <c r="P47" s="14"/>
      <c r="Q47" s="100"/>
      <c r="R47" s="241"/>
      <c r="S47" s="100"/>
      <c r="T47" s="14"/>
      <c r="U47" s="100"/>
      <c r="V47" s="241"/>
      <c r="W47" s="100"/>
      <c r="X47" s="14"/>
      <c r="Y47" s="100"/>
      <c r="Z47" s="241"/>
      <c r="AA47" s="100"/>
      <c r="AB47" s="14"/>
      <c r="AC47" s="100"/>
      <c r="AD47" s="241"/>
      <c r="AE47" s="119"/>
      <c r="AF47" s="14"/>
      <c r="AG47" s="125"/>
      <c r="AH47" s="40"/>
      <c r="AI47" s="131"/>
      <c r="AJ47" s="22"/>
      <c r="AK47" s="137"/>
      <c r="AL47" s="40"/>
      <c r="AM47" s="131"/>
      <c r="AN47" s="22"/>
      <c r="AO47" s="137"/>
      <c r="AP47" s="338"/>
    </row>
    <row r="48" spans="1:532" s="3" customFormat="1" hidden="1" x14ac:dyDescent="0.25">
      <c r="A48" s="10">
        <v>42</v>
      </c>
      <c r="B48" s="12"/>
      <c r="C48" s="52" t="s">
        <v>144</v>
      </c>
      <c r="D48" s="60"/>
      <c r="E48" s="56">
        <v>4</v>
      </c>
      <c r="F48" s="13"/>
      <c r="G48" s="48"/>
      <c r="H48" s="44" t="s">
        <v>164</v>
      </c>
      <c r="I48" s="224" t="s">
        <v>163</v>
      </c>
      <c r="J48" s="241"/>
      <c r="K48" s="100"/>
      <c r="L48" s="14"/>
      <c r="M48" s="242"/>
      <c r="N48" s="241"/>
      <c r="O48" s="110"/>
      <c r="P48" s="14"/>
      <c r="Q48" s="100"/>
      <c r="R48" s="241"/>
      <c r="S48" s="100"/>
      <c r="T48" s="14"/>
      <c r="U48" s="100"/>
      <c r="V48" s="241"/>
      <c r="W48" s="100"/>
      <c r="X48" s="14"/>
      <c r="Y48" s="100"/>
      <c r="Z48" s="241"/>
      <c r="AA48" s="100"/>
      <c r="AB48" s="14"/>
      <c r="AC48" s="100"/>
      <c r="AD48" s="241"/>
      <c r="AE48" s="119"/>
      <c r="AF48" s="14"/>
      <c r="AG48" s="125"/>
      <c r="AH48" s="40"/>
      <c r="AI48" s="131"/>
      <c r="AJ48" s="22"/>
      <c r="AK48" s="137"/>
      <c r="AL48" s="40"/>
      <c r="AM48" s="131"/>
      <c r="AN48" s="22"/>
      <c r="AO48" s="137"/>
      <c r="AP48" s="338"/>
    </row>
    <row r="49" spans="1:42" s="3" customFormat="1" hidden="1" x14ac:dyDescent="0.25">
      <c r="A49" s="15"/>
      <c r="B49" s="16"/>
      <c r="C49" s="52"/>
      <c r="D49" s="60"/>
      <c r="E49" s="56"/>
      <c r="F49" s="13"/>
      <c r="G49" s="48"/>
      <c r="H49" s="37"/>
      <c r="I49" s="125"/>
      <c r="J49" s="241"/>
      <c r="K49" s="100"/>
      <c r="L49" s="14"/>
      <c r="M49" s="107"/>
      <c r="N49" s="241"/>
      <c r="O49" s="110"/>
      <c r="P49" s="14"/>
      <c r="Q49" s="100"/>
      <c r="R49" s="241"/>
      <c r="S49" s="100"/>
      <c r="T49" s="14"/>
      <c r="U49" s="100"/>
      <c r="V49" s="241"/>
      <c r="W49" s="100"/>
      <c r="X49" s="14"/>
      <c r="Y49" s="100"/>
      <c r="Z49" s="241"/>
      <c r="AA49" s="100"/>
      <c r="AB49" s="14"/>
      <c r="AC49" s="100"/>
      <c r="AD49" s="241"/>
      <c r="AE49" s="119"/>
      <c r="AF49" s="14"/>
      <c r="AG49" s="125"/>
      <c r="AH49" s="40"/>
      <c r="AI49" s="131"/>
      <c r="AJ49" s="22"/>
      <c r="AK49" s="137"/>
      <c r="AL49" s="40"/>
      <c r="AM49" s="131"/>
      <c r="AN49" s="22"/>
      <c r="AO49" s="137"/>
      <c r="AP49" s="338"/>
    </row>
    <row r="50" spans="1:42" ht="15.75" thickBot="1" x14ac:dyDescent="0.3">
      <c r="A50" s="17"/>
      <c r="B50" s="18"/>
      <c r="C50" s="394"/>
      <c r="D50" s="389" t="s">
        <v>145</v>
      </c>
      <c r="E50" s="57">
        <f>SUM(E7:E46)</f>
        <v>182</v>
      </c>
      <c r="F50" s="19">
        <f>SUM(F7:F46)</f>
        <v>546</v>
      </c>
      <c r="G50" s="49">
        <f t="shared" ref="G50" si="2">SUM(G7:G46)</f>
        <v>728</v>
      </c>
      <c r="H50" s="38"/>
      <c r="I50" s="126"/>
      <c r="J50" s="243"/>
      <c r="K50" s="244"/>
      <c r="L50" s="245"/>
      <c r="M50" s="246"/>
      <c r="N50" s="243"/>
      <c r="O50" s="251"/>
      <c r="P50" s="245"/>
      <c r="Q50" s="244"/>
      <c r="R50" s="243"/>
      <c r="S50" s="244"/>
      <c r="T50" s="245"/>
      <c r="U50" s="244"/>
      <c r="V50" s="243"/>
      <c r="W50" s="244"/>
      <c r="X50" s="245"/>
      <c r="Y50" s="244"/>
      <c r="Z50" s="243"/>
      <c r="AA50" s="244"/>
      <c r="AB50" s="245"/>
      <c r="AC50" s="244"/>
      <c r="AD50" s="243"/>
      <c r="AE50" s="257"/>
      <c r="AF50" s="245"/>
      <c r="AG50" s="258"/>
      <c r="AH50" s="41"/>
      <c r="AI50" s="132"/>
      <c r="AJ50" s="23"/>
      <c r="AK50" s="138"/>
      <c r="AL50" s="41"/>
      <c r="AM50" s="132"/>
      <c r="AN50" s="24"/>
      <c r="AO50" s="140"/>
      <c r="AP50" s="43"/>
    </row>
    <row r="51" spans="1:42" x14ac:dyDescent="0.25">
      <c r="A51" s="1"/>
      <c r="B51" s="3"/>
      <c r="C51" s="392"/>
      <c r="D51" s="4"/>
      <c r="E51" s="1"/>
      <c r="F51" s="3"/>
      <c r="G51" s="3"/>
      <c r="H51" s="4"/>
      <c r="I51" s="92"/>
      <c r="J51" s="4"/>
      <c r="K51" s="92"/>
      <c r="L51" s="4"/>
      <c r="M51" s="92"/>
      <c r="N51" s="4"/>
      <c r="O51" s="108"/>
      <c r="P51" s="4"/>
      <c r="Q51" s="92"/>
      <c r="R51" s="4"/>
      <c r="S51" s="92"/>
      <c r="T51" s="4"/>
      <c r="U51" s="92"/>
      <c r="V51" s="4"/>
      <c r="W51" s="92"/>
      <c r="X51" s="4"/>
      <c r="Y51" s="92"/>
      <c r="Z51" s="4"/>
      <c r="AA51" s="92"/>
      <c r="AB51" s="4"/>
      <c r="AC51" s="92"/>
      <c r="AD51" s="4"/>
      <c r="AE51" s="92"/>
      <c r="AF51" s="4"/>
      <c r="AG51" s="92"/>
      <c r="AH51" s="3"/>
      <c r="AI51" s="127"/>
      <c r="AJ51" s="3"/>
      <c r="AK51" s="127"/>
      <c r="AL51" s="3"/>
      <c r="AM51" s="127"/>
    </row>
    <row r="52" spans="1:42" x14ac:dyDescent="0.25">
      <c r="A52" s="1"/>
      <c r="B52" s="3"/>
      <c r="C52" s="392"/>
      <c r="D52" s="4"/>
      <c r="E52" s="1"/>
      <c r="F52" s="3"/>
      <c r="G52" s="3"/>
      <c r="H52" s="4"/>
      <c r="I52" s="92"/>
      <c r="J52" s="4"/>
      <c r="K52" s="92"/>
      <c r="L52" s="4"/>
      <c r="M52" s="92"/>
      <c r="N52" s="4"/>
      <c r="O52" s="108"/>
      <c r="P52" s="4"/>
      <c r="Q52" s="92"/>
      <c r="R52" s="4"/>
      <c r="S52" s="92"/>
      <c r="T52" s="4"/>
      <c r="U52" s="92"/>
      <c r="V52" s="4"/>
      <c r="W52" s="92"/>
      <c r="X52" s="4"/>
      <c r="Y52" s="92"/>
      <c r="Z52" s="4"/>
      <c r="AA52" s="92"/>
      <c r="AB52" s="4"/>
      <c r="AC52" s="92"/>
      <c r="AD52" s="4"/>
      <c r="AE52" s="92"/>
      <c r="AF52" s="4"/>
      <c r="AG52" s="92"/>
      <c r="AH52" s="3"/>
      <c r="AI52" s="127"/>
      <c r="AJ52" s="3"/>
      <c r="AK52" s="127"/>
      <c r="AL52" s="3"/>
      <c r="AM52" s="127"/>
    </row>
    <row r="53" spans="1:42" x14ac:dyDescent="0.25">
      <c r="A53" s="1"/>
      <c r="B53" s="3"/>
      <c r="C53" s="392"/>
      <c r="D53" s="4"/>
      <c r="E53" s="1"/>
      <c r="F53" s="3"/>
      <c r="G53" s="3"/>
      <c r="H53" s="4"/>
      <c r="I53" s="92"/>
      <c r="J53" s="4"/>
      <c r="K53" s="92"/>
      <c r="L53" s="4"/>
      <c r="N53" s="4"/>
      <c r="O53" s="108"/>
      <c r="P53" s="4"/>
      <c r="Q53" s="92"/>
      <c r="R53" s="4"/>
      <c r="S53" s="92"/>
      <c r="T53" s="4"/>
      <c r="U53" s="92"/>
      <c r="V53" s="4"/>
      <c r="W53" s="92"/>
      <c r="X53" s="4"/>
      <c r="Y53" s="92"/>
      <c r="Z53" s="4"/>
      <c r="AA53" s="92"/>
      <c r="AB53" s="4"/>
      <c r="AC53" s="92"/>
      <c r="AD53" s="4"/>
      <c r="AE53" s="92"/>
      <c r="AF53" s="4"/>
      <c r="AG53" s="92"/>
      <c r="AH53" s="3"/>
      <c r="AI53" s="127"/>
      <c r="AJ53" s="3"/>
      <c r="AK53" s="127"/>
      <c r="AL53" s="3"/>
      <c r="AM53" s="127"/>
    </row>
    <row r="54" spans="1:42" x14ac:dyDescent="0.25">
      <c r="A54" s="1"/>
      <c r="B54" s="3"/>
      <c r="C54" s="392"/>
      <c r="D54" s="4"/>
      <c r="E54" s="1"/>
      <c r="F54" s="3"/>
      <c r="G54" s="3"/>
      <c r="H54" s="4"/>
      <c r="I54" s="92"/>
      <c r="J54" s="4"/>
      <c r="K54" s="92"/>
      <c r="L54" s="4"/>
      <c r="M54" s="92"/>
      <c r="N54" s="4"/>
      <c r="O54" s="108"/>
      <c r="P54" s="4"/>
      <c r="Q54" s="92"/>
      <c r="R54" s="4"/>
      <c r="S54" s="92"/>
      <c r="T54" s="4"/>
      <c r="U54" s="92"/>
      <c r="V54" s="4"/>
      <c r="W54" s="361"/>
      <c r="X54" s="4"/>
      <c r="Y54" s="92"/>
      <c r="Z54" s="4"/>
      <c r="AA54" s="92"/>
      <c r="AB54" s="4"/>
      <c r="AC54" s="92"/>
      <c r="AD54" s="4"/>
      <c r="AE54" s="92"/>
      <c r="AF54" s="4"/>
      <c r="AG54" s="92"/>
      <c r="AH54" s="3"/>
      <c r="AI54" s="127"/>
      <c r="AJ54" s="3"/>
      <c r="AK54" s="127"/>
      <c r="AL54" s="3"/>
      <c r="AM54" s="127"/>
    </row>
    <row r="55" spans="1:42" x14ac:dyDescent="0.25">
      <c r="A55" s="1"/>
      <c r="B55" s="3"/>
      <c r="C55" s="395"/>
      <c r="D55" s="354" t="s">
        <v>340</v>
      </c>
      <c r="F55" s="3"/>
      <c r="G55" s="3"/>
      <c r="H55" s="4"/>
      <c r="I55" s="92"/>
      <c r="J55" s="4"/>
      <c r="K55" s="92"/>
      <c r="L55" s="4"/>
      <c r="M55" s="92"/>
      <c r="N55" s="4"/>
      <c r="O55" s="108"/>
      <c r="P55" s="4"/>
      <c r="Q55" s="92"/>
      <c r="R55" s="4"/>
      <c r="S55" s="92"/>
      <c r="T55" s="4"/>
      <c r="U55" s="92"/>
      <c r="V55" s="4"/>
      <c r="W55" s="92"/>
      <c r="X55" s="4"/>
      <c r="Y55" s="92"/>
      <c r="Z55" s="4"/>
      <c r="AA55" s="92"/>
      <c r="AB55" s="4"/>
      <c r="AC55" s="92"/>
      <c r="AD55" s="4"/>
      <c r="AE55" s="92"/>
      <c r="AF55" s="4"/>
      <c r="AG55" s="92"/>
      <c r="AH55" s="3"/>
      <c r="AI55" s="127"/>
      <c r="AJ55" s="3"/>
      <c r="AK55" s="127"/>
      <c r="AL55" s="3"/>
      <c r="AM55" s="127"/>
    </row>
    <row r="56" spans="1:42" x14ac:dyDescent="0.25">
      <c r="A56" s="1"/>
      <c r="B56" s="3"/>
      <c r="C56" s="392"/>
      <c r="D56" s="4"/>
      <c r="E56" s="1"/>
      <c r="F56" s="3"/>
      <c r="G56" s="3"/>
      <c r="H56" s="4"/>
      <c r="I56" s="92"/>
      <c r="J56" s="4"/>
      <c r="K56" s="92"/>
      <c r="L56" s="4"/>
      <c r="M56" s="92"/>
      <c r="N56" s="4"/>
      <c r="O56" s="108"/>
      <c r="P56" s="4"/>
      <c r="Q56" s="92"/>
      <c r="R56" s="4"/>
      <c r="S56" s="92"/>
      <c r="T56" s="4"/>
      <c r="U56" s="92"/>
      <c r="V56" s="4"/>
      <c r="W56" s="92"/>
      <c r="X56" s="4"/>
      <c r="Y56" s="92"/>
      <c r="Z56" s="4"/>
      <c r="AA56" s="92"/>
      <c r="AB56" s="4"/>
      <c r="AC56" s="92"/>
      <c r="AD56" s="4"/>
      <c r="AE56" s="92"/>
      <c r="AF56" s="4"/>
      <c r="AG56" s="92"/>
      <c r="AH56" s="3"/>
      <c r="AI56" s="127"/>
      <c r="AJ56" s="3"/>
      <c r="AK56" s="127"/>
      <c r="AL56" s="3"/>
      <c r="AM56" s="127"/>
    </row>
    <row r="57" spans="1:42" x14ac:dyDescent="0.25">
      <c r="A57" s="1"/>
      <c r="B57" s="3"/>
      <c r="C57" s="396"/>
      <c r="D57" s="390" t="s">
        <v>362</v>
      </c>
      <c r="E57" s="1"/>
      <c r="F57" s="3"/>
      <c r="G57" s="3"/>
      <c r="H57" s="4"/>
      <c r="I57" s="92"/>
      <c r="J57" s="4"/>
      <c r="K57" s="92"/>
      <c r="L57" s="4"/>
      <c r="M57" s="92"/>
      <c r="N57" s="4"/>
      <c r="O57" s="108"/>
      <c r="P57" s="4"/>
      <c r="Q57" s="92"/>
      <c r="R57" s="4"/>
      <c r="S57" s="92"/>
      <c r="T57" s="4"/>
      <c r="U57" s="92"/>
      <c r="V57" s="4"/>
      <c r="W57" s="92"/>
      <c r="X57" s="4"/>
      <c r="Y57" s="92"/>
      <c r="Z57" s="4"/>
      <c r="AA57" s="92"/>
      <c r="AB57" s="4"/>
      <c r="AC57" s="92"/>
      <c r="AD57" s="4"/>
      <c r="AE57" s="92"/>
      <c r="AF57" s="4"/>
      <c r="AG57" s="92"/>
      <c r="AH57" s="3"/>
      <c r="AI57" s="127"/>
      <c r="AJ57" s="3"/>
      <c r="AK57" s="127"/>
      <c r="AL57" s="3"/>
      <c r="AM57" s="127"/>
    </row>
    <row r="58" spans="1:42" x14ac:dyDescent="0.25">
      <c r="A58" s="1"/>
      <c r="B58" s="3"/>
      <c r="C58" s="392"/>
      <c r="D58" s="4"/>
      <c r="E58" s="1"/>
      <c r="F58" s="3"/>
      <c r="G58" s="3"/>
      <c r="H58" s="4"/>
      <c r="I58" s="92"/>
      <c r="J58" s="4"/>
      <c r="K58" s="92"/>
      <c r="L58" s="4"/>
      <c r="M58" s="92"/>
      <c r="N58" s="4"/>
      <c r="O58" s="108"/>
      <c r="P58" s="4"/>
      <c r="Q58" s="92"/>
      <c r="R58" s="4"/>
      <c r="S58" s="92"/>
      <c r="T58" s="4"/>
      <c r="U58" s="92"/>
      <c r="V58" s="4"/>
      <c r="W58" s="92"/>
      <c r="X58" s="4"/>
      <c r="Y58" s="92"/>
      <c r="Z58" s="4"/>
      <c r="AA58" s="92"/>
      <c r="AB58" s="4"/>
      <c r="AC58" s="92"/>
      <c r="AD58" s="4"/>
      <c r="AE58" s="92"/>
      <c r="AF58" s="4"/>
      <c r="AG58" s="92"/>
      <c r="AH58" s="3"/>
      <c r="AI58" s="127"/>
      <c r="AJ58" s="3"/>
      <c r="AK58" s="127"/>
      <c r="AL58" s="3"/>
      <c r="AM58" s="127"/>
    </row>
    <row r="59" spans="1:42" x14ac:dyDescent="0.25">
      <c r="A59" s="1"/>
      <c r="B59" s="3"/>
      <c r="C59" s="397"/>
      <c r="D59" s="354" t="s">
        <v>341</v>
      </c>
      <c r="E59" s="1"/>
      <c r="F59" s="3"/>
      <c r="G59" s="3"/>
      <c r="H59" s="4"/>
      <c r="I59" s="92"/>
      <c r="J59" s="4"/>
      <c r="K59" s="92"/>
      <c r="L59" s="4"/>
      <c r="M59" s="92"/>
      <c r="N59" s="4"/>
      <c r="O59" s="108"/>
      <c r="P59" s="4"/>
      <c r="Q59" s="92"/>
      <c r="R59" s="4"/>
      <c r="S59" s="92"/>
      <c r="T59" s="4"/>
      <c r="U59" s="92"/>
      <c r="V59" s="4"/>
      <c r="W59" s="92"/>
      <c r="X59" s="4"/>
      <c r="Y59" s="92"/>
      <c r="Z59" s="4"/>
      <c r="AA59" s="92"/>
      <c r="AB59" s="4"/>
      <c r="AC59" s="92"/>
      <c r="AD59" s="4"/>
      <c r="AE59" s="92"/>
      <c r="AF59" s="4"/>
      <c r="AG59" s="92"/>
      <c r="AH59" s="3"/>
      <c r="AI59" s="127"/>
      <c r="AJ59" s="3"/>
      <c r="AK59" s="127"/>
      <c r="AL59" s="3"/>
      <c r="AM59" s="127"/>
    </row>
    <row r="60" spans="1:42" x14ac:dyDescent="0.25">
      <c r="A60" s="1"/>
      <c r="B60" s="3"/>
      <c r="C60" s="392"/>
      <c r="E60" s="1"/>
      <c r="F60" s="3"/>
      <c r="G60" s="3"/>
      <c r="H60" s="4"/>
      <c r="I60" s="92"/>
      <c r="J60" s="4"/>
      <c r="K60" s="92"/>
      <c r="L60" s="4"/>
      <c r="M60" s="92"/>
      <c r="N60" s="4"/>
      <c r="O60" s="108"/>
      <c r="P60" s="4"/>
      <c r="Q60" s="92"/>
      <c r="R60" s="4"/>
      <c r="S60" s="92"/>
      <c r="T60" s="4"/>
      <c r="U60" s="92"/>
      <c r="V60" s="4"/>
      <c r="W60" s="92"/>
      <c r="X60" s="4"/>
      <c r="Y60" s="92"/>
      <c r="Z60" s="4"/>
      <c r="AA60" s="92"/>
      <c r="AB60" s="4"/>
      <c r="AC60" s="92"/>
      <c r="AD60" s="4"/>
      <c r="AE60" s="92"/>
      <c r="AF60" s="4"/>
      <c r="AG60" s="92"/>
      <c r="AH60" s="3"/>
      <c r="AI60" s="127"/>
      <c r="AJ60" s="3"/>
      <c r="AK60" s="127"/>
      <c r="AL60" s="3"/>
      <c r="AM60" s="127"/>
    </row>
    <row r="61" spans="1:42" x14ac:dyDescent="0.25">
      <c r="A61" s="1"/>
      <c r="B61" s="3"/>
      <c r="C61" s="398"/>
      <c r="D61" s="354" t="s">
        <v>343</v>
      </c>
      <c r="E61" s="1"/>
      <c r="F61" s="3"/>
      <c r="G61" s="3"/>
      <c r="H61" s="4"/>
      <c r="I61" s="92"/>
      <c r="J61" s="4"/>
      <c r="K61" s="92"/>
      <c r="L61" s="4"/>
      <c r="M61" s="92"/>
      <c r="N61" s="4"/>
      <c r="O61" s="108"/>
      <c r="P61" s="4"/>
      <c r="Q61" s="92"/>
      <c r="R61" s="4"/>
      <c r="S61" s="92"/>
      <c r="T61" s="4"/>
      <c r="U61" s="92"/>
      <c r="V61" s="4"/>
      <c r="W61" s="92"/>
      <c r="X61" s="4"/>
      <c r="Y61" s="92"/>
      <c r="Z61" s="4"/>
      <c r="AA61" s="92"/>
      <c r="AB61" s="4"/>
      <c r="AC61" s="92"/>
      <c r="AD61" s="4"/>
      <c r="AE61" s="92"/>
      <c r="AF61" s="4"/>
      <c r="AG61" s="92"/>
      <c r="AH61" s="3"/>
      <c r="AI61" s="127"/>
      <c r="AJ61" s="3"/>
      <c r="AK61" s="127"/>
      <c r="AL61" s="3"/>
      <c r="AM61" s="127"/>
    </row>
    <row r="62" spans="1:42" x14ac:dyDescent="0.25">
      <c r="A62" s="1"/>
      <c r="B62" s="3"/>
      <c r="C62" s="392"/>
      <c r="D62" s="4"/>
      <c r="E62" s="1"/>
      <c r="F62" s="3"/>
      <c r="G62" s="3"/>
      <c r="H62" s="4"/>
      <c r="I62" s="92"/>
      <c r="J62" s="4"/>
      <c r="K62" s="92"/>
      <c r="L62" s="4"/>
      <c r="M62" s="92"/>
      <c r="N62" s="4"/>
      <c r="O62" s="108"/>
      <c r="P62" s="4"/>
      <c r="Q62" s="92"/>
      <c r="R62" s="4"/>
      <c r="S62" s="92"/>
      <c r="T62" s="4"/>
      <c r="U62" s="92"/>
      <c r="V62" s="4"/>
      <c r="W62" s="92"/>
      <c r="X62" s="4"/>
      <c r="Y62" s="92"/>
      <c r="Z62" s="4"/>
      <c r="AA62" s="92"/>
      <c r="AB62" s="4"/>
      <c r="AC62" s="92"/>
      <c r="AD62" s="4"/>
      <c r="AE62" s="92"/>
      <c r="AF62" s="4"/>
      <c r="AG62" s="92"/>
      <c r="AH62" s="3"/>
      <c r="AI62" s="127"/>
      <c r="AJ62" s="3"/>
      <c r="AK62" s="127"/>
      <c r="AL62" s="3"/>
      <c r="AM62" s="127"/>
    </row>
    <row r="63" spans="1:42" ht="30" x14ac:dyDescent="0.25">
      <c r="A63" s="1"/>
      <c r="B63" s="3"/>
      <c r="C63" s="392"/>
      <c r="D63" s="391" t="s">
        <v>344</v>
      </c>
      <c r="E63" s="1"/>
      <c r="F63" s="3"/>
      <c r="G63" s="3"/>
      <c r="H63" s="4"/>
      <c r="I63" s="92"/>
      <c r="J63" s="4"/>
      <c r="K63" s="92"/>
      <c r="L63" s="4"/>
      <c r="M63" s="92"/>
      <c r="N63" s="4"/>
      <c r="O63" s="108"/>
      <c r="P63" s="4"/>
      <c r="Q63" s="92"/>
      <c r="R63" s="4"/>
      <c r="S63" s="92"/>
      <c r="T63" s="4"/>
      <c r="U63" s="92"/>
      <c r="V63" s="4"/>
      <c r="W63" s="92"/>
      <c r="X63" s="4"/>
      <c r="Y63" s="92"/>
      <c r="Z63" s="4"/>
      <c r="AA63" s="92"/>
      <c r="AB63" s="4"/>
      <c r="AC63" s="92"/>
      <c r="AD63" s="4"/>
      <c r="AE63" s="92"/>
      <c r="AF63" s="4"/>
      <c r="AG63" s="92"/>
      <c r="AH63" s="3"/>
      <c r="AI63" s="127"/>
      <c r="AJ63" s="3"/>
      <c r="AK63" s="127"/>
      <c r="AL63" s="3"/>
      <c r="AM63" s="127"/>
    </row>
    <row r="64" spans="1:42" x14ac:dyDescent="0.25">
      <c r="A64" s="1"/>
      <c r="B64" s="3"/>
      <c r="C64" s="392"/>
      <c r="D64" s="4"/>
      <c r="E64" s="1"/>
      <c r="F64" s="3"/>
      <c r="G64" s="3"/>
      <c r="H64" s="4"/>
      <c r="I64" s="92"/>
      <c r="J64" s="4"/>
      <c r="K64" s="92"/>
      <c r="L64" s="4"/>
      <c r="M64" s="92"/>
      <c r="N64" s="4"/>
      <c r="O64" s="108"/>
      <c r="P64" s="4"/>
      <c r="Q64" s="92"/>
      <c r="R64" s="4"/>
      <c r="S64" s="92"/>
      <c r="T64" s="4"/>
      <c r="U64" s="92"/>
      <c r="V64" s="4"/>
      <c r="W64" s="92"/>
      <c r="X64" s="4"/>
      <c r="Y64" s="92"/>
      <c r="Z64" s="4"/>
      <c r="AA64" s="92"/>
      <c r="AB64" s="4"/>
      <c r="AC64" s="92"/>
      <c r="AD64" s="4"/>
      <c r="AE64" s="92"/>
      <c r="AF64" s="4"/>
      <c r="AG64" s="92"/>
      <c r="AH64" s="3"/>
      <c r="AI64" s="127"/>
      <c r="AJ64" s="3"/>
      <c r="AK64" s="127"/>
      <c r="AL64" s="3"/>
      <c r="AM64" s="127"/>
    </row>
    <row r="65" spans="1:39" x14ac:dyDescent="0.25">
      <c r="A65" s="1"/>
      <c r="B65" s="3"/>
      <c r="C65" s="392"/>
      <c r="D65" s="4"/>
      <c r="E65" s="1"/>
      <c r="F65" s="3"/>
      <c r="G65" s="3"/>
      <c r="H65" s="4"/>
      <c r="I65" s="92"/>
      <c r="J65" s="4"/>
      <c r="K65" s="92"/>
      <c r="L65" s="4"/>
      <c r="M65" s="92"/>
      <c r="N65" s="4"/>
      <c r="O65" s="108"/>
      <c r="P65" s="4"/>
      <c r="Q65" s="92"/>
      <c r="R65" s="4"/>
      <c r="S65" s="92"/>
      <c r="T65" s="4"/>
      <c r="U65" s="92"/>
      <c r="V65" s="4"/>
      <c r="W65" s="92"/>
      <c r="X65" s="4"/>
      <c r="Y65" s="92"/>
      <c r="Z65" s="4"/>
      <c r="AA65" s="92"/>
      <c r="AB65" s="4"/>
      <c r="AC65" s="92"/>
      <c r="AD65" s="4"/>
      <c r="AE65" s="92"/>
      <c r="AF65" s="4"/>
      <c r="AG65" s="92"/>
      <c r="AH65" s="3"/>
      <c r="AI65" s="127"/>
      <c r="AJ65" s="3"/>
      <c r="AK65" s="127"/>
      <c r="AL65" s="3"/>
      <c r="AM65" s="127"/>
    </row>
    <row r="66" spans="1:39" x14ac:dyDescent="0.25">
      <c r="A66" s="1"/>
      <c r="B66" s="3"/>
      <c r="C66" s="392"/>
      <c r="D66" s="4"/>
      <c r="E66" s="1"/>
      <c r="F66" s="3"/>
      <c r="G66" s="3"/>
      <c r="H66" s="4"/>
      <c r="I66" s="92"/>
      <c r="J66" s="4"/>
      <c r="K66" s="92"/>
      <c r="L66" s="4"/>
      <c r="M66" s="92"/>
      <c r="N66" s="4"/>
      <c r="O66" s="108"/>
      <c r="P66" s="4"/>
      <c r="Q66" s="92"/>
      <c r="R66" s="4"/>
      <c r="S66" s="92"/>
      <c r="T66" s="4"/>
      <c r="U66" s="92"/>
      <c r="V66" s="4"/>
      <c r="W66" s="92"/>
      <c r="X66" s="4"/>
      <c r="Y66" s="92"/>
      <c r="Z66" s="4"/>
      <c r="AA66" s="92"/>
      <c r="AB66" s="4"/>
      <c r="AC66" s="92"/>
      <c r="AD66" s="4"/>
      <c r="AE66" s="92"/>
      <c r="AF66" s="4"/>
      <c r="AG66" s="92"/>
      <c r="AH66" s="3"/>
      <c r="AI66" s="127"/>
      <c r="AJ66" s="3"/>
      <c r="AK66" s="127"/>
      <c r="AL66" s="3"/>
      <c r="AM66" s="127"/>
    </row>
    <row r="67" spans="1:39" x14ac:dyDescent="0.25">
      <c r="A67" s="1"/>
      <c r="B67" s="3"/>
      <c r="C67" s="392"/>
      <c r="D67" s="4"/>
      <c r="E67" s="1"/>
      <c r="F67" s="3"/>
      <c r="G67" s="3"/>
      <c r="H67" s="4"/>
      <c r="I67" s="92"/>
      <c r="J67" s="4"/>
      <c r="K67" s="92"/>
      <c r="L67" s="4"/>
      <c r="M67" s="92"/>
      <c r="N67" s="4"/>
      <c r="O67" s="108"/>
      <c r="P67" s="4"/>
      <c r="Q67" s="92"/>
      <c r="R67" s="4"/>
      <c r="S67" s="92"/>
      <c r="T67" s="4"/>
      <c r="U67" s="92"/>
      <c r="V67" s="4"/>
      <c r="W67" s="92"/>
      <c r="X67" s="4"/>
      <c r="Y67" s="92"/>
      <c r="Z67" s="4"/>
      <c r="AA67" s="92"/>
      <c r="AB67" s="4"/>
      <c r="AC67" s="92"/>
      <c r="AD67" s="4"/>
      <c r="AE67" s="92"/>
      <c r="AF67" s="4"/>
      <c r="AG67" s="92"/>
      <c r="AH67" s="3"/>
      <c r="AI67" s="127"/>
      <c r="AJ67" s="3"/>
      <c r="AK67" s="127"/>
      <c r="AL67" s="3"/>
      <c r="AM67" s="127"/>
    </row>
    <row r="68" spans="1:39" x14ac:dyDescent="0.25">
      <c r="A68" s="1"/>
      <c r="B68" s="3"/>
      <c r="C68" s="392"/>
      <c r="D68" s="4"/>
      <c r="E68" s="1"/>
      <c r="F68" s="3"/>
      <c r="G68" s="3"/>
      <c r="H68" s="4"/>
      <c r="I68" s="92"/>
      <c r="J68" s="4"/>
      <c r="K68" s="92"/>
      <c r="L68" s="4"/>
      <c r="M68" s="92"/>
      <c r="N68" s="4"/>
      <c r="O68" s="108"/>
      <c r="P68" s="4"/>
      <c r="Q68" s="92"/>
      <c r="R68" s="4"/>
      <c r="S68" s="92"/>
      <c r="T68" s="4"/>
      <c r="U68" s="92"/>
      <c r="V68" s="4"/>
      <c r="W68" s="92"/>
      <c r="X68" s="4"/>
      <c r="Y68" s="92"/>
      <c r="Z68" s="4"/>
      <c r="AA68" s="92"/>
      <c r="AB68" s="4"/>
      <c r="AC68" s="92"/>
      <c r="AD68" s="4"/>
      <c r="AE68" s="92"/>
      <c r="AF68" s="4"/>
      <c r="AG68" s="92"/>
      <c r="AH68" s="3"/>
      <c r="AI68" s="127"/>
      <c r="AJ68" s="3"/>
      <c r="AK68" s="127"/>
      <c r="AL68" s="3"/>
      <c r="AM68" s="127"/>
    </row>
    <row r="69" spans="1:39" x14ac:dyDescent="0.25">
      <c r="A69" s="1"/>
      <c r="B69" s="3"/>
      <c r="C69" s="392"/>
      <c r="D69" s="4"/>
      <c r="E69" s="1"/>
      <c r="F69" s="3"/>
      <c r="G69" s="3"/>
      <c r="H69" s="4"/>
      <c r="I69" s="92"/>
      <c r="J69" s="4"/>
      <c r="K69" s="92"/>
      <c r="L69" s="4"/>
      <c r="M69" s="92"/>
      <c r="N69" s="4"/>
      <c r="O69" s="108"/>
      <c r="P69" s="4"/>
      <c r="Q69" s="92"/>
      <c r="R69" s="4"/>
      <c r="S69" s="92"/>
      <c r="T69" s="4"/>
      <c r="U69" s="92"/>
      <c r="V69" s="4"/>
      <c r="W69" s="92"/>
      <c r="X69" s="4"/>
      <c r="Y69" s="92"/>
      <c r="Z69" s="4"/>
      <c r="AA69" s="92"/>
      <c r="AB69" s="4"/>
      <c r="AC69" s="92"/>
      <c r="AD69" s="4"/>
      <c r="AE69" s="92"/>
      <c r="AF69" s="4"/>
      <c r="AG69" s="92"/>
      <c r="AH69" s="3"/>
      <c r="AI69" s="127"/>
      <c r="AJ69" s="3"/>
      <c r="AK69" s="127"/>
      <c r="AL69" s="3"/>
      <c r="AM69" s="127"/>
    </row>
    <row r="70" spans="1:39" x14ac:dyDescent="0.25">
      <c r="A70" s="1"/>
      <c r="B70" s="3"/>
      <c r="C70" s="392"/>
      <c r="D70" s="4"/>
      <c r="E70" s="1"/>
      <c r="F70" s="3"/>
      <c r="G70" s="3"/>
      <c r="H70" s="4"/>
      <c r="I70" s="92"/>
      <c r="J70" s="4"/>
      <c r="K70" s="92"/>
      <c r="L70" s="4"/>
      <c r="M70" s="92"/>
      <c r="N70" s="4"/>
      <c r="O70" s="108"/>
      <c r="P70" s="4"/>
      <c r="Q70" s="92"/>
      <c r="R70" s="4"/>
      <c r="S70" s="92"/>
      <c r="T70" s="4"/>
      <c r="U70" s="92"/>
      <c r="V70" s="4"/>
      <c r="W70" s="92"/>
      <c r="X70" s="4"/>
      <c r="Y70" s="92"/>
      <c r="Z70" s="4"/>
      <c r="AA70" s="92"/>
      <c r="AB70" s="4"/>
      <c r="AC70" s="92"/>
      <c r="AD70" s="4"/>
      <c r="AE70" s="92"/>
      <c r="AF70" s="4"/>
      <c r="AG70" s="92"/>
      <c r="AH70" s="3"/>
      <c r="AI70" s="127"/>
      <c r="AJ70" s="3"/>
      <c r="AK70" s="127"/>
      <c r="AL70" s="3"/>
      <c r="AM70" s="127"/>
    </row>
    <row r="71" spans="1:39" x14ac:dyDescent="0.25">
      <c r="A71" s="1"/>
      <c r="B71" s="3"/>
      <c r="C71" s="392"/>
      <c r="D71" s="4"/>
      <c r="E71" s="1"/>
      <c r="F71" s="3"/>
      <c r="G71" s="3"/>
      <c r="H71" s="4"/>
      <c r="I71" s="92"/>
      <c r="J71" s="4"/>
      <c r="K71" s="92"/>
      <c r="L71" s="4"/>
      <c r="M71" s="92"/>
      <c r="N71" s="4"/>
      <c r="O71" s="108"/>
      <c r="P71" s="4"/>
      <c r="Q71" s="92"/>
      <c r="R71" s="4"/>
      <c r="S71" s="92"/>
      <c r="T71" s="4"/>
      <c r="U71" s="92"/>
      <c r="V71" s="4"/>
      <c r="W71" s="92"/>
      <c r="X71" s="4"/>
      <c r="Y71" s="92"/>
      <c r="Z71" s="4"/>
      <c r="AA71" s="92"/>
      <c r="AB71" s="4"/>
      <c r="AC71" s="92"/>
      <c r="AD71" s="4"/>
      <c r="AE71" s="92"/>
      <c r="AF71" s="4"/>
      <c r="AG71" s="92"/>
      <c r="AH71" s="3"/>
      <c r="AI71" s="127"/>
      <c r="AJ71" s="3"/>
      <c r="AK71" s="127"/>
      <c r="AL71" s="3"/>
      <c r="AM71" s="127"/>
    </row>
    <row r="72" spans="1:39" x14ac:dyDescent="0.25">
      <c r="A72" s="1"/>
      <c r="B72" s="3"/>
      <c r="C72" s="392"/>
      <c r="D72" s="4"/>
      <c r="E72" s="1"/>
      <c r="F72" s="3"/>
      <c r="G72" s="3"/>
      <c r="H72" s="4"/>
      <c r="I72" s="92"/>
      <c r="J72" s="4"/>
      <c r="K72" s="92"/>
      <c r="L72" s="4"/>
      <c r="M72" s="92"/>
      <c r="N72" s="4"/>
      <c r="O72" s="108"/>
      <c r="P72" s="4"/>
      <c r="Q72" s="92"/>
      <c r="R72" s="4"/>
      <c r="S72" s="92"/>
      <c r="T72" s="4"/>
      <c r="U72" s="92"/>
      <c r="V72" s="4"/>
      <c r="W72" s="92"/>
      <c r="X72" s="4"/>
      <c r="Y72" s="92"/>
      <c r="Z72" s="4"/>
      <c r="AA72" s="92"/>
      <c r="AB72" s="4"/>
      <c r="AC72" s="92"/>
      <c r="AD72" s="4"/>
      <c r="AE72" s="92"/>
      <c r="AF72" s="4"/>
      <c r="AG72" s="92"/>
      <c r="AH72" s="3"/>
      <c r="AI72" s="127"/>
      <c r="AJ72" s="3"/>
      <c r="AK72" s="127"/>
      <c r="AL72" s="3"/>
      <c r="AM72" s="127"/>
    </row>
    <row r="73" spans="1:39" x14ac:dyDescent="0.25">
      <c r="A73" s="1"/>
      <c r="B73" s="3"/>
      <c r="C73" s="392"/>
      <c r="D73" s="4"/>
      <c r="E73" s="1"/>
      <c r="F73" s="3"/>
      <c r="G73" s="3"/>
      <c r="H73" s="4"/>
      <c r="I73" s="92"/>
      <c r="J73" s="4"/>
      <c r="K73" s="92"/>
      <c r="L73" s="4"/>
      <c r="M73" s="92"/>
      <c r="N73" s="4"/>
      <c r="O73" s="108"/>
      <c r="P73" s="4"/>
      <c r="Q73" s="92"/>
      <c r="R73" s="4"/>
      <c r="S73" s="92"/>
      <c r="T73" s="4"/>
      <c r="U73" s="92"/>
      <c r="V73" s="4"/>
      <c r="W73" s="92"/>
      <c r="X73" s="4"/>
      <c r="Y73" s="92"/>
      <c r="Z73" s="4"/>
      <c r="AA73" s="92"/>
      <c r="AB73" s="4"/>
      <c r="AC73" s="92"/>
      <c r="AD73" s="4"/>
      <c r="AE73" s="92"/>
      <c r="AF73" s="4"/>
      <c r="AG73" s="92"/>
      <c r="AH73" s="3"/>
      <c r="AI73" s="127"/>
      <c r="AJ73" s="3"/>
      <c r="AK73" s="127"/>
      <c r="AL73" s="3"/>
      <c r="AM73" s="127"/>
    </row>
    <row r="74" spans="1:39" x14ac:dyDescent="0.25">
      <c r="A74" s="1"/>
      <c r="B74" s="3"/>
      <c r="C74" s="392"/>
      <c r="D74" s="4"/>
      <c r="E74" s="1"/>
      <c r="F74" s="3"/>
      <c r="G74" s="3"/>
      <c r="H74" s="4"/>
      <c r="I74" s="92"/>
      <c r="J74" s="4"/>
      <c r="K74" s="92"/>
      <c r="L74" s="4"/>
      <c r="M74" s="92"/>
      <c r="N74" s="4"/>
      <c r="O74" s="108"/>
      <c r="P74" s="4"/>
      <c r="Q74" s="92"/>
      <c r="R74" s="4"/>
      <c r="S74" s="92"/>
      <c r="T74" s="4"/>
      <c r="U74" s="92"/>
      <c r="V74" s="4"/>
      <c r="W74" s="92"/>
      <c r="X74" s="4"/>
      <c r="Y74" s="92"/>
      <c r="Z74" s="4"/>
      <c r="AA74" s="92"/>
      <c r="AB74" s="4"/>
      <c r="AC74" s="92"/>
      <c r="AD74" s="4"/>
      <c r="AE74" s="92"/>
      <c r="AF74" s="4"/>
      <c r="AG74" s="92"/>
      <c r="AH74" s="3"/>
      <c r="AI74" s="127"/>
      <c r="AJ74" s="3"/>
      <c r="AK74" s="127"/>
      <c r="AL74" s="3"/>
      <c r="AM74" s="127"/>
    </row>
    <row r="75" spans="1:39" x14ac:dyDescent="0.25">
      <c r="A75" s="1"/>
      <c r="B75" s="3"/>
      <c r="C75" s="392"/>
      <c r="D75" s="4"/>
      <c r="E75" s="1"/>
      <c r="F75" s="3"/>
      <c r="G75" s="3"/>
      <c r="H75" s="4"/>
      <c r="I75" s="92"/>
      <c r="J75" s="4"/>
      <c r="K75" s="92"/>
      <c r="L75" s="4"/>
      <c r="M75" s="92"/>
      <c r="N75" s="4"/>
      <c r="O75" s="108"/>
      <c r="P75" s="4"/>
      <c r="Q75" s="92"/>
      <c r="R75" s="4"/>
      <c r="S75" s="92"/>
      <c r="T75" s="4"/>
      <c r="U75" s="92"/>
      <c r="V75" s="4"/>
      <c r="W75" s="92"/>
      <c r="X75" s="4"/>
      <c r="Y75" s="92"/>
      <c r="Z75" s="4"/>
      <c r="AA75" s="92"/>
      <c r="AB75" s="4"/>
      <c r="AC75" s="92"/>
      <c r="AD75" s="4"/>
      <c r="AE75" s="92"/>
      <c r="AF75" s="4"/>
      <c r="AG75" s="92"/>
      <c r="AH75" s="3"/>
      <c r="AI75" s="127"/>
      <c r="AJ75" s="3"/>
      <c r="AK75" s="127"/>
      <c r="AL75" s="3"/>
      <c r="AM75" s="127"/>
    </row>
    <row r="76" spans="1:39" x14ac:dyDescent="0.25">
      <c r="A76" s="1"/>
      <c r="B76" s="3"/>
      <c r="C76" s="392"/>
      <c r="D76" s="4"/>
      <c r="E76" s="1"/>
      <c r="F76" s="3"/>
      <c r="G76" s="3"/>
      <c r="H76" s="4"/>
      <c r="I76" s="92"/>
      <c r="J76" s="4"/>
      <c r="K76" s="92"/>
      <c r="L76" s="4"/>
      <c r="M76" s="92"/>
      <c r="N76" s="4"/>
      <c r="O76" s="108"/>
      <c r="P76" s="4"/>
      <c r="Q76" s="92"/>
      <c r="R76" s="4"/>
      <c r="S76" s="92"/>
      <c r="T76" s="4"/>
      <c r="U76" s="92"/>
      <c r="V76" s="4"/>
      <c r="W76" s="92"/>
      <c r="X76" s="4"/>
      <c r="Y76" s="92"/>
      <c r="Z76" s="4"/>
      <c r="AA76" s="92"/>
      <c r="AB76" s="4"/>
      <c r="AC76" s="92"/>
      <c r="AD76" s="4"/>
      <c r="AE76" s="92"/>
      <c r="AF76" s="4"/>
      <c r="AG76" s="92"/>
      <c r="AH76" s="3"/>
      <c r="AI76" s="127"/>
      <c r="AJ76" s="3"/>
      <c r="AK76" s="127"/>
      <c r="AL76" s="3"/>
      <c r="AM76" s="127"/>
    </row>
    <row r="77" spans="1:39" x14ac:dyDescent="0.25">
      <c r="A77" s="1"/>
      <c r="B77" s="3"/>
      <c r="C77" s="392"/>
      <c r="D77" s="4"/>
      <c r="E77" s="1"/>
      <c r="F77" s="3"/>
      <c r="G77" s="3"/>
      <c r="H77" s="4"/>
      <c r="I77" s="92"/>
      <c r="J77" s="4"/>
      <c r="K77" s="92"/>
      <c r="L77" s="4"/>
      <c r="M77" s="92"/>
      <c r="N77" s="4"/>
      <c r="O77" s="108"/>
      <c r="P77" s="4"/>
      <c r="Q77" s="92"/>
      <c r="R77" s="4"/>
      <c r="S77" s="92"/>
      <c r="T77" s="4"/>
      <c r="U77" s="92"/>
      <c r="V77" s="4"/>
      <c r="W77" s="92"/>
      <c r="X77" s="4"/>
      <c r="Y77" s="92"/>
      <c r="Z77" s="4"/>
      <c r="AA77" s="92"/>
      <c r="AB77" s="4"/>
      <c r="AC77" s="92"/>
      <c r="AD77" s="4"/>
      <c r="AE77" s="92"/>
      <c r="AF77" s="4"/>
      <c r="AG77" s="92"/>
      <c r="AH77" s="3"/>
      <c r="AI77" s="127"/>
      <c r="AJ77" s="3"/>
      <c r="AK77" s="127"/>
      <c r="AL77" s="3"/>
      <c r="AM77" s="127"/>
    </row>
    <row r="78" spans="1:39" x14ac:dyDescent="0.25">
      <c r="A78" s="1"/>
      <c r="B78" s="3"/>
      <c r="C78" s="392"/>
      <c r="D78" s="4"/>
      <c r="E78" s="1"/>
      <c r="F78" s="3"/>
      <c r="G78" s="3"/>
      <c r="H78" s="4"/>
      <c r="I78" s="92"/>
      <c r="J78" s="4"/>
      <c r="K78" s="92"/>
      <c r="L78" s="4"/>
      <c r="M78" s="92"/>
      <c r="N78" s="4"/>
      <c r="O78" s="108"/>
      <c r="P78" s="4"/>
      <c r="Q78" s="92"/>
      <c r="R78" s="4"/>
      <c r="S78" s="92"/>
      <c r="T78" s="4"/>
      <c r="U78" s="92"/>
      <c r="V78" s="4"/>
      <c r="W78" s="92"/>
      <c r="X78" s="4"/>
      <c r="Y78" s="92"/>
      <c r="Z78" s="4"/>
      <c r="AA78" s="92"/>
      <c r="AB78" s="4"/>
      <c r="AC78" s="92"/>
      <c r="AD78" s="4"/>
      <c r="AE78" s="92"/>
      <c r="AF78" s="4"/>
      <c r="AG78" s="92"/>
      <c r="AH78" s="3"/>
      <c r="AI78" s="127"/>
      <c r="AJ78" s="3"/>
      <c r="AK78" s="127"/>
      <c r="AL78" s="3"/>
      <c r="AM78" s="127"/>
    </row>
    <row r="79" spans="1:39" x14ac:dyDescent="0.25">
      <c r="A79" s="1"/>
      <c r="B79" s="3"/>
      <c r="C79" s="392"/>
      <c r="D79" s="4"/>
      <c r="E79" s="1"/>
      <c r="F79" s="3"/>
      <c r="G79" s="3"/>
      <c r="H79" s="4"/>
      <c r="I79" s="92"/>
      <c r="J79" s="4"/>
      <c r="K79" s="92"/>
      <c r="L79" s="4"/>
      <c r="M79" s="92"/>
      <c r="N79" s="4"/>
      <c r="O79" s="108"/>
      <c r="P79" s="4"/>
      <c r="Q79" s="92"/>
      <c r="R79" s="4"/>
      <c r="S79" s="92"/>
      <c r="T79" s="4"/>
      <c r="U79" s="92"/>
      <c r="V79" s="4"/>
      <c r="W79" s="92"/>
      <c r="X79" s="4"/>
      <c r="Y79" s="92"/>
      <c r="Z79" s="4"/>
      <c r="AA79" s="92"/>
      <c r="AB79" s="4"/>
      <c r="AC79" s="92"/>
      <c r="AD79" s="4"/>
      <c r="AE79" s="92"/>
      <c r="AF79" s="4"/>
      <c r="AG79" s="92"/>
      <c r="AH79" s="3"/>
      <c r="AI79" s="127"/>
      <c r="AJ79" s="3"/>
      <c r="AK79" s="127"/>
      <c r="AL79" s="3"/>
      <c r="AM79" s="127"/>
    </row>
    <row r="80" spans="1:39" x14ac:dyDescent="0.25">
      <c r="A80" s="1"/>
      <c r="B80" s="3"/>
      <c r="C80" s="392"/>
      <c r="D80" s="4"/>
      <c r="E80" s="1"/>
      <c r="F80" s="3"/>
      <c r="G80" s="3"/>
      <c r="H80" s="4"/>
      <c r="I80" s="92"/>
      <c r="J80" s="4"/>
      <c r="K80" s="92"/>
      <c r="L80" s="4"/>
      <c r="M80" s="92"/>
      <c r="N80" s="4"/>
      <c r="O80" s="108"/>
      <c r="P80" s="4"/>
      <c r="Q80" s="92"/>
      <c r="R80" s="4"/>
      <c r="S80" s="92"/>
      <c r="T80" s="4"/>
      <c r="U80" s="92"/>
      <c r="V80" s="4"/>
      <c r="W80" s="92"/>
      <c r="X80" s="4"/>
      <c r="Y80" s="92"/>
      <c r="Z80" s="4"/>
      <c r="AA80" s="92"/>
      <c r="AB80" s="4"/>
      <c r="AC80" s="92"/>
      <c r="AD80" s="4"/>
      <c r="AE80" s="92"/>
      <c r="AF80" s="4"/>
      <c r="AG80" s="92"/>
      <c r="AH80" s="3"/>
      <c r="AI80" s="127"/>
      <c r="AJ80" s="3"/>
      <c r="AK80" s="127"/>
      <c r="AL80" s="3"/>
      <c r="AM80" s="127"/>
    </row>
    <row r="81" spans="1:39" x14ac:dyDescent="0.25">
      <c r="A81" s="1"/>
      <c r="B81" s="3"/>
      <c r="C81" s="392"/>
      <c r="D81" s="4"/>
      <c r="E81" s="1"/>
      <c r="F81" s="3"/>
      <c r="G81" s="3"/>
      <c r="H81" s="4"/>
      <c r="I81" s="92"/>
      <c r="J81" s="4"/>
      <c r="K81" s="92"/>
      <c r="L81" s="4"/>
      <c r="M81" s="92"/>
      <c r="N81" s="4"/>
      <c r="O81" s="108"/>
      <c r="P81" s="4"/>
      <c r="Q81" s="92"/>
      <c r="R81" s="4"/>
      <c r="S81" s="92"/>
      <c r="T81" s="4"/>
      <c r="U81" s="92"/>
      <c r="V81" s="4"/>
      <c r="W81" s="92"/>
      <c r="X81" s="4"/>
      <c r="Y81" s="92"/>
      <c r="Z81" s="4"/>
      <c r="AA81" s="92"/>
      <c r="AB81" s="4"/>
      <c r="AC81" s="92"/>
      <c r="AD81" s="4"/>
      <c r="AE81" s="92"/>
      <c r="AF81" s="4"/>
      <c r="AG81" s="92"/>
      <c r="AH81" s="3"/>
      <c r="AI81" s="127"/>
      <c r="AJ81" s="3"/>
      <c r="AK81" s="127"/>
      <c r="AL81" s="3"/>
      <c r="AM81" s="127"/>
    </row>
    <row r="82" spans="1:39" x14ac:dyDescent="0.25">
      <c r="A82" s="1"/>
      <c r="B82" s="3"/>
      <c r="C82" s="392"/>
      <c r="D82" s="4"/>
      <c r="E82" s="1"/>
      <c r="F82" s="3"/>
      <c r="G82" s="3"/>
      <c r="H82" s="4"/>
      <c r="I82" s="92"/>
      <c r="J82" s="4"/>
      <c r="K82" s="92"/>
      <c r="L82" s="4"/>
      <c r="M82" s="92"/>
      <c r="N82" s="4"/>
      <c r="O82" s="108"/>
      <c r="P82" s="4"/>
      <c r="Q82" s="92"/>
      <c r="R82" s="4"/>
      <c r="S82" s="92"/>
      <c r="T82" s="4"/>
      <c r="U82" s="92"/>
      <c r="V82" s="4"/>
      <c r="W82" s="92"/>
      <c r="X82" s="4"/>
      <c r="Y82" s="92"/>
      <c r="Z82" s="4"/>
      <c r="AA82" s="92"/>
      <c r="AB82" s="4"/>
      <c r="AC82" s="92"/>
      <c r="AD82" s="4"/>
      <c r="AE82" s="92"/>
      <c r="AF82" s="4"/>
      <c r="AG82" s="92"/>
      <c r="AH82" s="3"/>
      <c r="AI82" s="127"/>
      <c r="AJ82" s="3"/>
      <c r="AK82" s="127"/>
      <c r="AL82" s="3"/>
      <c r="AM82" s="127"/>
    </row>
    <row r="83" spans="1:39" x14ac:dyDescent="0.25">
      <c r="A83" s="1"/>
      <c r="B83" s="3"/>
      <c r="C83" s="392"/>
      <c r="D83" s="4"/>
      <c r="E83" s="1"/>
      <c r="F83" s="3"/>
      <c r="G83" s="3"/>
      <c r="H83" s="4"/>
      <c r="I83" s="92"/>
      <c r="J83" s="4"/>
      <c r="K83" s="92"/>
      <c r="L83" s="4"/>
      <c r="M83" s="92"/>
      <c r="N83" s="4"/>
      <c r="O83" s="108"/>
      <c r="P83" s="4"/>
      <c r="Q83" s="92"/>
      <c r="R83" s="4"/>
      <c r="S83" s="92"/>
      <c r="T83" s="4"/>
      <c r="U83" s="92"/>
      <c r="V83" s="4"/>
      <c r="W83" s="92"/>
      <c r="X83" s="4"/>
      <c r="Y83" s="92"/>
      <c r="Z83" s="4"/>
      <c r="AA83" s="92"/>
      <c r="AB83" s="4"/>
      <c r="AC83" s="92"/>
      <c r="AD83" s="4"/>
      <c r="AE83" s="92"/>
      <c r="AF83" s="4"/>
      <c r="AG83" s="92"/>
      <c r="AH83" s="3"/>
      <c r="AI83" s="127"/>
      <c r="AJ83" s="3"/>
      <c r="AK83" s="127"/>
      <c r="AL83" s="3"/>
      <c r="AM83" s="127"/>
    </row>
    <row r="84" spans="1:39" x14ac:dyDescent="0.25">
      <c r="A84" s="1"/>
      <c r="B84" s="3"/>
      <c r="C84" s="392"/>
      <c r="D84" s="4"/>
      <c r="E84" s="1"/>
      <c r="F84" s="3"/>
      <c r="G84" s="3"/>
      <c r="H84" s="4"/>
      <c r="I84" s="92"/>
      <c r="J84" s="4"/>
      <c r="K84" s="92"/>
      <c r="L84" s="4"/>
      <c r="M84" s="92"/>
      <c r="N84" s="4"/>
      <c r="O84" s="108"/>
      <c r="P84" s="4"/>
      <c r="Q84" s="92"/>
      <c r="R84" s="4"/>
      <c r="S84" s="92"/>
      <c r="T84" s="4"/>
      <c r="U84" s="92"/>
      <c r="V84" s="4"/>
      <c r="W84" s="92"/>
      <c r="X84" s="4"/>
      <c r="Y84" s="92"/>
      <c r="Z84" s="4"/>
      <c r="AA84" s="92"/>
      <c r="AB84" s="4"/>
      <c r="AC84" s="92"/>
      <c r="AD84" s="4"/>
      <c r="AE84" s="92"/>
      <c r="AF84" s="4"/>
      <c r="AG84" s="92"/>
      <c r="AH84" s="3"/>
      <c r="AI84" s="127"/>
      <c r="AJ84" s="3"/>
      <c r="AK84" s="127"/>
      <c r="AL84" s="3"/>
      <c r="AM84" s="127"/>
    </row>
    <row r="85" spans="1:39" x14ac:dyDescent="0.25">
      <c r="A85" s="1"/>
      <c r="B85" s="3"/>
      <c r="C85" s="392"/>
      <c r="D85" s="4"/>
      <c r="E85" s="1"/>
      <c r="F85" s="3"/>
      <c r="G85" s="3"/>
      <c r="H85" s="4"/>
      <c r="I85" s="92"/>
      <c r="J85" s="4"/>
      <c r="K85" s="92"/>
      <c r="L85" s="4"/>
      <c r="M85" s="92"/>
      <c r="N85" s="4"/>
      <c r="O85" s="108"/>
      <c r="P85" s="4"/>
      <c r="Q85" s="92"/>
      <c r="R85" s="4"/>
      <c r="S85" s="92"/>
      <c r="T85" s="4"/>
      <c r="U85" s="92"/>
      <c r="V85" s="4"/>
      <c r="W85" s="92"/>
      <c r="X85" s="4"/>
      <c r="Y85" s="92"/>
      <c r="Z85" s="4"/>
      <c r="AA85" s="92"/>
      <c r="AB85" s="4"/>
      <c r="AC85" s="92"/>
      <c r="AD85" s="4"/>
      <c r="AE85" s="92"/>
      <c r="AF85" s="4"/>
      <c r="AG85" s="92"/>
      <c r="AH85" s="3"/>
      <c r="AI85" s="127"/>
      <c r="AJ85" s="3"/>
      <c r="AK85" s="127"/>
      <c r="AL85" s="3"/>
      <c r="AM85" s="127"/>
    </row>
    <row r="86" spans="1:39" x14ac:dyDescent="0.25">
      <c r="A86" s="1"/>
      <c r="B86" s="3"/>
      <c r="C86" s="392"/>
      <c r="D86" s="4"/>
      <c r="E86" s="1"/>
      <c r="F86" s="3"/>
      <c r="G86" s="3"/>
      <c r="H86" s="4"/>
      <c r="I86" s="92"/>
      <c r="J86" s="4"/>
      <c r="K86" s="92"/>
      <c r="L86" s="4"/>
      <c r="M86" s="92"/>
      <c r="N86" s="4"/>
      <c r="O86" s="108"/>
      <c r="P86" s="4"/>
      <c r="Q86" s="92"/>
      <c r="R86" s="4"/>
      <c r="S86" s="92"/>
      <c r="T86" s="4"/>
      <c r="U86" s="92"/>
      <c r="V86" s="4"/>
      <c r="W86" s="92"/>
      <c r="X86" s="4"/>
      <c r="Y86" s="92"/>
      <c r="Z86" s="4"/>
      <c r="AA86" s="92"/>
      <c r="AB86" s="4"/>
      <c r="AC86" s="92"/>
      <c r="AD86" s="4"/>
      <c r="AE86" s="92"/>
      <c r="AF86" s="4"/>
      <c r="AG86" s="92"/>
      <c r="AH86" s="3"/>
      <c r="AI86" s="127"/>
      <c r="AJ86" s="3"/>
      <c r="AK86" s="127"/>
      <c r="AL86" s="3"/>
      <c r="AM86" s="127"/>
    </row>
    <row r="87" spans="1:39" x14ac:dyDescent="0.25">
      <c r="A87" s="1"/>
      <c r="B87" s="3"/>
      <c r="C87" s="392"/>
      <c r="D87" s="4"/>
      <c r="E87" s="1"/>
      <c r="F87" s="3"/>
      <c r="G87" s="3"/>
      <c r="H87" s="4"/>
      <c r="I87" s="92"/>
      <c r="J87" s="4"/>
      <c r="K87" s="92"/>
      <c r="L87" s="4"/>
      <c r="M87" s="92"/>
      <c r="N87" s="4"/>
      <c r="O87" s="108"/>
      <c r="P87" s="4"/>
      <c r="Q87" s="92"/>
      <c r="R87" s="4"/>
      <c r="S87" s="92"/>
      <c r="T87" s="4"/>
      <c r="U87" s="92"/>
      <c r="V87" s="4"/>
      <c r="W87" s="92"/>
      <c r="X87" s="4"/>
      <c r="Y87" s="92"/>
      <c r="Z87" s="4"/>
      <c r="AA87" s="92"/>
      <c r="AB87" s="4"/>
      <c r="AC87" s="92"/>
      <c r="AD87" s="4"/>
      <c r="AE87" s="92"/>
      <c r="AF87" s="4"/>
      <c r="AG87" s="92"/>
      <c r="AH87" s="3"/>
      <c r="AI87" s="127"/>
      <c r="AJ87" s="3"/>
      <c r="AK87" s="127"/>
      <c r="AL87" s="3"/>
      <c r="AM87" s="127"/>
    </row>
    <row r="88" spans="1:39" x14ac:dyDescent="0.25">
      <c r="A88" s="1"/>
      <c r="B88" s="3"/>
      <c r="C88" s="392"/>
      <c r="D88" s="4"/>
      <c r="E88" s="1"/>
      <c r="F88" s="3"/>
      <c r="G88" s="3"/>
      <c r="H88" s="4"/>
      <c r="I88" s="92"/>
      <c r="J88" s="4"/>
      <c r="K88" s="92"/>
      <c r="L88" s="4"/>
      <c r="M88" s="92"/>
      <c r="N88" s="4"/>
      <c r="O88" s="108"/>
      <c r="P88" s="4"/>
      <c r="Q88" s="92"/>
      <c r="R88" s="4"/>
      <c r="S88" s="92"/>
      <c r="T88" s="4"/>
      <c r="U88" s="92"/>
      <c r="V88" s="4"/>
      <c r="W88" s="92"/>
      <c r="X88" s="4"/>
      <c r="Y88" s="92"/>
      <c r="Z88" s="4"/>
      <c r="AA88" s="92"/>
      <c r="AB88" s="4"/>
      <c r="AC88" s="92"/>
      <c r="AD88" s="4"/>
      <c r="AE88" s="92"/>
      <c r="AF88" s="4"/>
      <c r="AG88" s="92"/>
      <c r="AH88" s="3"/>
      <c r="AI88" s="127"/>
      <c r="AJ88" s="3"/>
      <c r="AK88" s="127"/>
      <c r="AL88" s="3"/>
      <c r="AM88" s="127"/>
    </row>
    <row r="89" spans="1:39" x14ac:dyDescent="0.25">
      <c r="A89" s="1"/>
      <c r="B89" s="3"/>
      <c r="C89" s="392"/>
      <c r="D89" s="4"/>
      <c r="E89" s="1"/>
      <c r="F89" s="3"/>
      <c r="G89" s="3"/>
      <c r="H89" s="4"/>
      <c r="I89" s="92"/>
      <c r="J89" s="4"/>
      <c r="K89" s="92"/>
      <c r="L89" s="4"/>
      <c r="M89" s="92"/>
      <c r="N89" s="4"/>
      <c r="O89" s="108"/>
      <c r="P89" s="4"/>
      <c r="Q89" s="92"/>
      <c r="R89" s="4"/>
      <c r="S89" s="92"/>
      <c r="T89" s="4"/>
      <c r="U89" s="92"/>
      <c r="V89" s="4"/>
      <c r="W89" s="92"/>
      <c r="X89" s="4"/>
      <c r="Y89" s="92"/>
      <c r="Z89" s="4"/>
      <c r="AA89" s="92"/>
      <c r="AB89" s="4"/>
      <c r="AC89" s="92"/>
      <c r="AD89" s="4"/>
      <c r="AE89" s="92"/>
      <c r="AF89" s="4"/>
      <c r="AG89" s="92"/>
      <c r="AH89" s="3"/>
      <c r="AI89" s="127"/>
      <c r="AJ89" s="3"/>
      <c r="AK89" s="127"/>
      <c r="AL89" s="3"/>
      <c r="AM89" s="127"/>
    </row>
    <row r="90" spans="1:39" x14ac:dyDescent="0.25">
      <c r="A90" s="1"/>
      <c r="B90" s="3"/>
      <c r="C90" s="392"/>
      <c r="D90" s="4"/>
      <c r="E90" s="1"/>
      <c r="F90" s="3"/>
      <c r="G90" s="3"/>
      <c r="H90" s="4"/>
      <c r="I90" s="92"/>
      <c r="J90" s="4"/>
      <c r="K90" s="92"/>
      <c r="L90" s="4"/>
      <c r="M90" s="92"/>
      <c r="N90" s="4"/>
      <c r="O90" s="108"/>
      <c r="P90" s="4"/>
      <c r="Q90" s="92"/>
      <c r="R90" s="4"/>
      <c r="S90" s="92"/>
      <c r="T90" s="4"/>
      <c r="U90" s="92"/>
      <c r="V90" s="4"/>
      <c r="W90" s="92"/>
      <c r="X90" s="4"/>
      <c r="Y90" s="92"/>
      <c r="Z90" s="4"/>
      <c r="AA90" s="92"/>
      <c r="AB90" s="4"/>
      <c r="AC90" s="92"/>
      <c r="AD90" s="4"/>
      <c r="AE90" s="92"/>
      <c r="AF90" s="4"/>
      <c r="AG90" s="92"/>
      <c r="AH90" s="3"/>
      <c r="AI90" s="127"/>
      <c r="AJ90" s="3"/>
      <c r="AK90" s="127"/>
      <c r="AL90" s="3"/>
      <c r="AM90" s="127"/>
    </row>
    <row r="91" spans="1:39" x14ac:dyDescent="0.25">
      <c r="A91" s="1"/>
      <c r="B91" s="3"/>
      <c r="C91" s="392"/>
      <c r="D91" s="4"/>
      <c r="E91" s="1"/>
      <c r="F91" s="3"/>
      <c r="G91" s="3"/>
      <c r="H91" s="4"/>
      <c r="I91" s="92"/>
      <c r="J91" s="4"/>
      <c r="K91" s="92"/>
      <c r="L91" s="4"/>
      <c r="M91" s="92"/>
      <c r="N91" s="4"/>
      <c r="O91" s="108"/>
      <c r="P91" s="4"/>
      <c r="Q91" s="92"/>
      <c r="R91" s="4"/>
      <c r="S91" s="92"/>
      <c r="T91" s="4"/>
      <c r="U91" s="92"/>
      <c r="V91" s="4"/>
      <c r="W91" s="92"/>
      <c r="X91" s="4"/>
      <c r="Y91" s="92"/>
      <c r="Z91" s="4"/>
      <c r="AA91" s="92"/>
      <c r="AB91" s="4"/>
      <c r="AC91" s="92"/>
      <c r="AD91" s="4"/>
      <c r="AE91" s="92"/>
      <c r="AF91" s="4"/>
      <c r="AG91" s="92"/>
      <c r="AH91" s="3"/>
      <c r="AI91" s="127"/>
      <c r="AJ91" s="3"/>
      <c r="AK91" s="127"/>
      <c r="AL91" s="3"/>
      <c r="AM91" s="127"/>
    </row>
    <row r="92" spans="1:39" x14ac:dyDescent="0.25">
      <c r="A92" s="1"/>
      <c r="B92" s="3"/>
      <c r="C92" s="392"/>
      <c r="D92" s="4"/>
      <c r="E92" s="1"/>
      <c r="F92" s="3"/>
      <c r="G92" s="3"/>
      <c r="H92" s="4"/>
      <c r="I92" s="92"/>
      <c r="J92" s="4"/>
      <c r="K92" s="92"/>
      <c r="L92" s="4"/>
      <c r="M92" s="92"/>
      <c r="N92" s="4"/>
      <c r="O92" s="108"/>
      <c r="P92" s="4"/>
      <c r="Q92" s="92"/>
      <c r="R92" s="4"/>
      <c r="S92" s="92"/>
      <c r="T92" s="4"/>
      <c r="U92" s="92"/>
      <c r="V92" s="4"/>
      <c r="W92" s="92"/>
      <c r="X92" s="4"/>
      <c r="Y92" s="92"/>
      <c r="Z92" s="4"/>
      <c r="AA92" s="92"/>
      <c r="AB92" s="4"/>
      <c r="AC92" s="92"/>
      <c r="AD92" s="4"/>
      <c r="AE92" s="92"/>
      <c r="AF92" s="4"/>
      <c r="AG92" s="92"/>
      <c r="AH92" s="3"/>
      <c r="AI92" s="127"/>
      <c r="AJ92" s="3"/>
      <c r="AK92" s="127"/>
      <c r="AL92" s="3"/>
      <c r="AM92" s="127"/>
    </row>
    <row r="93" spans="1:39" x14ac:dyDescent="0.25">
      <c r="A93" s="1"/>
      <c r="B93" s="3"/>
      <c r="C93" s="392"/>
      <c r="D93" s="4"/>
      <c r="E93" s="1"/>
      <c r="F93" s="3"/>
      <c r="G93" s="3"/>
      <c r="H93" s="4"/>
      <c r="I93" s="92"/>
      <c r="J93" s="4"/>
      <c r="K93" s="92"/>
      <c r="L93" s="4"/>
      <c r="M93" s="92"/>
      <c r="N93" s="4"/>
      <c r="O93" s="108"/>
      <c r="P93" s="4"/>
      <c r="Q93" s="92"/>
      <c r="R93" s="4"/>
      <c r="S93" s="92"/>
      <c r="T93" s="4"/>
      <c r="U93" s="92"/>
      <c r="V93" s="4"/>
      <c r="W93" s="92"/>
      <c r="X93" s="4"/>
      <c r="Y93" s="92"/>
      <c r="Z93" s="4"/>
      <c r="AA93" s="92"/>
      <c r="AB93" s="4"/>
      <c r="AC93" s="92"/>
      <c r="AD93" s="4"/>
      <c r="AE93" s="92"/>
      <c r="AF93" s="4"/>
      <c r="AG93" s="92"/>
      <c r="AH93" s="3"/>
      <c r="AI93" s="127"/>
      <c r="AJ93" s="3"/>
      <c r="AK93" s="127"/>
      <c r="AL93" s="3"/>
      <c r="AM93" s="127"/>
    </row>
    <row r="94" spans="1:39" x14ac:dyDescent="0.25">
      <c r="A94" s="1"/>
      <c r="B94" s="3"/>
      <c r="C94" s="392"/>
      <c r="D94" s="4"/>
      <c r="E94" s="1"/>
      <c r="F94" s="3"/>
      <c r="G94" s="3"/>
      <c r="H94" s="4"/>
      <c r="I94" s="92"/>
      <c r="J94" s="4"/>
      <c r="K94" s="92"/>
      <c r="L94" s="4"/>
      <c r="M94" s="92"/>
      <c r="N94" s="4"/>
      <c r="O94" s="108"/>
      <c r="P94" s="4"/>
      <c r="Q94" s="92"/>
      <c r="R94" s="4"/>
      <c r="S94" s="92"/>
      <c r="T94" s="4"/>
      <c r="U94" s="92"/>
      <c r="V94" s="4"/>
      <c r="W94" s="92"/>
      <c r="X94" s="4"/>
      <c r="Y94" s="92"/>
      <c r="Z94" s="4"/>
      <c r="AA94" s="92"/>
      <c r="AB94" s="4"/>
      <c r="AC94" s="92"/>
      <c r="AD94" s="4"/>
      <c r="AE94" s="92"/>
      <c r="AF94" s="4"/>
      <c r="AG94" s="92"/>
      <c r="AH94" s="3"/>
      <c r="AI94" s="127"/>
      <c r="AJ94" s="3"/>
      <c r="AK94" s="127"/>
      <c r="AL94" s="3"/>
      <c r="AM94" s="127"/>
    </row>
    <row r="95" spans="1:39" x14ac:dyDescent="0.25">
      <c r="A95" s="1"/>
      <c r="B95" s="3"/>
      <c r="C95" s="392"/>
      <c r="D95" s="4"/>
      <c r="E95" s="1"/>
      <c r="F95" s="3"/>
      <c r="G95" s="3"/>
      <c r="H95" s="4"/>
      <c r="I95" s="92"/>
      <c r="J95" s="4"/>
      <c r="K95" s="92"/>
      <c r="L95" s="4"/>
      <c r="M95" s="92"/>
      <c r="N95" s="4"/>
      <c r="O95" s="108"/>
      <c r="P95" s="4"/>
      <c r="Q95" s="92"/>
      <c r="R95" s="4"/>
      <c r="S95" s="92"/>
      <c r="T95" s="4"/>
      <c r="U95" s="92"/>
      <c r="V95" s="4"/>
      <c r="W95" s="92"/>
      <c r="X95" s="4"/>
      <c r="Y95" s="92"/>
      <c r="Z95" s="4"/>
      <c r="AA95" s="92"/>
      <c r="AB95" s="4"/>
      <c r="AC95" s="92"/>
      <c r="AD95" s="4"/>
      <c r="AE95" s="92"/>
      <c r="AF95" s="4"/>
      <c r="AG95" s="92"/>
      <c r="AH95" s="3"/>
      <c r="AI95" s="127"/>
      <c r="AJ95" s="3"/>
      <c r="AK95" s="127"/>
      <c r="AL95" s="3"/>
      <c r="AM95" s="127"/>
    </row>
    <row r="96" spans="1:39" x14ac:dyDescent="0.25">
      <c r="A96" s="1"/>
      <c r="B96" s="3"/>
      <c r="C96" s="392"/>
      <c r="D96" s="4"/>
      <c r="E96" s="1"/>
      <c r="F96" s="3"/>
      <c r="G96" s="3"/>
      <c r="H96" s="4"/>
      <c r="I96" s="92"/>
      <c r="J96" s="4"/>
      <c r="K96" s="92"/>
      <c r="L96" s="4"/>
      <c r="M96" s="92"/>
      <c r="N96" s="4"/>
      <c r="O96" s="108"/>
      <c r="P96" s="4"/>
      <c r="Q96" s="92"/>
      <c r="R96" s="4"/>
      <c r="S96" s="92"/>
      <c r="T96" s="4"/>
      <c r="U96" s="92"/>
      <c r="V96" s="4"/>
      <c r="W96" s="92"/>
      <c r="X96" s="4"/>
      <c r="Y96" s="92"/>
      <c r="Z96" s="4"/>
      <c r="AA96" s="92"/>
      <c r="AB96" s="4"/>
      <c r="AC96" s="92"/>
      <c r="AD96" s="4"/>
      <c r="AE96" s="92"/>
      <c r="AF96" s="4"/>
      <c r="AG96" s="92"/>
      <c r="AH96" s="3"/>
      <c r="AI96" s="127"/>
      <c r="AJ96" s="3"/>
      <c r="AK96" s="127"/>
      <c r="AL96" s="3"/>
      <c r="AM96" s="127"/>
    </row>
    <row r="97" spans="1:39" x14ac:dyDescent="0.25">
      <c r="A97" s="1"/>
      <c r="B97" s="3"/>
      <c r="C97" s="392"/>
      <c r="D97" s="4"/>
      <c r="E97" s="1"/>
      <c r="F97" s="3"/>
      <c r="G97" s="3"/>
      <c r="H97" s="4"/>
      <c r="I97" s="92"/>
      <c r="J97" s="4"/>
      <c r="K97" s="92"/>
      <c r="L97" s="4"/>
      <c r="M97" s="92"/>
      <c r="N97" s="4"/>
      <c r="O97" s="108"/>
      <c r="P97" s="4"/>
      <c r="Q97" s="92"/>
      <c r="R97" s="4"/>
      <c r="S97" s="92"/>
      <c r="T97" s="4"/>
      <c r="U97" s="92"/>
      <c r="V97" s="4"/>
      <c r="W97" s="92"/>
      <c r="X97" s="4"/>
      <c r="Y97" s="92"/>
      <c r="Z97" s="4"/>
      <c r="AA97" s="92"/>
      <c r="AB97" s="4"/>
      <c r="AC97" s="92"/>
      <c r="AD97" s="4"/>
      <c r="AE97" s="92"/>
      <c r="AF97" s="4"/>
      <c r="AG97" s="92"/>
      <c r="AH97" s="3"/>
      <c r="AI97" s="127"/>
      <c r="AJ97" s="3"/>
      <c r="AK97" s="127"/>
      <c r="AL97" s="3"/>
      <c r="AM97" s="127"/>
    </row>
    <row r="98" spans="1:39" x14ac:dyDescent="0.25">
      <c r="A98" s="1"/>
      <c r="B98" s="3"/>
      <c r="C98" s="392"/>
      <c r="D98" s="4"/>
      <c r="E98" s="1"/>
      <c r="F98" s="3"/>
      <c r="G98" s="3"/>
      <c r="H98" s="4"/>
      <c r="I98" s="92"/>
      <c r="J98" s="4"/>
      <c r="K98" s="92"/>
      <c r="L98" s="4"/>
      <c r="M98" s="92"/>
      <c r="N98" s="4"/>
      <c r="O98" s="108"/>
      <c r="P98" s="4"/>
      <c r="Q98" s="92"/>
      <c r="R98" s="4"/>
      <c r="S98" s="92"/>
      <c r="T98" s="4"/>
      <c r="U98" s="92"/>
      <c r="V98" s="4"/>
      <c r="W98" s="92"/>
      <c r="X98" s="4"/>
      <c r="Y98" s="92"/>
      <c r="Z98" s="4"/>
      <c r="AA98" s="92"/>
      <c r="AB98" s="4"/>
      <c r="AC98" s="92"/>
      <c r="AD98" s="4"/>
      <c r="AE98" s="92"/>
      <c r="AF98" s="4"/>
      <c r="AG98" s="92"/>
      <c r="AH98" s="3"/>
      <c r="AI98" s="127"/>
      <c r="AJ98" s="3"/>
      <c r="AK98" s="127"/>
      <c r="AL98" s="3"/>
      <c r="AM98" s="127"/>
    </row>
    <row r="99" spans="1:39" x14ac:dyDescent="0.25">
      <c r="A99" s="1"/>
      <c r="B99" s="3"/>
      <c r="C99" s="392"/>
      <c r="D99" s="4"/>
      <c r="E99" s="1"/>
      <c r="F99" s="3"/>
      <c r="G99" s="3"/>
      <c r="H99" s="4"/>
      <c r="I99" s="92"/>
      <c r="J99" s="4"/>
      <c r="K99" s="92"/>
      <c r="L99" s="4"/>
      <c r="M99" s="92"/>
      <c r="N99" s="4"/>
      <c r="O99" s="108"/>
      <c r="P99" s="4"/>
      <c r="Q99" s="92"/>
      <c r="R99" s="4"/>
      <c r="S99" s="92"/>
      <c r="T99" s="4"/>
      <c r="U99" s="92"/>
      <c r="V99" s="4"/>
      <c r="W99" s="92"/>
      <c r="X99" s="4"/>
      <c r="Y99" s="92"/>
      <c r="Z99" s="4"/>
      <c r="AA99" s="92"/>
      <c r="AB99" s="4"/>
      <c r="AC99" s="92"/>
      <c r="AD99" s="4"/>
      <c r="AE99" s="92"/>
      <c r="AF99" s="4"/>
      <c r="AG99" s="92"/>
      <c r="AH99" s="3"/>
      <c r="AI99" s="127"/>
      <c r="AJ99" s="3"/>
      <c r="AK99" s="127"/>
      <c r="AL99" s="3"/>
      <c r="AM99" s="127"/>
    </row>
    <row r="100" spans="1:39" x14ac:dyDescent="0.25">
      <c r="A100" s="1"/>
      <c r="B100" s="3"/>
      <c r="C100" s="392"/>
      <c r="D100" s="4"/>
      <c r="E100" s="1"/>
      <c r="F100" s="3"/>
      <c r="G100" s="3"/>
      <c r="H100" s="4"/>
      <c r="I100" s="92"/>
      <c r="J100" s="4"/>
      <c r="K100" s="92"/>
      <c r="L100" s="4"/>
      <c r="M100" s="92"/>
      <c r="N100" s="4"/>
      <c r="O100" s="108"/>
      <c r="P100" s="4"/>
      <c r="Q100" s="92"/>
      <c r="R100" s="4"/>
      <c r="S100" s="92"/>
      <c r="T100" s="4"/>
      <c r="U100" s="92"/>
      <c r="V100" s="4"/>
      <c r="W100" s="92"/>
      <c r="X100" s="4"/>
      <c r="Y100" s="92"/>
      <c r="Z100" s="4"/>
      <c r="AA100" s="92"/>
      <c r="AB100" s="4"/>
      <c r="AC100" s="92"/>
      <c r="AD100" s="4"/>
      <c r="AE100" s="92"/>
      <c r="AF100" s="4"/>
      <c r="AG100" s="92"/>
      <c r="AH100" s="3"/>
      <c r="AI100" s="127"/>
      <c r="AJ100" s="3"/>
      <c r="AK100" s="127"/>
      <c r="AL100" s="3"/>
      <c r="AM100" s="127"/>
    </row>
    <row r="101" spans="1:39" x14ac:dyDescent="0.25">
      <c r="A101" s="1"/>
      <c r="B101" s="3"/>
      <c r="C101" s="392"/>
      <c r="D101" s="4"/>
      <c r="E101" s="1"/>
      <c r="F101" s="3"/>
      <c r="G101" s="3"/>
      <c r="H101" s="4"/>
      <c r="I101" s="92"/>
      <c r="J101" s="4"/>
      <c r="K101" s="92"/>
      <c r="L101" s="4"/>
      <c r="M101" s="92"/>
      <c r="N101" s="4"/>
      <c r="O101" s="108"/>
      <c r="P101" s="4"/>
      <c r="Q101" s="92"/>
      <c r="R101" s="4"/>
      <c r="S101" s="92"/>
      <c r="T101" s="4"/>
      <c r="U101" s="92"/>
      <c r="V101" s="4"/>
      <c r="W101" s="92"/>
      <c r="X101" s="4"/>
      <c r="Y101" s="92"/>
      <c r="Z101" s="4"/>
      <c r="AA101" s="92"/>
      <c r="AB101" s="4"/>
      <c r="AC101" s="92"/>
      <c r="AD101" s="4"/>
      <c r="AE101" s="92"/>
      <c r="AF101" s="4"/>
      <c r="AG101" s="92"/>
      <c r="AH101" s="3"/>
      <c r="AI101" s="127"/>
      <c r="AJ101" s="3"/>
      <c r="AK101" s="127"/>
      <c r="AL101" s="3"/>
      <c r="AM101" s="127"/>
    </row>
    <row r="102" spans="1:39" x14ac:dyDescent="0.25">
      <c r="A102" s="1"/>
      <c r="B102" s="3"/>
      <c r="C102" s="392"/>
      <c r="D102" s="4"/>
      <c r="E102" s="1"/>
      <c r="F102" s="3"/>
      <c r="G102" s="3"/>
      <c r="H102" s="4"/>
      <c r="I102" s="92"/>
      <c r="J102" s="4"/>
      <c r="K102" s="92"/>
      <c r="L102" s="4"/>
      <c r="M102" s="92"/>
      <c r="N102" s="4"/>
      <c r="O102" s="108"/>
      <c r="P102" s="4"/>
      <c r="Q102" s="92"/>
      <c r="R102" s="4"/>
      <c r="S102" s="92"/>
      <c r="T102" s="4"/>
      <c r="U102" s="92"/>
      <c r="V102" s="4"/>
      <c r="W102" s="92"/>
      <c r="X102" s="4"/>
      <c r="Y102" s="92"/>
      <c r="Z102" s="4"/>
      <c r="AA102" s="92"/>
      <c r="AB102" s="4"/>
      <c r="AC102" s="92"/>
      <c r="AD102" s="4"/>
      <c r="AE102" s="92"/>
      <c r="AF102" s="4"/>
      <c r="AG102" s="92"/>
      <c r="AH102" s="3"/>
      <c r="AI102" s="127"/>
      <c r="AJ102" s="3"/>
      <c r="AK102" s="127"/>
      <c r="AL102" s="3"/>
      <c r="AM102" s="127"/>
    </row>
    <row r="103" spans="1:39" x14ac:dyDescent="0.25">
      <c r="A103" s="1"/>
      <c r="B103" s="3"/>
      <c r="C103" s="392"/>
      <c r="D103" s="4"/>
      <c r="E103" s="1"/>
      <c r="F103" s="3"/>
      <c r="G103" s="3"/>
      <c r="H103" s="4"/>
      <c r="I103" s="92"/>
      <c r="J103" s="4"/>
      <c r="K103" s="92"/>
      <c r="L103" s="4"/>
      <c r="M103" s="92"/>
      <c r="N103" s="4"/>
      <c r="O103" s="108"/>
      <c r="P103" s="4"/>
      <c r="Q103" s="92"/>
      <c r="R103" s="4"/>
      <c r="S103" s="92"/>
      <c r="T103" s="4"/>
      <c r="U103" s="92"/>
      <c r="V103" s="4"/>
      <c r="W103" s="92"/>
      <c r="X103" s="4"/>
      <c r="Y103" s="92"/>
      <c r="Z103" s="4"/>
      <c r="AA103" s="92"/>
      <c r="AB103" s="4"/>
      <c r="AC103" s="92"/>
      <c r="AD103" s="4"/>
      <c r="AE103" s="92"/>
      <c r="AF103" s="4"/>
      <c r="AG103" s="92"/>
      <c r="AH103" s="3"/>
      <c r="AI103" s="127"/>
      <c r="AJ103" s="3"/>
      <c r="AK103" s="127"/>
      <c r="AL103" s="3"/>
      <c r="AM103" s="127"/>
    </row>
  </sheetData>
  <mergeCells count="8">
    <mergeCell ref="AH5:AK5"/>
    <mergeCell ref="AL5:AO5"/>
    <mergeCell ref="J5:M5"/>
    <mergeCell ref="AD5:AG5"/>
    <mergeCell ref="Z5:AC5"/>
    <mergeCell ref="V5:Y5"/>
    <mergeCell ref="R5:U5"/>
    <mergeCell ref="N5:Q5"/>
  </mergeCells>
  <hyperlinks>
    <hyperlink ref="AR13" r:id="rId1"/>
  </hyperlinks>
  <pageMargins left="0.7" right="0.7" top="0.75" bottom="0.75" header="0" footer="0"/>
  <pageSetup paperSize="9" orientation="landscape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J101"/>
  <sheetViews>
    <sheetView zoomScaleNormal="100" workbookViewId="0">
      <pane xSplit="2" ySplit="5" topLeftCell="C43" activePane="bottomRight" state="frozen"/>
      <selection sqref="A1:XFD3"/>
      <selection pane="topRight" sqref="A1:XFD3"/>
      <selection pane="bottomLeft" sqref="A1:XFD3"/>
      <selection pane="bottomRight" activeCell="H46" sqref="H46"/>
    </sheetView>
  </sheetViews>
  <sheetFormatPr defaultColWidth="14.42578125" defaultRowHeight="15" customHeight="1" x14ac:dyDescent="0.25"/>
  <cols>
    <col min="1" max="1" width="8.5703125" customWidth="1"/>
    <col min="2" max="3" width="23" customWidth="1"/>
    <col min="4" max="4" width="30.7109375" customWidth="1"/>
  </cols>
  <sheetData>
    <row r="2" spans="1:10" ht="15" customHeight="1" x14ac:dyDescent="0.25">
      <c r="A2" s="681" t="s">
        <v>918</v>
      </c>
    </row>
    <row r="3" spans="1:10" ht="15" customHeight="1" x14ac:dyDescent="0.25">
      <c r="A3" s="2" t="s">
        <v>1</v>
      </c>
    </row>
    <row r="4" spans="1:10" ht="15" customHeight="1" thickBot="1" x14ac:dyDescent="0.3"/>
    <row r="5" spans="1:10" ht="44.25" customHeight="1" x14ac:dyDescent="0.25">
      <c r="A5" s="207" t="s">
        <v>9</v>
      </c>
      <c r="B5" s="208" t="s">
        <v>10</v>
      </c>
      <c r="C5" s="20" t="s">
        <v>11</v>
      </c>
      <c r="D5" s="722" t="s">
        <v>12</v>
      </c>
      <c r="E5" s="214" t="s">
        <v>919</v>
      </c>
      <c r="F5" s="214" t="s">
        <v>920</v>
      </c>
      <c r="G5" s="215" t="s">
        <v>922</v>
      </c>
      <c r="H5" s="215" t="s">
        <v>923</v>
      </c>
      <c r="I5" s="208" t="s">
        <v>926</v>
      </c>
      <c r="J5" s="208" t="s">
        <v>924</v>
      </c>
    </row>
    <row r="6" spans="1:10" ht="30.75" customHeight="1" x14ac:dyDescent="0.25">
      <c r="A6" s="614">
        <v>1</v>
      </c>
      <c r="B6" s="723" t="s">
        <v>20</v>
      </c>
      <c r="C6" s="724" t="s">
        <v>21</v>
      </c>
      <c r="D6" s="615" t="s">
        <v>22</v>
      </c>
      <c r="E6" s="725">
        <v>1050</v>
      </c>
      <c r="F6" s="725">
        <v>1277</v>
      </c>
      <c r="G6" s="725">
        <v>2327</v>
      </c>
      <c r="H6" s="725">
        <v>37</v>
      </c>
      <c r="I6" s="725">
        <v>86</v>
      </c>
      <c r="J6" s="725">
        <v>2450</v>
      </c>
    </row>
    <row r="7" spans="1:10" s="32" customFormat="1" ht="30.75" customHeight="1" x14ac:dyDescent="0.25">
      <c r="A7" s="220">
        <v>2</v>
      </c>
      <c r="B7" s="478" t="s">
        <v>23</v>
      </c>
      <c r="C7" s="715" t="s">
        <v>24</v>
      </c>
      <c r="D7" s="209" t="s">
        <v>25</v>
      </c>
      <c r="E7" s="726">
        <v>961</v>
      </c>
      <c r="F7" s="726">
        <v>1725</v>
      </c>
      <c r="G7" s="726">
        <v>2686</v>
      </c>
      <c r="H7" s="726">
        <v>26</v>
      </c>
      <c r="I7" s="726">
        <v>0</v>
      </c>
      <c r="J7" s="726">
        <v>2712</v>
      </c>
    </row>
    <row r="8" spans="1:10" ht="30.75" customHeight="1" x14ac:dyDescent="0.25">
      <c r="A8" s="614">
        <v>3</v>
      </c>
      <c r="B8" s="723" t="s">
        <v>26</v>
      </c>
      <c r="C8" s="724" t="s">
        <v>27</v>
      </c>
      <c r="D8" s="615" t="s">
        <v>28</v>
      </c>
      <c r="E8" s="725">
        <v>715</v>
      </c>
      <c r="F8" s="725">
        <v>656</v>
      </c>
      <c r="G8" s="725">
        <v>1371</v>
      </c>
      <c r="H8" s="725">
        <v>25</v>
      </c>
      <c r="I8" s="725">
        <v>2</v>
      </c>
      <c r="J8" s="725">
        <v>1398</v>
      </c>
    </row>
    <row r="9" spans="1:10" s="32" customFormat="1" ht="30.75" customHeight="1" x14ac:dyDescent="0.25">
      <c r="A9" s="220">
        <v>4</v>
      </c>
      <c r="B9" s="478" t="s">
        <v>29</v>
      </c>
      <c r="C9" s="715" t="s">
        <v>30</v>
      </c>
      <c r="D9" s="209" t="s">
        <v>31</v>
      </c>
      <c r="E9" s="726">
        <v>797</v>
      </c>
      <c r="F9" s="726">
        <v>1384</v>
      </c>
      <c r="G9" s="726">
        <v>2181</v>
      </c>
      <c r="H9" s="726">
        <v>36</v>
      </c>
      <c r="I9" s="726">
        <v>2</v>
      </c>
      <c r="J9" s="726">
        <v>2218</v>
      </c>
    </row>
    <row r="10" spans="1:10" s="32" customFormat="1" ht="30.75" customHeight="1" x14ac:dyDescent="0.25">
      <c r="A10" s="614">
        <v>5</v>
      </c>
      <c r="B10" s="723" t="s">
        <v>33</v>
      </c>
      <c r="C10" s="724" t="s">
        <v>34</v>
      </c>
      <c r="D10" s="615" t="s">
        <v>35</v>
      </c>
      <c r="E10" s="726">
        <v>1439</v>
      </c>
      <c r="F10" s="726">
        <v>1045</v>
      </c>
      <c r="G10" s="726">
        <v>2484</v>
      </c>
      <c r="H10" s="726">
        <v>11</v>
      </c>
      <c r="I10" s="726">
        <v>0</v>
      </c>
      <c r="J10" s="726">
        <v>2495</v>
      </c>
    </row>
    <row r="11" spans="1:10" s="32" customFormat="1" ht="30.75" customHeight="1" x14ac:dyDescent="0.25">
      <c r="A11" s="220">
        <v>6</v>
      </c>
      <c r="B11" s="478" t="s">
        <v>37</v>
      </c>
      <c r="C11" s="715" t="s">
        <v>38</v>
      </c>
      <c r="D11" s="209" t="s">
        <v>39</v>
      </c>
      <c r="E11" s="726">
        <v>916</v>
      </c>
      <c r="F11" s="726">
        <v>580</v>
      </c>
      <c r="G11" s="726">
        <v>1496</v>
      </c>
      <c r="H11" s="726">
        <v>15</v>
      </c>
      <c r="I11" s="726">
        <v>1</v>
      </c>
      <c r="J11" s="726">
        <v>1511</v>
      </c>
    </row>
    <row r="12" spans="1:10" s="73" customFormat="1" ht="30.75" customHeight="1" x14ac:dyDescent="0.25">
      <c r="A12" s="614">
        <v>7</v>
      </c>
      <c r="B12" s="723" t="s">
        <v>41</v>
      </c>
      <c r="C12" s="724" t="s">
        <v>42</v>
      </c>
      <c r="D12" s="615" t="s">
        <v>43</v>
      </c>
      <c r="E12" s="727">
        <v>1755</v>
      </c>
      <c r="F12" s="727">
        <v>1127</v>
      </c>
      <c r="G12" s="727">
        <v>2882</v>
      </c>
      <c r="H12" s="727">
        <v>35</v>
      </c>
      <c r="I12" s="727">
        <v>0</v>
      </c>
      <c r="J12" s="727">
        <v>2917</v>
      </c>
    </row>
    <row r="13" spans="1:10" s="167" customFormat="1" ht="30.75" customHeight="1" x14ac:dyDescent="0.25">
      <c r="A13" s="220">
        <v>8</v>
      </c>
      <c r="B13" s="478" t="s">
        <v>44</v>
      </c>
      <c r="C13" s="715" t="s">
        <v>45</v>
      </c>
      <c r="D13" s="209" t="s">
        <v>46</v>
      </c>
      <c r="E13" s="728">
        <v>1474</v>
      </c>
      <c r="F13" s="728">
        <v>883</v>
      </c>
      <c r="G13" s="728">
        <v>2357</v>
      </c>
      <c r="H13" s="728">
        <v>21</v>
      </c>
      <c r="I13" s="728">
        <v>0</v>
      </c>
      <c r="J13" s="728">
        <v>2378</v>
      </c>
    </row>
    <row r="14" spans="1:10" s="32" customFormat="1" ht="30.75" customHeight="1" x14ac:dyDescent="0.25">
      <c r="A14" s="614">
        <v>9</v>
      </c>
      <c r="B14" s="723" t="s">
        <v>47</v>
      </c>
      <c r="C14" s="724" t="s">
        <v>48</v>
      </c>
      <c r="D14" s="615" t="s">
        <v>49</v>
      </c>
      <c r="E14" s="726">
        <v>506</v>
      </c>
      <c r="F14" s="726">
        <v>1271</v>
      </c>
      <c r="G14" s="726">
        <v>1777</v>
      </c>
      <c r="H14" s="726">
        <v>5</v>
      </c>
      <c r="I14" s="726">
        <v>0</v>
      </c>
      <c r="J14" s="726">
        <v>1782</v>
      </c>
    </row>
    <row r="15" spans="1:10" s="32" customFormat="1" ht="30.75" customHeight="1" x14ac:dyDescent="0.25">
      <c r="A15" s="220">
        <v>10</v>
      </c>
      <c r="B15" s="478" t="s">
        <v>50</v>
      </c>
      <c r="C15" s="715" t="s">
        <v>51</v>
      </c>
      <c r="D15" s="209" t="s">
        <v>52</v>
      </c>
      <c r="E15" s="726">
        <v>1624</v>
      </c>
      <c r="F15" s="726">
        <v>1475</v>
      </c>
      <c r="G15" s="726">
        <v>3099</v>
      </c>
      <c r="H15" s="726">
        <v>54</v>
      </c>
      <c r="I15" s="726">
        <v>211</v>
      </c>
      <c r="J15" s="726">
        <v>3364</v>
      </c>
    </row>
    <row r="16" spans="1:10" s="156" customFormat="1" ht="30.75" customHeight="1" x14ac:dyDescent="0.25">
      <c r="A16" s="614">
        <v>11</v>
      </c>
      <c r="B16" s="723" t="s">
        <v>53</v>
      </c>
      <c r="C16" s="724" t="s">
        <v>54</v>
      </c>
      <c r="D16" s="615" t="s">
        <v>55</v>
      </c>
      <c r="E16" s="729">
        <v>770</v>
      </c>
      <c r="F16" s="729">
        <v>597</v>
      </c>
      <c r="G16" s="729">
        <v>1367</v>
      </c>
      <c r="H16" s="729">
        <v>13</v>
      </c>
      <c r="I16" s="729">
        <v>2</v>
      </c>
      <c r="J16" s="729">
        <v>1380</v>
      </c>
    </row>
    <row r="17" spans="1:10" s="32" customFormat="1" ht="30.75" customHeight="1" x14ac:dyDescent="0.25">
      <c r="A17" s="220">
        <v>12</v>
      </c>
      <c r="B17" s="478" t="s">
        <v>56</v>
      </c>
      <c r="C17" s="715" t="s">
        <v>57</v>
      </c>
      <c r="D17" s="209" t="s">
        <v>58</v>
      </c>
      <c r="E17" s="729">
        <v>810</v>
      </c>
      <c r="F17" s="729">
        <v>1677</v>
      </c>
      <c r="G17" s="729">
        <v>2487</v>
      </c>
      <c r="H17" s="729">
        <v>24</v>
      </c>
      <c r="I17" s="729">
        <v>0</v>
      </c>
      <c r="J17" s="729">
        <v>2511</v>
      </c>
    </row>
    <row r="18" spans="1:10" s="32" customFormat="1" ht="30.75" customHeight="1" x14ac:dyDescent="0.25">
      <c r="A18" s="614">
        <v>13</v>
      </c>
      <c r="B18" s="723" t="s">
        <v>59</v>
      </c>
      <c r="C18" s="724" t="s">
        <v>60</v>
      </c>
      <c r="D18" s="615" t="s">
        <v>61</v>
      </c>
      <c r="E18" s="729">
        <v>941</v>
      </c>
      <c r="F18" s="729">
        <v>1306</v>
      </c>
      <c r="G18" s="729">
        <v>2247</v>
      </c>
      <c r="H18" s="729">
        <v>21</v>
      </c>
      <c r="I18" s="729">
        <v>0</v>
      </c>
      <c r="J18" s="729">
        <v>2268</v>
      </c>
    </row>
    <row r="19" spans="1:10" s="32" customFormat="1" ht="30.75" customHeight="1" x14ac:dyDescent="0.25">
      <c r="A19" s="220">
        <v>14</v>
      </c>
      <c r="B19" s="478" t="s">
        <v>62</v>
      </c>
      <c r="C19" s="715" t="s">
        <v>63</v>
      </c>
      <c r="D19" s="209" t="s">
        <v>64</v>
      </c>
      <c r="E19" s="729">
        <v>376</v>
      </c>
      <c r="F19" s="729">
        <v>2420</v>
      </c>
      <c r="G19" s="729">
        <v>2796</v>
      </c>
      <c r="H19" s="729">
        <v>16</v>
      </c>
      <c r="I19" s="729">
        <v>103</v>
      </c>
      <c r="J19" s="729">
        <v>2915</v>
      </c>
    </row>
    <row r="20" spans="1:10" s="32" customFormat="1" ht="30.75" customHeight="1" x14ac:dyDescent="0.25">
      <c r="A20" s="614">
        <v>15</v>
      </c>
      <c r="B20" s="723" t="s">
        <v>65</v>
      </c>
      <c r="C20" s="724" t="s">
        <v>66</v>
      </c>
      <c r="D20" s="615" t="s">
        <v>67</v>
      </c>
      <c r="E20" s="729">
        <v>233</v>
      </c>
      <c r="F20" s="729">
        <v>1457</v>
      </c>
      <c r="G20" s="729">
        <v>1690</v>
      </c>
      <c r="H20" s="729">
        <v>8</v>
      </c>
      <c r="I20" s="729">
        <v>0</v>
      </c>
      <c r="J20" s="729">
        <v>1698</v>
      </c>
    </row>
    <row r="21" spans="1:10" s="32" customFormat="1" ht="30.75" customHeight="1" x14ac:dyDescent="0.25">
      <c r="A21" s="220">
        <v>16</v>
      </c>
      <c r="B21" s="478" t="s">
        <v>68</v>
      </c>
      <c r="C21" s="715" t="s">
        <v>69</v>
      </c>
      <c r="D21" s="209" t="s">
        <v>70</v>
      </c>
      <c r="E21" s="726">
        <v>236</v>
      </c>
      <c r="F21" s="726">
        <v>1409</v>
      </c>
      <c r="G21" s="726">
        <v>1645</v>
      </c>
      <c r="H21" s="726">
        <v>1</v>
      </c>
      <c r="I21" s="726">
        <v>0</v>
      </c>
      <c r="J21" s="726">
        <v>1646</v>
      </c>
    </row>
    <row r="22" spans="1:10" ht="49.5" customHeight="1" x14ac:dyDescent="0.25">
      <c r="A22" s="614">
        <v>17</v>
      </c>
      <c r="B22" s="723" t="s">
        <v>71</v>
      </c>
      <c r="C22" s="724" t="s">
        <v>72</v>
      </c>
      <c r="D22" s="615" t="s">
        <v>73</v>
      </c>
      <c r="E22" s="725">
        <v>202</v>
      </c>
      <c r="F22" s="725">
        <v>1188</v>
      </c>
      <c r="G22" s="725">
        <v>1390</v>
      </c>
      <c r="H22" s="725">
        <v>11</v>
      </c>
      <c r="I22" s="725">
        <v>0</v>
      </c>
      <c r="J22" s="725">
        <v>1401</v>
      </c>
    </row>
    <row r="23" spans="1:10" s="73" customFormat="1" ht="30.75" customHeight="1" x14ac:dyDescent="0.25">
      <c r="A23" s="220">
        <v>18</v>
      </c>
      <c r="B23" s="478" t="s">
        <v>74</v>
      </c>
      <c r="C23" s="715" t="s">
        <v>75</v>
      </c>
      <c r="D23" s="209" t="s">
        <v>76</v>
      </c>
      <c r="E23" s="727">
        <v>929</v>
      </c>
      <c r="F23" s="727">
        <v>656</v>
      </c>
      <c r="G23" s="727">
        <v>1585</v>
      </c>
      <c r="H23" s="727">
        <v>21</v>
      </c>
      <c r="I23" s="727">
        <v>0</v>
      </c>
      <c r="J23" s="727">
        <v>1606</v>
      </c>
    </row>
    <row r="24" spans="1:10" s="32" customFormat="1" ht="30.75" customHeight="1" x14ac:dyDescent="0.25">
      <c r="A24" s="614">
        <v>19</v>
      </c>
      <c r="B24" s="723" t="s">
        <v>77</v>
      </c>
      <c r="C24" s="724" t="s">
        <v>78</v>
      </c>
      <c r="D24" s="615" t="s">
        <v>79</v>
      </c>
      <c r="E24" s="726">
        <v>790</v>
      </c>
      <c r="F24" s="726">
        <v>693</v>
      </c>
      <c r="G24" s="726">
        <v>1483</v>
      </c>
      <c r="H24" s="726">
        <v>18</v>
      </c>
      <c r="I24" s="726">
        <v>0</v>
      </c>
      <c r="J24" s="726">
        <v>1501</v>
      </c>
    </row>
    <row r="25" spans="1:10" s="73" customFormat="1" ht="30.75" customHeight="1" x14ac:dyDescent="0.25">
      <c r="A25" s="220">
        <v>20</v>
      </c>
      <c r="B25" s="478" t="s">
        <v>80</v>
      </c>
      <c r="C25" s="715" t="s">
        <v>81</v>
      </c>
      <c r="D25" s="209" t="s">
        <v>82</v>
      </c>
      <c r="E25" s="727">
        <v>166</v>
      </c>
      <c r="F25" s="727">
        <v>1238</v>
      </c>
      <c r="G25" s="727">
        <v>1404</v>
      </c>
      <c r="H25" s="727">
        <v>12</v>
      </c>
      <c r="I25" s="727">
        <v>0</v>
      </c>
      <c r="J25" s="727">
        <v>1416</v>
      </c>
    </row>
    <row r="26" spans="1:10" s="32" customFormat="1" ht="30.75" customHeight="1" x14ac:dyDescent="0.25">
      <c r="A26" s="614">
        <v>21</v>
      </c>
      <c r="B26" s="723" t="s">
        <v>83</v>
      </c>
      <c r="C26" s="724" t="s">
        <v>84</v>
      </c>
      <c r="D26" s="615" t="s">
        <v>85</v>
      </c>
      <c r="E26" s="726">
        <v>887</v>
      </c>
      <c r="F26" s="726">
        <v>1200</v>
      </c>
      <c r="G26" s="726">
        <v>2087</v>
      </c>
      <c r="H26" s="726">
        <v>22</v>
      </c>
      <c r="I26" s="726">
        <v>0</v>
      </c>
      <c r="J26" s="726">
        <v>2109</v>
      </c>
    </row>
    <row r="27" spans="1:10" s="73" customFormat="1" ht="30.75" customHeight="1" x14ac:dyDescent="0.25">
      <c r="A27" s="220">
        <v>22</v>
      </c>
      <c r="B27" s="478" t="s">
        <v>86</v>
      </c>
      <c r="C27" s="715" t="s">
        <v>87</v>
      </c>
      <c r="D27" s="209" t="s">
        <v>88</v>
      </c>
      <c r="E27" s="727">
        <v>286</v>
      </c>
      <c r="F27" s="727">
        <v>222</v>
      </c>
      <c r="G27" s="727">
        <v>508</v>
      </c>
      <c r="H27" s="727">
        <v>2</v>
      </c>
      <c r="I27" s="727">
        <v>0</v>
      </c>
      <c r="J27" s="727">
        <v>510</v>
      </c>
    </row>
    <row r="28" spans="1:10" s="73" customFormat="1" ht="30.75" customHeight="1" x14ac:dyDescent="0.25">
      <c r="A28" s="614">
        <v>23</v>
      </c>
      <c r="B28" s="723" t="s">
        <v>89</v>
      </c>
      <c r="C28" s="724" t="s">
        <v>90</v>
      </c>
      <c r="D28" s="615" t="s">
        <v>91</v>
      </c>
      <c r="E28" s="727">
        <v>236</v>
      </c>
      <c r="F28" s="727">
        <v>486</v>
      </c>
      <c r="G28" s="727">
        <v>722</v>
      </c>
      <c r="H28" s="727">
        <v>18</v>
      </c>
      <c r="I28" s="727">
        <v>0</v>
      </c>
      <c r="J28" s="727">
        <v>740</v>
      </c>
    </row>
    <row r="29" spans="1:10" s="73" customFormat="1" ht="30.75" customHeight="1" x14ac:dyDescent="0.25">
      <c r="A29" s="220">
        <v>24</v>
      </c>
      <c r="B29" s="478" t="s">
        <v>92</v>
      </c>
      <c r="C29" s="715" t="s">
        <v>93</v>
      </c>
      <c r="D29" s="209" t="s">
        <v>94</v>
      </c>
      <c r="E29" s="727">
        <v>677</v>
      </c>
      <c r="F29" s="727">
        <v>437</v>
      </c>
      <c r="G29" s="727">
        <v>1114</v>
      </c>
      <c r="H29" s="727">
        <v>17</v>
      </c>
      <c r="I29" s="727">
        <v>0</v>
      </c>
      <c r="J29" s="727">
        <v>1131</v>
      </c>
    </row>
    <row r="30" spans="1:10" s="156" customFormat="1" ht="30.75" customHeight="1" x14ac:dyDescent="0.25">
      <c r="A30" s="614">
        <v>25</v>
      </c>
      <c r="B30" s="723" t="s">
        <v>95</v>
      </c>
      <c r="C30" s="724" t="s">
        <v>96</v>
      </c>
      <c r="D30" s="615" t="s">
        <v>97</v>
      </c>
      <c r="E30" s="729">
        <v>1509</v>
      </c>
      <c r="F30" s="729">
        <v>893</v>
      </c>
      <c r="G30" s="729">
        <v>2402</v>
      </c>
      <c r="H30" s="729">
        <v>74</v>
      </c>
      <c r="I30" s="729">
        <v>0</v>
      </c>
      <c r="J30" s="729">
        <v>2476</v>
      </c>
    </row>
    <row r="31" spans="1:10" s="167" customFormat="1" ht="30.75" customHeight="1" x14ac:dyDescent="0.25">
      <c r="A31" s="220">
        <v>26</v>
      </c>
      <c r="B31" s="478" t="s">
        <v>98</v>
      </c>
      <c r="C31" s="715" t="s">
        <v>99</v>
      </c>
      <c r="D31" s="209" t="s">
        <v>100</v>
      </c>
      <c r="E31" s="728">
        <v>800</v>
      </c>
      <c r="F31" s="728">
        <v>488</v>
      </c>
      <c r="G31" s="728">
        <v>1288</v>
      </c>
      <c r="H31" s="728">
        <v>16</v>
      </c>
      <c r="I31" s="728">
        <v>0</v>
      </c>
      <c r="J31" s="728">
        <v>1304</v>
      </c>
    </row>
    <row r="32" spans="1:10" s="73" customFormat="1" ht="30.75" customHeight="1" x14ac:dyDescent="0.25">
      <c r="A32" s="614">
        <v>27</v>
      </c>
      <c r="B32" s="723" t="s">
        <v>101</v>
      </c>
      <c r="C32" s="724" t="s">
        <v>102</v>
      </c>
      <c r="D32" s="615" t="s">
        <v>103</v>
      </c>
      <c r="E32" s="727">
        <v>554</v>
      </c>
      <c r="F32" s="727">
        <v>3544</v>
      </c>
      <c r="G32" s="727">
        <v>4098</v>
      </c>
      <c r="H32" s="727">
        <v>28</v>
      </c>
      <c r="I32" s="727">
        <v>1</v>
      </c>
      <c r="J32" s="727">
        <v>4126</v>
      </c>
    </row>
    <row r="33" spans="1:478" s="73" customFormat="1" ht="30.75" customHeight="1" x14ac:dyDescent="0.25">
      <c r="A33" s="220">
        <v>28</v>
      </c>
      <c r="B33" s="478" t="s">
        <v>104</v>
      </c>
      <c r="C33" s="715" t="s">
        <v>105</v>
      </c>
      <c r="D33" s="209" t="s">
        <v>106</v>
      </c>
      <c r="E33" s="727">
        <v>449</v>
      </c>
      <c r="F33" s="727">
        <v>2282</v>
      </c>
      <c r="G33" s="727">
        <v>2731</v>
      </c>
      <c r="H33" s="727">
        <v>16</v>
      </c>
      <c r="I33" s="727">
        <v>0</v>
      </c>
      <c r="J33" s="727">
        <v>2747</v>
      </c>
    </row>
    <row r="34" spans="1:478" s="78" customFormat="1" ht="30.75" customHeight="1" x14ac:dyDescent="0.25">
      <c r="A34" s="614">
        <v>29</v>
      </c>
      <c r="B34" s="723" t="s">
        <v>107</v>
      </c>
      <c r="C34" s="724" t="s">
        <v>108</v>
      </c>
      <c r="D34" s="615" t="s">
        <v>109</v>
      </c>
      <c r="E34" s="730">
        <v>1816</v>
      </c>
      <c r="F34" s="730">
        <v>2143</v>
      </c>
      <c r="G34" s="730">
        <v>3959</v>
      </c>
      <c r="H34" s="730">
        <v>85</v>
      </c>
      <c r="I34" s="730">
        <v>0</v>
      </c>
      <c r="J34" s="730">
        <v>4044</v>
      </c>
    </row>
    <row r="35" spans="1:478" s="78" customFormat="1" ht="30.75" customHeight="1" x14ac:dyDescent="0.25">
      <c r="A35" s="220">
        <v>30</v>
      </c>
      <c r="B35" s="478" t="s">
        <v>110</v>
      </c>
      <c r="C35" s="715" t="s">
        <v>111</v>
      </c>
      <c r="D35" s="209" t="s">
        <v>112</v>
      </c>
      <c r="E35" s="730">
        <v>303</v>
      </c>
      <c r="F35" s="730">
        <v>1572</v>
      </c>
      <c r="G35" s="730">
        <v>1875</v>
      </c>
      <c r="H35" s="730">
        <v>10</v>
      </c>
      <c r="I35" s="730">
        <v>1</v>
      </c>
      <c r="J35" s="730">
        <v>1886</v>
      </c>
    </row>
    <row r="36" spans="1:478" s="156" customFormat="1" ht="30.75" customHeight="1" x14ac:dyDescent="0.25">
      <c r="A36" s="614">
        <v>31</v>
      </c>
      <c r="B36" s="723" t="s">
        <v>113</v>
      </c>
      <c r="C36" s="724" t="s">
        <v>114</v>
      </c>
      <c r="D36" s="615" t="s">
        <v>115</v>
      </c>
      <c r="E36" s="729">
        <v>376</v>
      </c>
      <c r="F36" s="729">
        <v>2280</v>
      </c>
      <c r="G36" s="729">
        <v>2656</v>
      </c>
      <c r="H36" s="729">
        <v>19</v>
      </c>
      <c r="I36" s="729">
        <v>4</v>
      </c>
      <c r="J36" s="729">
        <v>2675</v>
      </c>
    </row>
    <row r="37" spans="1:478" s="73" customFormat="1" ht="30.75" customHeight="1" x14ac:dyDescent="0.25">
      <c r="A37" s="220">
        <v>32</v>
      </c>
      <c r="B37" s="478" t="s">
        <v>116</v>
      </c>
      <c r="C37" s="715" t="s">
        <v>117</v>
      </c>
      <c r="D37" s="209" t="s">
        <v>118</v>
      </c>
      <c r="E37" s="727">
        <v>393</v>
      </c>
      <c r="F37" s="727">
        <v>1095</v>
      </c>
      <c r="G37" s="727">
        <v>1488</v>
      </c>
      <c r="H37" s="727">
        <v>23</v>
      </c>
      <c r="I37" s="727">
        <v>0</v>
      </c>
      <c r="J37" s="727">
        <v>1511</v>
      </c>
    </row>
    <row r="38" spans="1:478" s="73" customFormat="1" ht="30.75" customHeight="1" x14ac:dyDescent="0.25">
      <c r="A38" s="614">
        <v>33</v>
      </c>
      <c r="B38" s="723" t="s">
        <v>119</v>
      </c>
      <c r="C38" s="724" t="s">
        <v>120</v>
      </c>
      <c r="D38" s="615" t="s">
        <v>121</v>
      </c>
      <c r="E38" s="727">
        <v>291</v>
      </c>
      <c r="F38" s="727">
        <v>667</v>
      </c>
      <c r="G38" s="727">
        <v>958</v>
      </c>
      <c r="H38" s="727">
        <v>7</v>
      </c>
      <c r="I38" s="727">
        <v>2</v>
      </c>
      <c r="J38" s="727">
        <v>965</v>
      </c>
    </row>
    <row r="39" spans="1:478" s="182" customFormat="1" ht="30.75" customHeight="1" x14ac:dyDescent="0.25">
      <c r="A39" s="220">
        <v>34</v>
      </c>
      <c r="B39" s="478" t="s">
        <v>122</v>
      </c>
      <c r="C39" s="715" t="s">
        <v>123</v>
      </c>
      <c r="D39" s="209" t="s">
        <v>124</v>
      </c>
      <c r="E39" s="728">
        <v>390</v>
      </c>
      <c r="F39" s="728">
        <v>2503</v>
      </c>
      <c r="G39" s="728">
        <v>2893</v>
      </c>
      <c r="H39" s="728">
        <v>18</v>
      </c>
      <c r="I39" s="728">
        <v>0</v>
      </c>
      <c r="J39" s="728">
        <v>2911</v>
      </c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167"/>
      <c r="BZ39" s="167"/>
      <c r="CA39" s="167"/>
      <c r="CB39" s="167"/>
      <c r="CC39" s="167"/>
      <c r="CD39" s="167"/>
      <c r="CE39" s="167"/>
      <c r="CF39" s="167"/>
      <c r="CG39" s="167"/>
      <c r="CH39" s="167"/>
      <c r="CI39" s="167"/>
      <c r="CJ39" s="167"/>
      <c r="CK39" s="167"/>
      <c r="CL39" s="167"/>
      <c r="CM39" s="167"/>
      <c r="CN39" s="167"/>
      <c r="CO39" s="167"/>
      <c r="CP39" s="167"/>
      <c r="CQ39" s="167"/>
      <c r="CR39" s="167"/>
      <c r="CS39" s="167"/>
      <c r="CT39" s="167"/>
      <c r="CU39" s="167"/>
      <c r="CV39" s="167"/>
      <c r="CW39" s="167"/>
      <c r="CX39" s="167"/>
      <c r="CY39" s="167"/>
      <c r="CZ39" s="167"/>
      <c r="DA39" s="167"/>
      <c r="DB39" s="167"/>
      <c r="DC39" s="167"/>
      <c r="DD39" s="167"/>
      <c r="DE39" s="167"/>
      <c r="DF39" s="167"/>
      <c r="DG39" s="167"/>
      <c r="DH39" s="167"/>
      <c r="DI39" s="167"/>
      <c r="DJ39" s="167"/>
      <c r="DK39" s="167"/>
      <c r="DL39" s="167"/>
      <c r="DM39" s="167"/>
      <c r="DN39" s="167"/>
      <c r="DO39" s="167"/>
      <c r="DP39" s="167"/>
      <c r="DQ39" s="167"/>
      <c r="DR39" s="167"/>
      <c r="DS39" s="167"/>
      <c r="DT39" s="167"/>
      <c r="DU39" s="167"/>
      <c r="DV39" s="167"/>
      <c r="DW39" s="167"/>
      <c r="DX39" s="167"/>
      <c r="DY39" s="167"/>
      <c r="DZ39" s="167"/>
      <c r="EA39" s="167"/>
      <c r="EB39" s="167"/>
      <c r="EC39" s="167"/>
      <c r="ED39" s="167"/>
      <c r="EE39" s="167"/>
      <c r="EF39" s="167"/>
      <c r="EG39" s="167"/>
      <c r="EH39" s="167"/>
      <c r="EI39" s="167"/>
      <c r="EJ39" s="167"/>
      <c r="EK39" s="167"/>
      <c r="EL39" s="167"/>
      <c r="EM39" s="167"/>
      <c r="EN39" s="167"/>
      <c r="EO39" s="167"/>
      <c r="EP39" s="167"/>
      <c r="EQ39" s="167"/>
      <c r="ER39" s="167"/>
      <c r="ES39" s="167"/>
      <c r="ET39" s="167"/>
      <c r="EU39" s="167"/>
      <c r="EV39" s="167"/>
      <c r="EW39" s="167"/>
      <c r="EX39" s="167"/>
      <c r="EY39" s="167"/>
      <c r="EZ39" s="167"/>
      <c r="FA39" s="167"/>
      <c r="FB39" s="167"/>
      <c r="FC39" s="167"/>
      <c r="FD39" s="167"/>
      <c r="FE39" s="167"/>
      <c r="FF39" s="167"/>
      <c r="FG39" s="167"/>
      <c r="FH39" s="167"/>
      <c r="FI39" s="167"/>
      <c r="FJ39" s="167"/>
      <c r="FK39" s="167"/>
      <c r="FL39" s="167"/>
      <c r="FM39" s="167"/>
      <c r="FN39" s="167"/>
      <c r="FO39" s="167"/>
      <c r="FP39" s="167"/>
      <c r="FQ39" s="167"/>
      <c r="FR39" s="167"/>
      <c r="FS39" s="167"/>
      <c r="FT39" s="167"/>
      <c r="FU39" s="167"/>
      <c r="FV39" s="167"/>
      <c r="FW39" s="167"/>
      <c r="FX39" s="167"/>
      <c r="FY39" s="167"/>
      <c r="FZ39" s="167"/>
      <c r="GA39" s="167"/>
      <c r="GB39" s="167"/>
      <c r="GC39" s="167"/>
      <c r="GD39" s="167"/>
      <c r="GE39" s="167"/>
      <c r="GF39" s="167"/>
      <c r="GG39" s="167"/>
      <c r="GH39" s="167"/>
      <c r="GI39" s="167"/>
      <c r="GJ39" s="167"/>
      <c r="GK39" s="167"/>
      <c r="GL39" s="167"/>
      <c r="GM39" s="167"/>
      <c r="GN39" s="167"/>
      <c r="GO39" s="167"/>
      <c r="GP39" s="167"/>
      <c r="GQ39" s="167"/>
      <c r="GR39" s="167"/>
      <c r="GS39" s="167"/>
      <c r="GT39" s="167"/>
      <c r="GU39" s="167"/>
      <c r="GV39" s="167"/>
      <c r="GW39" s="167"/>
      <c r="GX39" s="167"/>
      <c r="GY39" s="167"/>
      <c r="GZ39" s="167"/>
      <c r="HA39" s="167"/>
      <c r="HB39" s="167"/>
      <c r="HC39" s="167"/>
      <c r="HD39" s="167"/>
      <c r="HE39" s="167"/>
      <c r="HF39" s="167"/>
      <c r="HG39" s="167"/>
      <c r="HH39" s="167"/>
      <c r="HI39" s="167"/>
      <c r="HJ39" s="167"/>
      <c r="HK39" s="167"/>
      <c r="HL39" s="167"/>
      <c r="HM39" s="167"/>
      <c r="HN39" s="167"/>
      <c r="HO39" s="167"/>
      <c r="HP39" s="167"/>
      <c r="HQ39" s="167"/>
      <c r="HR39" s="167"/>
      <c r="HS39" s="167"/>
      <c r="HT39" s="167"/>
      <c r="HU39" s="167"/>
      <c r="HV39" s="167"/>
      <c r="HW39" s="167"/>
      <c r="HX39" s="167"/>
      <c r="HY39" s="167"/>
      <c r="HZ39" s="167"/>
      <c r="IA39" s="167"/>
      <c r="IB39" s="167"/>
      <c r="IC39" s="167"/>
      <c r="ID39" s="167"/>
      <c r="IE39" s="167"/>
      <c r="IF39" s="167"/>
      <c r="IG39" s="167"/>
      <c r="IH39" s="167"/>
      <c r="II39" s="167"/>
      <c r="IJ39" s="167"/>
      <c r="IK39" s="167"/>
      <c r="IL39" s="167"/>
      <c r="IM39" s="167"/>
      <c r="IN39" s="167"/>
      <c r="IO39" s="167"/>
      <c r="IP39" s="167"/>
      <c r="IQ39" s="167"/>
      <c r="IR39" s="167"/>
      <c r="IS39" s="167"/>
      <c r="IT39" s="167"/>
      <c r="IU39" s="167"/>
      <c r="IV39" s="167"/>
      <c r="IW39" s="167"/>
      <c r="IX39" s="167"/>
      <c r="IY39" s="167"/>
      <c r="IZ39" s="167"/>
      <c r="JA39" s="167"/>
      <c r="JB39" s="167"/>
      <c r="JC39" s="167"/>
      <c r="JD39" s="167"/>
      <c r="JE39" s="167"/>
      <c r="JF39" s="167"/>
      <c r="JG39" s="167"/>
      <c r="JH39" s="167"/>
      <c r="JI39" s="167"/>
      <c r="JJ39" s="167"/>
      <c r="JK39" s="167"/>
      <c r="JL39" s="167"/>
      <c r="JM39" s="167"/>
      <c r="JN39" s="167"/>
      <c r="JO39" s="167"/>
      <c r="JP39" s="167"/>
      <c r="JQ39" s="167"/>
      <c r="JR39" s="167"/>
      <c r="JS39" s="167"/>
      <c r="JT39" s="167"/>
      <c r="JU39" s="167"/>
      <c r="JV39" s="167"/>
      <c r="JW39" s="167"/>
      <c r="JX39" s="167"/>
      <c r="JY39" s="167"/>
      <c r="JZ39" s="167"/>
      <c r="KA39" s="167"/>
      <c r="KB39" s="167"/>
      <c r="KC39" s="167"/>
      <c r="KD39" s="167"/>
      <c r="KE39" s="167"/>
      <c r="KF39" s="167"/>
      <c r="KG39" s="167"/>
      <c r="KH39" s="167"/>
      <c r="KI39" s="167"/>
      <c r="KJ39" s="167"/>
      <c r="KK39" s="167"/>
      <c r="KL39" s="167"/>
      <c r="KM39" s="167"/>
      <c r="KN39" s="167"/>
      <c r="KO39" s="167"/>
      <c r="KP39" s="167"/>
      <c r="KQ39" s="167"/>
      <c r="KR39" s="167"/>
      <c r="KS39" s="167"/>
      <c r="KT39" s="167"/>
      <c r="KU39" s="167"/>
      <c r="KV39" s="167"/>
      <c r="KW39" s="167"/>
      <c r="KX39" s="167"/>
      <c r="KY39" s="167"/>
      <c r="KZ39" s="167"/>
      <c r="LA39" s="167"/>
      <c r="LB39" s="167"/>
      <c r="LC39" s="167"/>
      <c r="LD39" s="167"/>
      <c r="LE39" s="167"/>
      <c r="LF39" s="167"/>
      <c r="LG39" s="167"/>
      <c r="LH39" s="167"/>
      <c r="LI39" s="167"/>
      <c r="LJ39" s="167"/>
      <c r="LK39" s="167"/>
      <c r="LL39" s="167"/>
      <c r="LM39" s="167"/>
      <c r="LN39" s="167"/>
      <c r="LO39" s="167"/>
      <c r="LP39" s="167"/>
      <c r="LQ39" s="167"/>
      <c r="LR39" s="167"/>
      <c r="LS39" s="167"/>
      <c r="LT39" s="167"/>
      <c r="LU39" s="167"/>
      <c r="LV39" s="167"/>
      <c r="LW39" s="167"/>
      <c r="LX39" s="167"/>
      <c r="LY39" s="167"/>
      <c r="LZ39" s="167"/>
      <c r="MA39" s="167"/>
      <c r="MB39" s="167"/>
      <c r="MC39" s="167"/>
      <c r="MD39" s="167"/>
      <c r="ME39" s="167"/>
      <c r="MF39" s="167"/>
      <c r="MG39" s="167"/>
      <c r="MH39" s="167"/>
      <c r="MI39" s="167"/>
      <c r="MJ39" s="167"/>
      <c r="MK39" s="167"/>
      <c r="ML39" s="167"/>
      <c r="MM39" s="167"/>
      <c r="MN39" s="167"/>
      <c r="MO39" s="167"/>
      <c r="MP39" s="167"/>
      <c r="MQ39" s="167"/>
      <c r="MR39" s="167"/>
      <c r="MS39" s="167"/>
      <c r="MT39" s="167"/>
      <c r="MU39" s="167"/>
      <c r="MV39" s="167"/>
      <c r="MW39" s="167"/>
      <c r="MX39" s="167"/>
      <c r="MY39" s="167"/>
      <c r="MZ39" s="167"/>
      <c r="NA39" s="167"/>
      <c r="NB39" s="167"/>
      <c r="NC39" s="167"/>
      <c r="ND39" s="167"/>
      <c r="NE39" s="167"/>
      <c r="NF39" s="167"/>
      <c r="NG39" s="167"/>
      <c r="NH39" s="167"/>
      <c r="NI39" s="167"/>
      <c r="NJ39" s="167"/>
      <c r="NK39" s="167"/>
      <c r="NL39" s="167"/>
      <c r="NM39" s="167"/>
      <c r="NN39" s="167"/>
      <c r="NO39" s="167"/>
      <c r="NP39" s="167"/>
      <c r="NQ39" s="167"/>
      <c r="NR39" s="167"/>
      <c r="NS39" s="167"/>
      <c r="NT39" s="167"/>
      <c r="NU39" s="167"/>
      <c r="NV39" s="167"/>
      <c r="NW39" s="167"/>
      <c r="NX39" s="167"/>
      <c r="NY39" s="167"/>
      <c r="NZ39" s="167"/>
      <c r="OA39" s="167"/>
      <c r="OB39" s="167"/>
      <c r="OC39" s="167"/>
      <c r="OD39" s="167"/>
      <c r="OE39" s="167"/>
      <c r="OF39" s="167"/>
      <c r="OG39" s="167"/>
      <c r="OH39" s="167"/>
      <c r="OI39" s="167"/>
      <c r="OJ39" s="167"/>
      <c r="OK39" s="167"/>
      <c r="OL39" s="167"/>
      <c r="OM39" s="167"/>
      <c r="ON39" s="167"/>
      <c r="OO39" s="167"/>
      <c r="OP39" s="167"/>
      <c r="OQ39" s="167"/>
      <c r="OR39" s="167"/>
      <c r="OS39" s="167"/>
      <c r="OT39" s="167"/>
      <c r="OU39" s="167"/>
      <c r="OV39" s="167"/>
      <c r="OW39" s="167"/>
      <c r="OX39" s="167"/>
      <c r="OY39" s="167"/>
      <c r="OZ39" s="167"/>
      <c r="PA39" s="167"/>
      <c r="PB39" s="167"/>
      <c r="PC39" s="167"/>
      <c r="PD39" s="167"/>
      <c r="PE39" s="167"/>
      <c r="PF39" s="167"/>
      <c r="PG39" s="167"/>
      <c r="PH39" s="167"/>
      <c r="PI39" s="167"/>
      <c r="PJ39" s="167"/>
      <c r="PK39" s="167"/>
      <c r="PL39" s="167"/>
      <c r="PM39" s="167"/>
      <c r="PN39" s="167"/>
      <c r="PO39" s="167"/>
      <c r="PP39" s="167"/>
      <c r="PQ39" s="167"/>
      <c r="PR39" s="167"/>
      <c r="PS39" s="167"/>
      <c r="PT39" s="167"/>
      <c r="PU39" s="167"/>
      <c r="PV39" s="167"/>
      <c r="PW39" s="167"/>
      <c r="PX39" s="167"/>
      <c r="PY39" s="167"/>
      <c r="PZ39" s="167"/>
      <c r="QA39" s="167"/>
      <c r="QB39" s="167"/>
      <c r="QC39" s="167"/>
      <c r="QD39" s="167"/>
      <c r="QE39" s="167"/>
      <c r="QF39" s="167"/>
      <c r="QG39" s="167"/>
      <c r="QH39" s="167"/>
      <c r="QI39" s="167"/>
      <c r="QJ39" s="167"/>
      <c r="QK39" s="167"/>
      <c r="QL39" s="167"/>
      <c r="QM39" s="167"/>
      <c r="QN39" s="167"/>
      <c r="QO39" s="167"/>
      <c r="QP39" s="167"/>
      <c r="QQ39" s="167"/>
      <c r="QR39" s="167"/>
      <c r="QS39" s="167"/>
      <c r="QT39" s="167"/>
      <c r="QU39" s="167"/>
      <c r="QV39" s="167"/>
      <c r="QW39" s="167"/>
      <c r="QX39" s="167"/>
      <c r="QY39" s="167"/>
      <c r="QZ39" s="167"/>
      <c r="RA39" s="167"/>
      <c r="RB39" s="167"/>
      <c r="RC39" s="167"/>
      <c r="RD39" s="167"/>
      <c r="RE39" s="167"/>
      <c r="RF39" s="167"/>
      <c r="RG39" s="167"/>
      <c r="RH39" s="167"/>
      <c r="RI39" s="167"/>
      <c r="RJ39" s="167"/>
    </row>
    <row r="40" spans="1:478" s="73" customFormat="1" ht="30.75" customHeight="1" x14ac:dyDescent="0.25">
      <c r="A40" s="614">
        <v>35</v>
      </c>
      <c r="B40" s="723" t="s">
        <v>125</v>
      </c>
      <c r="C40" s="724" t="s">
        <v>126</v>
      </c>
      <c r="D40" s="615" t="s">
        <v>127</v>
      </c>
      <c r="E40" s="727">
        <v>654</v>
      </c>
      <c r="F40" s="727">
        <v>1672</v>
      </c>
      <c r="G40" s="727">
        <v>2326</v>
      </c>
      <c r="H40" s="727">
        <v>25</v>
      </c>
      <c r="I40" s="727">
        <v>3</v>
      </c>
      <c r="J40" s="727">
        <v>2351</v>
      </c>
    </row>
    <row r="41" spans="1:478" s="78" customFormat="1" ht="30.75" customHeight="1" x14ac:dyDescent="0.25">
      <c r="A41" s="220">
        <v>36</v>
      </c>
      <c r="B41" s="478" t="s">
        <v>128</v>
      </c>
      <c r="C41" s="715" t="s">
        <v>129</v>
      </c>
      <c r="D41" s="209" t="s">
        <v>130</v>
      </c>
      <c r="E41" s="730">
        <v>84</v>
      </c>
      <c r="F41" s="730">
        <v>724</v>
      </c>
      <c r="G41" s="730">
        <v>808</v>
      </c>
      <c r="H41" s="730">
        <v>3</v>
      </c>
      <c r="I41" s="730">
        <v>101</v>
      </c>
      <c r="J41" s="730">
        <v>912</v>
      </c>
    </row>
    <row r="42" spans="1:478" s="73" customFormat="1" ht="30.75" customHeight="1" x14ac:dyDescent="0.25">
      <c r="A42" s="614">
        <v>37</v>
      </c>
      <c r="B42" s="723" t="s">
        <v>131</v>
      </c>
      <c r="C42" s="724" t="s">
        <v>132</v>
      </c>
      <c r="D42" s="615" t="s">
        <v>133</v>
      </c>
      <c r="E42" s="727">
        <v>516</v>
      </c>
      <c r="F42" s="727">
        <v>1282</v>
      </c>
      <c r="G42" s="727">
        <v>1798</v>
      </c>
      <c r="H42" s="727">
        <v>19</v>
      </c>
      <c r="I42" s="727">
        <v>0</v>
      </c>
      <c r="J42" s="727">
        <v>1817</v>
      </c>
    </row>
    <row r="43" spans="1:478" s="61" customFormat="1" ht="30.75" customHeight="1" x14ac:dyDescent="0.25">
      <c r="A43" s="220">
        <v>38</v>
      </c>
      <c r="B43" s="478" t="s">
        <v>134</v>
      </c>
      <c r="C43" s="715" t="s">
        <v>135</v>
      </c>
      <c r="D43" s="209" t="s">
        <v>136</v>
      </c>
      <c r="E43" s="729">
        <v>788</v>
      </c>
      <c r="F43" s="729">
        <v>775</v>
      </c>
      <c r="G43" s="729">
        <v>1563</v>
      </c>
      <c r="H43" s="729">
        <v>27</v>
      </c>
      <c r="I43" s="729">
        <v>1</v>
      </c>
      <c r="J43" s="729">
        <v>1591</v>
      </c>
    </row>
    <row r="44" spans="1:478" s="63" customFormat="1" ht="30.75" customHeight="1" x14ac:dyDescent="0.25">
      <c r="A44" s="614">
        <v>39</v>
      </c>
      <c r="B44" s="723" t="s">
        <v>137</v>
      </c>
      <c r="C44" s="724" t="s">
        <v>138</v>
      </c>
      <c r="D44" s="615" t="s">
        <v>139</v>
      </c>
      <c r="E44" s="728">
        <v>841</v>
      </c>
      <c r="F44" s="728">
        <v>420</v>
      </c>
      <c r="G44" s="728">
        <v>1261</v>
      </c>
      <c r="H44" s="728">
        <v>61</v>
      </c>
      <c r="I44" s="728">
        <v>0</v>
      </c>
      <c r="J44" s="728">
        <v>1322</v>
      </c>
    </row>
    <row r="45" spans="1:478" ht="30.75" customHeight="1" x14ac:dyDescent="0.25">
      <c r="A45" s="220">
        <v>40</v>
      </c>
      <c r="B45" s="478" t="s">
        <v>140</v>
      </c>
      <c r="C45" s="715" t="s">
        <v>141</v>
      </c>
      <c r="D45" s="209" t="s">
        <v>142</v>
      </c>
      <c r="E45" s="725">
        <v>143</v>
      </c>
      <c r="F45" s="725">
        <v>834</v>
      </c>
      <c r="G45" s="725">
        <v>977</v>
      </c>
      <c r="H45" s="725">
        <v>8</v>
      </c>
      <c r="I45" s="725">
        <v>0</v>
      </c>
      <c r="J45" s="725">
        <v>985</v>
      </c>
    </row>
    <row r="46" spans="1:478" ht="30.75" customHeight="1" x14ac:dyDescent="0.25">
      <c r="A46" s="220"/>
      <c r="B46" s="478"/>
      <c r="C46" s="733"/>
      <c r="D46" s="209" t="s">
        <v>938</v>
      </c>
      <c r="E46" s="725">
        <v>831</v>
      </c>
      <c r="F46" s="725">
        <v>173</v>
      </c>
      <c r="G46" s="725">
        <v>1004</v>
      </c>
      <c r="H46" s="725">
        <v>17</v>
      </c>
      <c r="I46" s="725">
        <v>24</v>
      </c>
      <c r="J46" s="725">
        <v>1021</v>
      </c>
    </row>
    <row r="47" spans="1:478" ht="30.75" customHeight="1" x14ac:dyDescent="0.25">
      <c r="A47" s="220"/>
      <c r="B47" s="478"/>
      <c r="C47" s="732"/>
      <c r="D47" s="209" t="s">
        <v>144</v>
      </c>
      <c r="E47" s="725">
        <v>775</v>
      </c>
      <c r="F47" s="725">
        <v>268</v>
      </c>
      <c r="G47" s="725">
        <v>1043</v>
      </c>
      <c r="H47" s="725">
        <v>127</v>
      </c>
      <c r="I47" s="725">
        <v>225</v>
      </c>
      <c r="J47" s="725">
        <v>1425</v>
      </c>
    </row>
    <row r="48" spans="1:478" ht="30.75" customHeight="1" x14ac:dyDescent="0.25">
      <c r="A48" s="207"/>
      <c r="B48" s="22"/>
      <c r="C48" s="22"/>
      <c r="D48" s="731" t="s">
        <v>921</v>
      </c>
      <c r="E48" s="725">
        <f t="shared" ref="E48:J48" si="0">SUM(E6:E47)</f>
        <v>30289</v>
      </c>
      <c r="F48" s="725">
        <f t="shared" si="0"/>
        <v>50024</v>
      </c>
      <c r="G48" s="725">
        <f t="shared" si="0"/>
        <v>80313</v>
      </c>
      <c r="H48" s="725">
        <f t="shared" si="0"/>
        <v>1052</v>
      </c>
      <c r="I48" s="725">
        <f t="shared" si="0"/>
        <v>769</v>
      </c>
      <c r="J48" s="725">
        <f t="shared" si="0"/>
        <v>82126</v>
      </c>
    </row>
    <row r="49" spans="1:4" ht="30.75" customHeight="1" x14ac:dyDescent="0.25">
      <c r="A49" s="1"/>
      <c r="B49" s="3"/>
      <c r="C49" s="3"/>
      <c r="D49" s="3"/>
    </row>
    <row r="50" spans="1:4" ht="30.75" customHeight="1" x14ac:dyDescent="0.25">
      <c r="A50" s="1"/>
      <c r="B50" s="3"/>
      <c r="C50" s="3"/>
      <c r="D50" s="3"/>
    </row>
    <row r="51" spans="1:4" ht="30.75" customHeight="1" x14ac:dyDescent="0.25">
      <c r="A51" s="1"/>
      <c r="B51" s="3"/>
      <c r="C51" s="3"/>
      <c r="D51" s="3"/>
    </row>
    <row r="52" spans="1:4" ht="30.75" customHeight="1" x14ac:dyDescent="0.25">
      <c r="A52" s="1"/>
      <c r="B52" s="3"/>
      <c r="C52" s="3"/>
      <c r="D52" s="3"/>
    </row>
    <row r="53" spans="1:4" ht="30.75" customHeight="1" x14ac:dyDescent="0.25">
      <c r="A53" s="1"/>
      <c r="B53" s="3"/>
      <c r="C53" s="3"/>
      <c r="D53" s="3"/>
    </row>
    <row r="54" spans="1:4" ht="30.75" customHeight="1" x14ac:dyDescent="0.25">
      <c r="A54" s="1"/>
      <c r="B54" s="3"/>
      <c r="C54" s="3"/>
      <c r="D54" s="3"/>
    </row>
    <row r="55" spans="1:4" ht="30.75" customHeight="1" x14ac:dyDescent="0.25">
      <c r="A55" s="1"/>
      <c r="B55" s="3"/>
      <c r="C55" s="3"/>
      <c r="D55" s="3"/>
    </row>
    <row r="56" spans="1:4" ht="30.75" customHeight="1" x14ac:dyDescent="0.25">
      <c r="A56" s="1"/>
      <c r="B56" s="3"/>
      <c r="C56" s="3"/>
      <c r="D56" s="3"/>
    </row>
    <row r="57" spans="1:4" ht="30.75" customHeight="1" x14ac:dyDescent="0.25">
      <c r="A57" s="1"/>
      <c r="B57" s="3"/>
      <c r="C57" s="3"/>
      <c r="D57" s="3"/>
    </row>
    <row r="58" spans="1:4" ht="30.75" customHeight="1" x14ac:dyDescent="0.25">
      <c r="A58" s="1"/>
      <c r="B58" s="3"/>
      <c r="C58" s="3"/>
      <c r="D58" s="3"/>
    </row>
    <row r="59" spans="1:4" ht="30.75" customHeight="1" x14ac:dyDescent="0.25">
      <c r="A59" s="1"/>
      <c r="B59" s="3"/>
      <c r="C59" s="3"/>
      <c r="D59" s="3"/>
    </row>
    <row r="60" spans="1:4" ht="30.75" customHeight="1" x14ac:dyDescent="0.25">
      <c r="A60" s="1"/>
      <c r="B60" s="3"/>
      <c r="C60" s="3"/>
      <c r="D60" s="3"/>
    </row>
    <row r="61" spans="1:4" ht="30.75" customHeight="1" x14ac:dyDescent="0.25">
      <c r="A61" s="1"/>
      <c r="B61" s="3"/>
      <c r="C61" s="3"/>
      <c r="D61" s="3"/>
    </row>
    <row r="62" spans="1:4" ht="30.75" customHeight="1" x14ac:dyDescent="0.25">
      <c r="A62" s="1"/>
      <c r="B62" s="3"/>
      <c r="C62" s="3"/>
      <c r="D62" s="3"/>
    </row>
    <row r="63" spans="1:4" ht="30.75" customHeight="1" x14ac:dyDescent="0.25">
      <c r="A63" s="1"/>
      <c r="B63" s="3"/>
      <c r="C63" s="3"/>
      <c r="D63" s="3"/>
    </row>
    <row r="64" spans="1:4" ht="30.75" customHeight="1" x14ac:dyDescent="0.25">
      <c r="A64" s="1"/>
      <c r="B64" s="3"/>
      <c r="C64" s="3"/>
      <c r="D64" s="3"/>
    </row>
    <row r="65" spans="1:4" ht="30.75" customHeight="1" x14ac:dyDescent="0.25">
      <c r="A65" s="1"/>
      <c r="B65" s="3"/>
      <c r="C65" s="3"/>
      <c r="D65" s="3"/>
    </row>
    <row r="66" spans="1:4" ht="30.75" customHeight="1" x14ac:dyDescent="0.25">
      <c r="A66" s="1"/>
      <c r="B66" s="3"/>
      <c r="C66" s="3"/>
      <c r="D66" s="3"/>
    </row>
    <row r="67" spans="1:4" ht="30.75" customHeight="1" x14ac:dyDescent="0.25">
      <c r="A67" s="1"/>
      <c r="B67" s="3"/>
      <c r="C67" s="3"/>
      <c r="D67" s="3"/>
    </row>
    <row r="68" spans="1:4" ht="30.75" customHeight="1" x14ac:dyDescent="0.25">
      <c r="A68" s="1"/>
      <c r="B68" s="3"/>
      <c r="C68" s="3"/>
      <c r="D68" s="3"/>
    </row>
    <row r="69" spans="1:4" ht="30.75" customHeight="1" x14ac:dyDescent="0.25">
      <c r="A69" s="1"/>
      <c r="B69" s="3"/>
      <c r="C69" s="3"/>
      <c r="D69" s="3"/>
    </row>
    <row r="70" spans="1:4" ht="30.75" customHeight="1" x14ac:dyDescent="0.25">
      <c r="A70" s="1"/>
      <c r="B70" s="3"/>
      <c r="C70" s="3"/>
      <c r="D70" s="3"/>
    </row>
    <row r="71" spans="1:4" ht="30.75" customHeight="1" x14ac:dyDescent="0.25">
      <c r="A71" s="1"/>
      <c r="B71" s="3"/>
      <c r="C71" s="3"/>
      <c r="D71" s="3"/>
    </row>
    <row r="72" spans="1:4" ht="30.75" customHeight="1" x14ac:dyDescent="0.25">
      <c r="A72" s="1"/>
      <c r="B72" s="3"/>
      <c r="C72" s="3"/>
      <c r="D72" s="3"/>
    </row>
    <row r="73" spans="1:4" ht="30.75" customHeight="1" x14ac:dyDescent="0.25">
      <c r="A73" s="1"/>
      <c r="B73" s="3"/>
      <c r="C73" s="3"/>
      <c r="D73" s="3"/>
    </row>
    <row r="74" spans="1:4" ht="30.75" customHeight="1" x14ac:dyDescent="0.25">
      <c r="A74" s="1"/>
      <c r="B74" s="3"/>
      <c r="C74" s="3"/>
      <c r="D74" s="3"/>
    </row>
    <row r="75" spans="1:4" ht="30.75" customHeight="1" x14ac:dyDescent="0.25">
      <c r="A75" s="1"/>
      <c r="B75" s="3"/>
      <c r="C75" s="3"/>
      <c r="D75" s="3"/>
    </row>
    <row r="76" spans="1:4" ht="30.75" customHeight="1" x14ac:dyDescent="0.25">
      <c r="A76" s="1"/>
      <c r="B76" s="3"/>
      <c r="C76" s="3"/>
      <c r="D76" s="3"/>
    </row>
    <row r="77" spans="1:4" ht="30.75" customHeight="1" x14ac:dyDescent="0.25">
      <c r="A77" s="1"/>
      <c r="B77" s="3"/>
      <c r="C77" s="3"/>
      <c r="D77" s="3"/>
    </row>
    <row r="78" spans="1:4" ht="30.75" customHeight="1" x14ac:dyDescent="0.25">
      <c r="A78" s="1"/>
      <c r="B78" s="3"/>
      <c r="C78" s="3"/>
      <c r="D78" s="3"/>
    </row>
    <row r="79" spans="1:4" ht="30.75" customHeight="1" x14ac:dyDescent="0.25">
      <c r="A79" s="1"/>
      <c r="B79" s="3"/>
      <c r="C79" s="3"/>
      <c r="D79" s="3"/>
    </row>
    <row r="80" spans="1:4" ht="30.75" customHeight="1" x14ac:dyDescent="0.25">
      <c r="A80" s="1"/>
      <c r="B80" s="3"/>
      <c r="C80" s="3"/>
      <c r="D80" s="3"/>
    </row>
    <row r="81" spans="1:4" ht="30.75" customHeight="1" x14ac:dyDescent="0.25">
      <c r="A81" s="1"/>
      <c r="B81" s="3"/>
      <c r="C81" s="3"/>
      <c r="D81" s="3"/>
    </row>
    <row r="82" spans="1:4" ht="30.75" customHeight="1" x14ac:dyDescent="0.25">
      <c r="A82" s="1"/>
      <c r="B82" s="3"/>
      <c r="C82" s="3"/>
      <c r="D82" s="3"/>
    </row>
    <row r="83" spans="1:4" ht="30.75" customHeight="1" x14ac:dyDescent="0.25">
      <c r="A83" s="1"/>
      <c r="B83" s="3"/>
      <c r="C83" s="3"/>
      <c r="D83" s="3"/>
    </row>
    <row r="84" spans="1:4" x14ac:dyDescent="0.25">
      <c r="A84" s="1"/>
      <c r="B84" s="3"/>
      <c r="C84" s="3"/>
      <c r="D84" s="3"/>
    </row>
    <row r="85" spans="1:4" x14ac:dyDescent="0.25">
      <c r="A85" s="1"/>
      <c r="B85" s="3"/>
      <c r="C85" s="3"/>
      <c r="D85" s="3"/>
    </row>
    <row r="86" spans="1:4" x14ac:dyDescent="0.25">
      <c r="A86" s="1"/>
      <c r="B86" s="3"/>
      <c r="C86" s="3"/>
      <c r="D86" s="3"/>
    </row>
    <row r="87" spans="1:4" x14ac:dyDescent="0.25">
      <c r="A87" s="1"/>
      <c r="B87" s="3"/>
      <c r="C87" s="3"/>
      <c r="D87" s="3"/>
    </row>
    <row r="88" spans="1:4" x14ac:dyDescent="0.25">
      <c r="A88" s="1"/>
      <c r="B88" s="3"/>
      <c r="C88" s="3"/>
      <c r="D88" s="3"/>
    </row>
    <row r="89" spans="1:4" x14ac:dyDescent="0.25">
      <c r="A89" s="1"/>
      <c r="B89" s="3"/>
      <c r="C89" s="3"/>
      <c r="D89" s="3"/>
    </row>
    <row r="90" spans="1:4" x14ac:dyDescent="0.25">
      <c r="A90" s="1"/>
      <c r="B90" s="3"/>
      <c r="C90" s="3"/>
      <c r="D90" s="3"/>
    </row>
    <row r="91" spans="1:4" x14ac:dyDescent="0.25">
      <c r="A91" s="1"/>
      <c r="B91" s="3"/>
      <c r="C91" s="3"/>
      <c r="D91" s="3"/>
    </row>
    <row r="92" spans="1:4" x14ac:dyDescent="0.25">
      <c r="A92" s="1"/>
      <c r="B92" s="3"/>
      <c r="C92" s="3"/>
      <c r="D92" s="3"/>
    </row>
    <row r="93" spans="1:4" x14ac:dyDescent="0.25">
      <c r="A93" s="1"/>
      <c r="B93" s="3"/>
      <c r="C93" s="3"/>
      <c r="D93" s="3"/>
    </row>
    <row r="94" spans="1:4" x14ac:dyDescent="0.25">
      <c r="A94" s="1"/>
      <c r="B94" s="3"/>
      <c r="C94" s="3"/>
      <c r="D94" s="3"/>
    </row>
    <row r="95" spans="1:4" x14ac:dyDescent="0.25">
      <c r="A95" s="1"/>
      <c r="B95" s="3"/>
      <c r="C95" s="3"/>
      <c r="D95" s="3"/>
    </row>
    <row r="96" spans="1:4" x14ac:dyDescent="0.25">
      <c r="A96" s="1"/>
      <c r="B96" s="3"/>
      <c r="C96" s="3"/>
      <c r="D96" s="3"/>
    </row>
    <row r="97" spans="1:4" x14ac:dyDescent="0.25">
      <c r="A97" s="1"/>
      <c r="B97" s="3"/>
      <c r="C97" s="3"/>
      <c r="D97" s="3"/>
    </row>
    <row r="98" spans="1:4" x14ac:dyDescent="0.25">
      <c r="A98" s="1"/>
      <c r="B98" s="3"/>
      <c r="C98" s="3"/>
      <c r="D98" s="3"/>
    </row>
    <row r="99" spans="1:4" x14ac:dyDescent="0.25">
      <c r="A99" s="1"/>
      <c r="B99" s="3"/>
      <c r="C99" s="3"/>
      <c r="D99" s="3"/>
    </row>
    <row r="100" spans="1:4" x14ac:dyDescent="0.25">
      <c r="A100" s="1"/>
      <c r="B100" s="3"/>
      <c r="C100" s="3"/>
      <c r="D100" s="3"/>
    </row>
    <row r="101" spans="1:4" x14ac:dyDescent="0.25">
      <c r="A101" s="1"/>
      <c r="B101" s="3"/>
      <c r="C101" s="3"/>
      <c r="D101" s="3"/>
    </row>
  </sheetData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3:Y18"/>
  <sheetViews>
    <sheetView workbookViewId="0">
      <selection activeCell="M17" sqref="M17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  <col min="13" max="13" width="14.7109375" customWidth="1"/>
    <col min="17" max="17" width="11" bestFit="1" customWidth="1"/>
  </cols>
  <sheetData>
    <row r="3" spans="1:25" ht="15.75" thickBot="1" x14ac:dyDescent="0.3"/>
    <row r="4" spans="1:25" ht="44.25" customHeight="1" thickBot="1" x14ac:dyDescent="0.3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  <c r="V4" s="33" t="s">
        <v>17</v>
      </c>
      <c r="W4" s="94" t="s">
        <v>149</v>
      </c>
      <c r="X4" s="186" t="s">
        <v>18</v>
      </c>
      <c r="Y4" s="94" t="s">
        <v>178</v>
      </c>
    </row>
    <row r="5" spans="1:25" ht="31.5" x14ac:dyDescent="0.25">
      <c r="A5" s="207">
        <v>1</v>
      </c>
      <c r="B5" s="22" t="s">
        <v>20</v>
      </c>
      <c r="C5" s="215" t="s">
        <v>21</v>
      </c>
      <c r="D5" s="217" t="s">
        <v>22</v>
      </c>
      <c r="E5" s="218">
        <v>5</v>
      </c>
      <c r="F5" s="211" t="s">
        <v>166</v>
      </c>
      <c r="G5" s="212" t="s">
        <v>167</v>
      </c>
      <c r="R5" s="203"/>
      <c r="S5" s="204"/>
      <c r="V5" s="745" t="s">
        <v>477</v>
      </c>
      <c r="W5" s="746"/>
      <c r="X5" s="747"/>
      <c r="Y5" s="747"/>
    </row>
    <row r="6" spans="1:25" x14ac:dyDescent="0.25">
      <c r="R6" s="205"/>
      <c r="S6" s="205"/>
    </row>
    <row r="7" spans="1:25" ht="15.75" x14ac:dyDescent="0.25">
      <c r="D7" s="742" t="s">
        <v>500</v>
      </c>
      <c r="E7" s="215" t="s">
        <v>17</v>
      </c>
      <c r="F7" s="292" t="s">
        <v>193</v>
      </c>
      <c r="G7" s="292" t="s">
        <v>194</v>
      </c>
      <c r="H7" s="292">
        <v>195</v>
      </c>
      <c r="I7" s="292">
        <v>90</v>
      </c>
      <c r="J7" s="292">
        <f>SUM(H7:I7)</f>
        <v>285</v>
      </c>
      <c r="K7" s="292">
        <v>7</v>
      </c>
      <c r="L7" s="292">
        <v>0</v>
      </c>
      <c r="M7" s="292">
        <f>SUM(J7:L7)</f>
        <v>292</v>
      </c>
    </row>
    <row r="8" spans="1:25" ht="15.75" x14ac:dyDescent="0.25">
      <c r="D8" s="742"/>
      <c r="E8" s="219" t="s">
        <v>18</v>
      </c>
      <c r="F8" s="292" t="s">
        <v>198</v>
      </c>
      <c r="G8" s="292" t="s">
        <v>199</v>
      </c>
      <c r="H8" s="292"/>
      <c r="I8" s="292"/>
      <c r="J8" s="292"/>
      <c r="K8" s="292"/>
      <c r="L8" s="292"/>
      <c r="M8" s="292"/>
    </row>
    <row r="9" spans="1:25" ht="15.75" customHeight="1" x14ac:dyDescent="0.25">
      <c r="D9" s="742" t="s">
        <v>501</v>
      </c>
      <c r="E9" s="215" t="s">
        <v>17</v>
      </c>
      <c r="F9" s="292" t="s">
        <v>342</v>
      </c>
      <c r="G9" s="292" t="s">
        <v>195</v>
      </c>
      <c r="H9" s="292">
        <v>245</v>
      </c>
      <c r="I9" s="292">
        <v>270</v>
      </c>
      <c r="J9" s="292">
        <f t="shared" ref="J9:J13" si="0">SUM(H9:I9)</f>
        <v>515</v>
      </c>
      <c r="K9" s="292">
        <v>1</v>
      </c>
      <c r="L9" s="292">
        <v>0</v>
      </c>
      <c r="M9" s="292">
        <f>SUM(J9:L9)</f>
        <v>516</v>
      </c>
    </row>
    <row r="10" spans="1:25" ht="16.5" customHeight="1" x14ac:dyDescent="0.25">
      <c r="D10" s="742"/>
      <c r="E10" s="219" t="s">
        <v>18</v>
      </c>
      <c r="F10" s="292" t="s">
        <v>727</v>
      </c>
      <c r="G10" s="292" t="s">
        <v>648</v>
      </c>
      <c r="H10" s="292"/>
      <c r="I10" s="292"/>
      <c r="J10" s="292"/>
      <c r="K10" s="292"/>
      <c r="L10" s="292"/>
      <c r="M10" s="292"/>
    </row>
    <row r="11" spans="1:25" ht="15.75" x14ac:dyDescent="0.25">
      <c r="D11" s="742" t="s">
        <v>502</v>
      </c>
      <c r="E11" s="215" t="s">
        <v>17</v>
      </c>
      <c r="F11" s="292" t="s">
        <v>357</v>
      </c>
      <c r="G11" s="292" t="s">
        <v>358</v>
      </c>
      <c r="H11" s="292">
        <v>203</v>
      </c>
      <c r="I11" s="292">
        <v>290</v>
      </c>
      <c r="J11" s="292">
        <f t="shared" si="0"/>
        <v>493</v>
      </c>
      <c r="K11" s="292">
        <v>21</v>
      </c>
      <c r="L11" s="292">
        <v>86</v>
      </c>
      <c r="M11" s="292">
        <f>SUM(J11:L11)</f>
        <v>600</v>
      </c>
    </row>
    <row r="12" spans="1:25" ht="15.75" x14ac:dyDescent="0.25">
      <c r="D12" s="742"/>
      <c r="E12" s="219" t="s">
        <v>18</v>
      </c>
      <c r="F12" s="292" t="s">
        <v>393</v>
      </c>
      <c r="G12" s="356" t="s">
        <v>917</v>
      </c>
      <c r="H12" s="292"/>
      <c r="I12" s="292"/>
      <c r="J12" s="292"/>
      <c r="K12" s="292"/>
      <c r="L12" s="292"/>
      <c r="M12" s="292"/>
    </row>
    <row r="13" spans="1:25" ht="16.5" customHeight="1" x14ac:dyDescent="0.25">
      <c r="D13" s="742" t="s">
        <v>503</v>
      </c>
      <c r="E13" s="215" t="s">
        <v>17</v>
      </c>
      <c r="F13" s="292" t="s">
        <v>751</v>
      </c>
      <c r="G13" s="292" t="s">
        <v>752</v>
      </c>
      <c r="H13" s="292">
        <v>185</v>
      </c>
      <c r="I13" s="292">
        <v>300</v>
      </c>
      <c r="J13" s="292">
        <f t="shared" si="0"/>
        <v>485</v>
      </c>
      <c r="K13" s="292">
        <v>2</v>
      </c>
      <c r="L13" s="292">
        <v>0</v>
      </c>
      <c r="M13" s="292">
        <f>SUM(J13:K13)</f>
        <v>487</v>
      </c>
    </row>
    <row r="14" spans="1:25" ht="15.75" x14ac:dyDescent="0.25">
      <c r="D14" s="742"/>
      <c r="E14" s="219" t="s">
        <v>18</v>
      </c>
      <c r="F14" s="292" t="s">
        <v>329</v>
      </c>
      <c r="G14" s="292" t="s">
        <v>330</v>
      </c>
      <c r="H14" s="292"/>
      <c r="I14" s="292"/>
      <c r="J14" s="292"/>
      <c r="K14" s="292"/>
      <c r="L14" s="292"/>
      <c r="M14" s="292"/>
    </row>
    <row r="15" spans="1:25" ht="15.75" x14ac:dyDescent="0.25">
      <c r="D15" s="742" t="s">
        <v>505</v>
      </c>
      <c r="E15" s="215" t="s">
        <v>17</v>
      </c>
      <c r="F15" s="292" t="s">
        <v>565</v>
      </c>
      <c r="G15" s="356" t="s">
        <v>586</v>
      </c>
      <c r="H15" s="292"/>
      <c r="I15" s="292"/>
      <c r="J15" s="292"/>
      <c r="K15" s="292"/>
      <c r="L15" s="292"/>
      <c r="M15" s="292"/>
    </row>
    <row r="16" spans="1:25" ht="15.75" x14ac:dyDescent="0.25">
      <c r="D16" s="742"/>
      <c r="E16" s="219" t="s">
        <v>18</v>
      </c>
      <c r="F16" s="292" t="s">
        <v>566</v>
      </c>
      <c r="G16" s="356" t="s">
        <v>585</v>
      </c>
      <c r="H16" s="292">
        <v>222</v>
      </c>
      <c r="I16" s="292">
        <v>327</v>
      </c>
      <c r="J16" s="292">
        <f>SUM(H16:I16)</f>
        <v>549</v>
      </c>
      <c r="K16" s="292">
        <v>6</v>
      </c>
      <c r="L16" s="292">
        <v>0</v>
      </c>
      <c r="M16" s="292">
        <f>SUM(J16:K16)</f>
        <v>555</v>
      </c>
    </row>
    <row r="17" spans="7:13" ht="15.75" thickBot="1" x14ac:dyDescent="0.3">
      <c r="G17" s="683" t="s">
        <v>925</v>
      </c>
      <c r="H17" s="684">
        <f t="shared" ref="H17:M17" si="1">SUM(H7:H16)</f>
        <v>1050</v>
      </c>
      <c r="I17" s="684">
        <f t="shared" si="1"/>
        <v>1277</v>
      </c>
      <c r="J17" s="684">
        <f t="shared" si="1"/>
        <v>2327</v>
      </c>
      <c r="K17" s="684">
        <f t="shared" si="1"/>
        <v>37</v>
      </c>
      <c r="L17" s="684">
        <f t="shared" si="1"/>
        <v>86</v>
      </c>
      <c r="M17" s="684">
        <f t="shared" si="1"/>
        <v>2450</v>
      </c>
    </row>
    <row r="18" spans="7:13" ht="15.75" thickTop="1" x14ac:dyDescent="0.25">
      <c r="H18" s="206"/>
      <c r="I18" s="206"/>
      <c r="J18" s="206"/>
      <c r="K18" s="206"/>
      <c r="L18" s="206"/>
      <c r="M18" s="206"/>
    </row>
  </sheetData>
  <mergeCells count="6">
    <mergeCell ref="D15:D16"/>
    <mergeCell ref="V5:Y5"/>
    <mergeCell ref="D13:D14"/>
    <mergeCell ref="D11:D12"/>
    <mergeCell ref="D9:D10"/>
    <mergeCell ref="D7:D8"/>
  </mergeCells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4:M20"/>
  <sheetViews>
    <sheetView workbookViewId="0">
      <selection activeCell="M19" sqref="M19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32" customFormat="1" ht="30" customHeight="1" x14ac:dyDescent="0.25">
      <c r="A5" s="220">
        <v>2</v>
      </c>
      <c r="B5" s="30" t="s">
        <v>23</v>
      </c>
      <c r="C5" s="259" t="s">
        <v>24</v>
      </c>
      <c r="D5" s="260" t="s">
        <v>25</v>
      </c>
      <c r="E5" s="261">
        <v>6</v>
      </c>
      <c r="F5" s="202" t="s">
        <v>172</v>
      </c>
      <c r="G5" s="201" t="s">
        <v>173</v>
      </c>
      <c r="H5"/>
      <c r="I5"/>
      <c r="J5"/>
      <c r="K5"/>
      <c r="L5"/>
      <c r="M5"/>
    </row>
    <row r="7" spans="1:13" ht="15.75" x14ac:dyDescent="0.25">
      <c r="D7" s="742" t="s">
        <v>500</v>
      </c>
      <c r="E7" s="379" t="s">
        <v>17</v>
      </c>
      <c r="F7" s="176" t="s">
        <v>302</v>
      </c>
      <c r="G7" s="193" t="s">
        <v>303</v>
      </c>
      <c r="H7" s="292">
        <v>108</v>
      </c>
      <c r="I7" s="292">
        <v>167</v>
      </c>
      <c r="J7" s="292">
        <f>SUM(H7:I7)</f>
        <v>275</v>
      </c>
      <c r="K7" s="292">
        <v>11</v>
      </c>
      <c r="L7" s="292">
        <v>0</v>
      </c>
      <c r="M7" s="292">
        <f>SUM(J7:L7)</f>
        <v>286</v>
      </c>
    </row>
    <row r="8" spans="1:13" ht="15.75" x14ac:dyDescent="0.25">
      <c r="D8" s="742"/>
      <c r="E8" s="378" t="s">
        <v>18</v>
      </c>
      <c r="F8" s="176" t="s">
        <v>507</v>
      </c>
      <c r="G8" s="95" t="s">
        <v>295</v>
      </c>
      <c r="H8" s="292"/>
      <c r="I8" s="292"/>
      <c r="J8" s="292"/>
      <c r="K8" s="292"/>
      <c r="L8" s="292"/>
      <c r="M8" s="292"/>
    </row>
    <row r="9" spans="1:13" ht="15.75" customHeight="1" x14ac:dyDescent="0.25">
      <c r="D9" s="742" t="s">
        <v>501</v>
      </c>
      <c r="E9" s="379" t="s">
        <v>17</v>
      </c>
      <c r="F9" s="176" t="s">
        <v>298</v>
      </c>
      <c r="G9" s="262" t="s">
        <v>299</v>
      </c>
      <c r="H9" s="292">
        <v>186</v>
      </c>
      <c r="I9" s="292">
        <v>286</v>
      </c>
      <c r="J9" s="292">
        <f t="shared" ref="J9:J13" si="0">SUM(H9:I9)</f>
        <v>472</v>
      </c>
      <c r="K9" s="292">
        <v>5</v>
      </c>
      <c r="L9" s="292">
        <v>0</v>
      </c>
      <c r="M9" s="292">
        <f>SUM(J9:L9)</f>
        <v>477</v>
      </c>
    </row>
    <row r="10" spans="1:13" ht="16.5" customHeight="1" x14ac:dyDescent="0.25">
      <c r="D10" s="742"/>
      <c r="E10" s="378" t="s">
        <v>18</v>
      </c>
      <c r="F10" s="202" t="s">
        <v>649</v>
      </c>
      <c r="G10" s="193" t="s">
        <v>304</v>
      </c>
      <c r="H10" s="292"/>
      <c r="I10" s="292"/>
      <c r="J10" s="292"/>
      <c r="K10" s="292"/>
      <c r="L10" s="292"/>
      <c r="M10" s="292"/>
    </row>
    <row r="11" spans="1:13" ht="15.75" x14ac:dyDescent="0.25">
      <c r="D11" s="742" t="s">
        <v>502</v>
      </c>
      <c r="E11" s="379" t="s">
        <v>17</v>
      </c>
      <c r="F11" s="176" t="s">
        <v>300</v>
      </c>
      <c r="G11" s="193" t="s">
        <v>301</v>
      </c>
      <c r="H11" s="292">
        <v>165</v>
      </c>
      <c r="I11" s="292">
        <v>297</v>
      </c>
      <c r="J11" s="292">
        <f t="shared" si="0"/>
        <v>462</v>
      </c>
      <c r="K11" s="292">
        <v>4</v>
      </c>
      <c r="L11" s="292">
        <v>0</v>
      </c>
      <c r="M11" s="292">
        <f>SUM(J11:L11)</f>
        <v>466</v>
      </c>
    </row>
    <row r="12" spans="1:13" ht="15.75" x14ac:dyDescent="0.25">
      <c r="D12" s="742"/>
      <c r="E12" s="378" t="s">
        <v>18</v>
      </c>
      <c r="F12" s="176" t="s">
        <v>305</v>
      </c>
      <c r="G12" s="193" t="s">
        <v>306</v>
      </c>
      <c r="H12" s="292"/>
      <c r="I12" s="292"/>
      <c r="J12" s="292"/>
      <c r="K12" s="292"/>
      <c r="L12" s="292"/>
      <c r="M12" s="292"/>
    </row>
    <row r="13" spans="1:13" ht="16.5" customHeight="1" x14ac:dyDescent="0.25">
      <c r="D13" s="742" t="s">
        <v>503</v>
      </c>
      <c r="E13" s="379" t="s">
        <v>17</v>
      </c>
      <c r="F13" s="202" t="s">
        <v>753</v>
      </c>
      <c r="G13" s="201" t="s">
        <v>754</v>
      </c>
      <c r="H13" s="292">
        <v>165</v>
      </c>
      <c r="I13" s="292">
        <v>254</v>
      </c>
      <c r="J13" s="292">
        <f t="shared" si="0"/>
        <v>419</v>
      </c>
      <c r="K13" s="292">
        <v>2</v>
      </c>
      <c r="L13" s="292">
        <v>0</v>
      </c>
      <c r="M13" s="292">
        <f>SUM(J13:K13)</f>
        <v>421</v>
      </c>
    </row>
    <row r="14" spans="1:13" ht="15.75" x14ac:dyDescent="0.25">
      <c r="D14" s="742"/>
      <c r="E14" s="378" t="s">
        <v>18</v>
      </c>
      <c r="F14" s="202" t="s">
        <v>417</v>
      </c>
      <c r="G14" s="95">
        <v>167947070</v>
      </c>
      <c r="H14" s="292"/>
      <c r="I14" s="292"/>
      <c r="J14" s="292"/>
      <c r="K14" s="292"/>
      <c r="L14" s="292"/>
      <c r="M14" s="292"/>
    </row>
    <row r="15" spans="1:13" ht="15.75" x14ac:dyDescent="0.25">
      <c r="D15" s="742" t="s">
        <v>505</v>
      </c>
      <c r="E15" s="379" t="s">
        <v>17</v>
      </c>
      <c r="F15" s="179" t="s">
        <v>738</v>
      </c>
      <c r="G15" s="309" t="s">
        <v>739</v>
      </c>
      <c r="H15" s="292">
        <v>151</v>
      </c>
      <c r="I15" s="292">
        <v>355</v>
      </c>
      <c r="J15" s="292">
        <f t="shared" ref="J15:J17" si="1">SUM(H15:I15)</f>
        <v>506</v>
      </c>
      <c r="K15" s="292">
        <v>3</v>
      </c>
      <c r="L15" s="292">
        <v>0</v>
      </c>
      <c r="M15" s="292">
        <f>SUM(J15:L15)</f>
        <v>509</v>
      </c>
    </row>
    <row r="16" spans="1:13" ht="15.75" x14ac:dyDescent="0.25">
      <c r="D16" s="742"/>
      <c r="E16" s="378" t="s">
        <v>18</v>
      </c>
      <c r="F16" s="202" t="s">
        <v>405</v>
      </c>
      <c r="G16" s="95">
        <v>103663886</v>
      </c>
      <c r="H16" s="292"/>
      <c r="I16" s="292"/>
      <c r="J16" s="292"/>
      <c r="K16" s="292"/>
      <c r="L16" s="292"/>
      <c r="M16" s="292"/>
    </row>
    <row r="17" spans="4:13" ht="15.75" x14ac:dyDescent="0.25">
      <c r="D17" s="742" t="s">
        <v>508</v>
      </c>
      <c r="E17" s="379" t="s">
        <v>17</v>
      </c>
      <c r="F17" s="176" t="s">
        <v>296</v>
      </c>
      <c r="G17" s="193" t="s">
        <v>297</v>
      </c>
      <c r="H17" s="292">
        <v>186</v>
      </c>
      <c r="I17" s="292">
        <v>366</v>
      </c>
      <c r="J17" s="292">
        <f t="shared" si="1"/>
        <v>552</v>
      </c>
      <c r="K17" s="292">
        <v>1</v>
      </c>
      <c r="L17" s="292">
        <v>0</v>
      </c>
      <c r="M17" s="292">
        <f t="shared" ref="M17" si="2">SUM(J17:K17)</f>
        <v>553</v>
      </c>
    </row>
    <row r="18" spans="4:13" ht="15.75" x14ac:dyDescent="0.25">
      <c r="D18" s="742"/>
      <c r="E18" s="378" t="s">
        <v>18</v>
      </c>
      <c r="F18" s="177" t="s">
        <v>755</v>
      </c>
      <c r="G18" s="375" t="s">
        <v>658</v>
      </c>
      <c r="H18" s="292"/>
      <c r="I18" s="292"/>
      <c r="J18" s="292"/>
      <c r="K18" s="292"/>
      <c r="L18" s="292"/>
      <c r="M18" s="292"/>
    </row>
    <row r="19" spans="4:13" ht="15.75" thickBot="1" x14ac:dyDescent="0.3">
      <c r="G19" s="686" t="s">
        <v>921</v>
      </c>
      <c r="H19" s="687">
        <f>SUM(H7:H17)</f>
        <v>961</v>
      </c>
      <c r="I19" s="687">
        <f t="shared" ref="I19:M19" si="3">SUM(I7:I17)</f>
        <v>1725</v>
      </c>
      <c r="J19" s="687">
        <f t="shared" si="3"/>
        <v>2686</v>
      </c>
      <c r="K19" s="687">
        <f t="shared" si="3"/>
        <v>26</v>
      </c>
      <c r="L19" s="687">
        <f t="shared" si="3"/>
        <v>0</v>
      </c>
      <c r="M19" s="687">
        <f t="shared" si="3"/>
        <v>2712</v>
      </c>
    </row>
    <row r="20" spans="4:13" ht="15.75" thickTop="1" x14ac:dyDescent="0.25"/>
  </sheetData>
  <mergeCells count="6">
    <mergeCell ref="D17:D18"/>
    <mergeCell ref="D7:D8"/>
    <mergeCell ref="D9:D10"/>
    <mergeCell ref="D11:D12"/>
    <mergeCell ref="D13:D14"/>
    <mergeCell ref="D15:D16"/>
  </mergeCells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4:N16"/>
  <sheetViews>
    <sheetView workbookViewId="0">
      <selection activeCell="M15" sqref="M15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4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4" ht="30" x14ac:dyDescent="0.25">
      <c r="A5" s="207">
        <v>3</v>
      </c>
      <c r="B5" s="22" t="s">
        <v>26</v>
      </c>
      <c r="C5" s="208" t="s">
        <v>27</v>
      </c>
      <c r="D5" s="209" t="s">
        <v>28</v>
      </c>
      <c r="E5" s="210">
        <v>4</v>
      </c>
      <c r="F5" s="211" t="s">
        <v>179</v>
      </c>
      <c r="G5" s="212" t="s">
        <v>162</v>
      </c>
      <c r="N5" s="32"/>
    </row>
    <row r="7" spans="1:14" ht="15.75" x14ac:dyDescent="0.25">
      <c r="D7" s="742" t="s">
        <v>500</v>
      </c>
      <c r="E7" s="379" t="s">
        <v>17</v>
      </c>
      <c r="F7" s="176" t="s">
        <v>204</v>
      </c>
      <c r="G7" s="193" t="s">
        <v>205</v>
      </c>
      <c r="H7" s="292">
        <v>149</v>
      </c>
      <c r="I7" s="292">
        <v>100</v>
      </c>
      <c r="J7" s="292">
        <f>SUM(H7:I7)</f>
        <v>249</v>
      </c>
      <c r="K7" s="292">
        <v>10</v>
      </c>
      <c r="L7" s="292">
        <v>2</v>
      </c>
      <c r="M7" s="292">
        <f>SUM(J7:L7)</f>
        <v>261</v>
      </c>
    </row>
    <row r="8" spans="1:14" ht="15.75" x14ac:dyDescent="0.25">
      <c r="D8" s="742"/>
      <c r="E8" s="378" t="s">
        <v>18</v>
      </c>
      <c r="F8" s="202" t="s">
        <v>496</v>
      </c>
      <c r="G8" s="201" t="s">
        <v>497</v>
      </c>
      <c r="H8" s="292"/>
      <c r="I8" s="292"/>
      <c r="J8" s="292"/>
      <c r="K8" s="292"/>
      <c r="L8" s="292"/>
      <c r="M8" s="292"/>
    </row>
    <row r="9" spans="1:14" ht="15.75" customHeight="1" x14ac:dyDescent="0.25">
      <c r="D9" s="742" t="s">
        <v>501</v>
      </c>
      <c r="E9" s="379" t="s">
        <v>17</v>
      </c>
      <c r="F9" s="281" t="s">
        <v>756</v>
      </c>
      <c r="G9" s="309" t="s">
        <v>757</v>
      </c>
      <c r="H9" s="292">
        <v>208</v>
      </c>
      <c r="I9" s="292">
        <v>145</v>
      </c>
      <c r="J9" s="292">
        <f t="shared" ref="J9:J13" si="0">SUM(H9:I9)</f>
        <v>353</v>
      </c>
      <c r="K9" s="292">
        <v>11</v>
      </c>
      <c r="L9" s="292">
        <v>0</v>
      </c>
      <c r="M9" s="292">
        <f>SUM(J9:L9)</f>
        <v>364</v>
      </c>
    </row>
    <row r="10" spans="1:14" ht="16.5" customHeight="1" x14ac:dyDescent="0.25">
      <c r="D10" s="742"/>
      <c r="E10" s="378" t="s">
        <v>18</v>
      </c>
      <c r="F10" s="202" t="s">
        <v>758</v>
      </c>
      <c r="G10" s="201" t="s">
        <v>759</v>
      </c>
      <c r="H10" s="292"/>
      <c r="I10" s="292"/>
      <c r="J10" s="292"/>
      <c r="K10" s="292"/>
      <c r="L10" s="292"/>
      <c r="M10" s="292"/>
    </row>
    <row r="11" spans="1:14" ht="15.75" x14ac:dyDescent="0.25">
      <c r="D11" s="742" t="s">
        <v>502</v>
      </c>
      <c r="E11" s="379" t="s">
        <v>17</v>
      </c>
      <c r="F11" s="179" t="s">
        <v>601</v>
      </c>
      <c r="G11" s="309" t="s">
        <v>602</v>
      </c>
      <c r="H11" s="292">
        <v>180</v>
      </c>
      <c r="I11" s="292">
        <v>183</v>
      </c>
      <c r="J11" s="292">
        <f t="shared" si="0"/>
        <v>363</v>
      </c>
      <c r="K11" s="292">
        <v>3</v>
      </c>
      <c r="L11" s="292">
        <v>0</v>
      </c>
      <c r="M11" s="292">
        <f>SUM(J11:L11)</f>
        <v>366</v>
      </c>
    </row>
    <row r="12" spans="1:14" ht="15.75" x14ac:dyDescent="0.25">
      <c r="D12" s="742"/>
      <c r="E12" s="378" t="s">
        <v>18</v>
      </c>
      <c r="F12" s="260" t="s">
        <v>556</v>
      </c>
      <c r="G12" s="190" t="s">
        <v>557</v>
      </c>
      <c r="H12" s="292"/>
      <c r="I12" s="292"/>
      <c r="J12" s="292"/>
      <c r="K12" s="292"/>
      <c r="L12" s="292"/>
      <c r="M12" s="292"/>
    </row>
    <row r="13" spans="1:14" ht="16.5" customHeight="1" x14ac:dyDescent="0.25">
      <c r="D13" s="742" t="s">
        <v>503</v>
      </c>
      <c r="E13" s="379" t="s">
        <v>17</v>
      </c>
      <c r="F13" s="179" t="s">
        <v>927</v>
      </c>
      <c r="G13" s="309" t="s">
        <v>479</v>
      </c>
      <c r="H13" s="292">
        <v>178</v>
      </c>
      <c r="I13" s="292">
        <v>228</v>
      </c>
      <c r="J13" s="292">
        <f t="shared" si="0"/>
        <v>406</v>
      </c>
      <c r="K13" s="292">
        <v>1</v>
      </c>
      <c r="L13" s="292">
        <v>0</v>
      </c>
      <c r="M13" s="292">
        <f>SUM(J13:K13)</f>
        <v>407</v>
      </c>
    </row>
    <row r="14" spans="1:14" ht="15.75" x14ac:dyDescent="0.25">
      <c r="D14" s="742"/>
      <c r="E14" s="378" t="s">
        <v>18</v>
      </c>
      <c r="F14" s="176" t="s">
        <v>554</v>
      </c>
      <c r="G14" s="193" t="s">
        <v>555</v>
      </c>
      <c r="H14" s="292"/>
      <c r="I14" s="292"/>
      <c r="J14" s="292"/>
      <c r="K14" s="292"/>
      <c r="L14" s="292"/>
      <c r="M14" s="292"/>
    </row>
    <row r="15" spans="1:14" ht="15.75" thickBot="1" x14ac:dyDescent="0.3">
      <c r="G15" s="688" t="s">
        <v>921</v>
      </c>
      <c r="H15" s="687">
        <f t="shared" ref="H15:M15" si="1">SUM(H7:H13)</f>
        <v>715</v>
      </c>
      <c r="I15" s="687">
        <f t="shared" si="1"/>
        <v>656</v>
      </c>
      <c r="J15" s="687">
        <f t="shared" si="1"/>
        <v>1371</v>
      </c>
      <c r="K15" s="687">
        <f t="shared" si="1"/>
        <v>25</v>
      </c>
      <c r="L15" s="687">
        <f t="shared" si="1"/>
        <v>2</v>
      </c>
      <c r="M15" s="687">
        <f t="shared" si="1"/>
        <v>1398</v>
      </c>
    </row>
    <row r="16" spans="1:14" ht="15.75" thickTop="1" x14ac:dyDescent="0.25"/>
  </sheetData>
  <mergeCells count="4">
    <mergeCell ref="D7:D8"/>
    <mergeCell ref="D9:D10"/>
    <mergeCell ref="D11:D12"/>
    <mergeCell ref="D13:D14"/>
  </mergeCells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4:M20"/>
  <sheetViews>
    <sheetView workbookViewId="0">
      <selection activeCell="M17" sqref="M17"/>
    </sheetView>
  </sheetViews>
  <sheetFormatPr defaultRowHeight="15" x14ac:dyDescent="0.25"/>
  <cols>
    <col min="2" max="2" width="11" customWidth="1"/>
    <col min="3" max="3" width="16.28515625" customWidth="1"/>
    <col min="4" max="4" width="24.28515625" customWidth="1"/>
    <col min="5" max="5" width="1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263" customFormat="1" ht="30" x14ac:dyDescent="0.25">
      <c r="A5" s="259">
        <v>4</v>
      </c>
      <c r="B5" s="260" t="s">
        <v>29</v>
      </c>
      <c r="C5" s="259" t="s">
        <v>30</v>
      </c>
      <c r="D5" s="260" t="s">
        <v>31</v>
      </c>
      <c r="E5" s="265">
        <v>5</v>
      </c>
      <c r="F5" s="202" t="s">
        <v>181</v>
      </c>
      <c r="G5" s="201" t="s">
        <v>509</v>
      </c>
      <c r="H5"/>
      <c r="I5"/>
      <c r="J5"/>
      <c r="K5"/>
      <c r="L5"/>
      <c r="M5"/>
    </row>
    <row r="7" spans="1:13" ht="15.75" x14ac:dyDescent="0.25">
      <c r="D7" s="742" t="s">
        <v>500</v>
      </c>
      <c r="E7" s="379" t="s">
        <v>17</v>
      </c>
      <c r="F7" s="202" t="s">
        <v>611</v>
      </c>
      <c r="G7" s="201" t="s">
        <v>612</v>
      </c>
      <c r="H7" s="292">
        <v>98</v>
      </c>
      <c r="I7" s="292">
        <v>106</v>
      </c>
      <c r="J7" s="292">
        <f>SUM(H7:I7)</f>
        <v>204</v>
      </c>
      <c r="K7" s="292">
        <v>7</v>
      </c>
      <c r="L7" s="292">
        <v>1</v>
      </c>
      <c r="M7" s="292">
        <f>SUM(J7:L7)</f>
        <v>212</v>
      </c>
    </row>
    <row r="8" spans="1:13" ht="15.75" x14ac:dyDescent="0.25">
      <c r="D8" s="742"/>
      <c r="E8" s="378" t="s">
        <v>18</v>
      </c>
      <c r="F8" s="176" t="s">
        <v>279</v>
      </c>
      <c r="G8" s="193" t="s">
        <v>280</v>
      </c>
      <c r="H8" s="292"/>
      <c r="I8" s="292"/>
      <c r="J8" s="292"/>
      <c r="K8" s="292"/>
      <c r="L8" s="292"/>
      <c r="M8" s="292"/>
    </row>
    <row r="9" spans="1:13" ht="15.75" customHeight="1" x14ac:dyDescent="0.25">
      <c r="D9" s="742" t="s">
        <v>501</v>
      </c>
      <c r="E9" s="379" t="s">
        <v>17</v>
      </c>
      <c r="F9" s="202" t="s">
        <v>498</v>
      </c>
      <c r="G9" s="264" t="s">
        <v>499</v>
      </c>
      <c r="H9" s="292">
        <v>153</v>
      </c>
      <c r="I9" s="292">
        <v>285</v>
      </c>
      <c r="J9" s="292">
        <f t="shared" ref="J9:J13" si="0">SUM(H9:I9)</f>
        <v>438</v>
      </c>
      <c r="K9" s="292">
        <v>17</v>
      </c>
      <c r="L9" s="292">
        <v>0</v>
      </c>
      <c r="M9" s="292">
        <f>SUM(J9:L9)</f>
        <v>455</v>
      </c>
    </row>
    <row r="10" spans="1:13" ht="16.5" customHeight="1" x14ac:dyDescent="0.25">
      <c r="D10" s="742"/>
      <c r="E10" s="378" t="s">
        <v>18</v>
      </c>
      <c r="F10" s="176" t="s">
        <v>281</v>
      </c>
      <c r="G10" s="193" t="s">
        <v>282</v>
      </c>
      <c r="H10" s="292"/>
      <c r="I10" s="292"/>
      <c r="J10" s="292"/>
      <c r="K10" s="292"/>
      <c r="L10" s="292"/>
      <c r="M10" s="292"/>
    </row>
    <row r="11" spans="1:13" ht="15.75" x14ac:dyDescent="0.25">
      <c r="D11" s="742" t="s">
        <v>502</v>
      </c>
      <c r="E11" s="379" t="s">
        <v>17</v>
      </c>
      <c r="F11" s="202" t="s">
        <v>705</v>
      </c>
      <c r="G11" s="201" t="s">
        <v>706</v>
      </c>
      <c r="H11" s="292">
        <v>180</v>
      </c>
      <c r="I11" s="292">
        <v>321</v>
      </c>
      <c r="J11" s="292">
        <f t="shared" si="0"/>
        <v>501</v>
      </c>
      <c r="K11" s="292">
        <v>8</v>
      </c>
      <c r="L11" s="292">
        <v>0</v>
      </c>
      <c r="M11" s="292">
        <f>SUM(J11:L11)</f>
        <v>509</v>
      </c>
    </row>
    <row r="12" spans="1:13" ht="15.75" x14ac:dyDescent="0.25">
      <c r="D12" s="742"/>
      <c r="E12" s="378" t="s">
        <v>18</v>
      </c>
      <c r="F12" s="176" t="s">
        <v>283</v>
      </c>
      <c r="G12" s="193" t="s">
        <v>284</v>
      </c>
      <c r="H12" s="292"/>
      <c r="I12" s="292"/>
      <c r="J12" s="292"/>
      <c r="K12" s="292"/>
      <c r="L12" s="292"/>
      <c r="M12" s="292"/>
    </row>
    <row r="13" spans="1:13" ht="16.5" customHeight="1" x14ac:dyDescent="0.25">
      <c r="D13" s="742" t="s">
        <v>503</v>
      </c>
      <c r="E13" s="379" t="s">
        <v>17</v>
      </c>
      <c r="F13" s="176" t="s">
        <v>277</v>
      </c>
      <c r="G13" s="193" t="s">
        <v>278</v>
      </c>
      <c r="H13" s="292">
        <v>168</v>
      </c>
      <c r="I13" s="292">
        <v>322</v>
      </c>
      <c r="J13" s="292">
        <f t="shared" si="0"/>
        <v>490</v>
      </c>
      <c r="K13" s="292">
        <v>2</v>
      </c>
      <c r="L13" s="292">
        <v>0</v>
      </c>
      <c r="M13" s="292">
        <f>SUM(J13:K13)</f>
        <v>492</v>
      </c>
    </row>
    <row r="14" spans="1:13" ht="15.75" x14ac:dyDescent="0.25">
      <c r="D14" s="742"/>
      <c r="E14" s="378" t="s">
        <v>18</v>
      </c>
      <c r="F14" s="176" t="s">
        <v>550</v>
      </c>
      <c r="G14" s="193" t="s">
        <v>551</v>
      </c>
      <c r="H14" s="292"/>
      <c r="I14" s="292"/>
      <c r="J14" s="292"/>
      <c r="K14" s="292"/>
      <c r="L14" s="292"/>
      <c r="M14" s="292"/>
    </row>
    <row r="15" spans="1:13" ht="15.75" x14ac:dyDescent="0.25">
      <c r="D15" s="742" t="s">
        <v>505</v>
      </c>
      <c r="E15" s="379" t="s">
        <v>17</v>
      </c>
      <c r="F15" s="176" t="s">
        <v>552</v>
      </c>
      <c r="G15" s="193" t="s">
        <v>553</v>
      </c>
      <c r="H15" s="292">
        <v>198</v>
      </c>
      <c r="I15" s="292">
        <v>350</v>
      </c>
      <c r="J15" s="292">
        <f>SUM(H15:I15)</f>
        <v>548</v>
      </c>
      <c r="K15" s="292">
        <v>2</v>
      </c>
      <c r="L15" s="292">
        <v>1</v>
      </c>
      <c r="M15" s="292">
        <f>SUM(J15:L15)</f>
        <v>551</v>
      </c>
    </row>
    <row r="16" spans="1:13" ht="15.75" x14ac:dyDescent="0.25">
      <c r="D16" s="742"/>
      <c r="E16" s="378" t="s">
        <v>18</v>
      </c>
      <c r="F16" s="179" t="s">
        <v>734</v>
      </c>
      <c r="G16" s="172" t="s">
        <v>735</v>
      </c>
      <c r="H16" s="292"/>
      <c r="I16" s="292"/>
      <c r="J16" s="292"/>
      <c r="K16" s="292"/>
      <c r="L16" s="292"/>
      <c r="M16" s="292"/>
    </row>
    <row r="17" spans="6:13" ht="15.75" thickBot="1" x14ac:dyDescent="0.3">
      <c r="F17" s="690"/>
      <c r="G17" s="691" t="s">
        <v>921</v>
      </c>
      <c r="H17" s="687">
        <f t="shared" ref="H17:K17" si="1">SUM(H7:H16)</f>
        <v>797</v>
      </c>
      <c r="I17" s="687">
        <f t="shared" si="1"/>
        <v>1384</v>
      </c>
      <c r="J17" s="687">
        <f t="shared" si="1"/>
        <v>2181</v>
      </c>
      <c r="K17" s="687">
        <f t="shared" si="1"/>
        <v>36</v>
      </c>
      <c r="L17" s="687">
        <f>SUM(L7:L16)</f>
        <v>2</v>
      </c>
      <c r="M17" s="687">
        <f>SUM(M7:M16)</f>
        <v>2219</v>
      </c>
    </row>
    <row r="18" spans="6:13" ht="15.75" thickTop="1" x14ac:dyDescent="0.25"/>
    <row r="20" spans="6:13" x14ac:dyDescent="0.25">
      <c r="K20" s="90" t="s">
        <v>463</v>
      </c>
    </row>
  </sheetData>
  <mergeCells count="5">
    <mergeCell ref="D7:D8"/>
    <mergeCell ref="D9:D10"/>
    <mergeCell ref="D11:D12"/>
    <mergeCell ref="D13:D14"/>
    <mergeCell ref="D15:D16"/>
  </mergeCells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2:M20"/>
  <sheetViews>
    <sheetView topLeftCell="A7" workbookViewId="0">
      <selection activeCell="M19" sqref="M19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2" spans="1:13" x14ac:dyDescent="0.25">
      <c r="G2" s="90" t="s">
        <v>463</v>
      </c>
    </row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32" customFormat="1" ht="45" x14ac:dyDescent="0.25">
      <c r="A5" s="220">
        <v>5</v>
      </c>
      <c r="B5" s="30" t="s">
        <v>33</v>
      </c>
      <c r="C5" s="259" t="s">
        <v>34</v>
      </c>
      <c r="D5" s="260" t="s">
        <v>35</v>
      </c>
      <c r="E5" s="261">
        <v>6</v>
      </c>
      <c r="F5" s="179" t="s">
        <v>187</v>
      </c>
      <c r="G5" s="201" t="s">
        <v>188</v>
      </c>
      <c r="H5"/>
      <c r="I5"/>
      <c r="J5"/>
      <c r="K5"/>
      <c r="L5"/>
      <c r="M5"/>
    </row>
    <row r="7" spans="1:13" ht="15.75" x14ac:dyDescent="0.25">
      <c r="D7" s="748" t="s">
        <v>500</v>
      </c>
      <c r="E7" s="266" t="s">
        <v>17</v>
      </c>
      <c r="F7" s="234" t="s">
        <v>416</v>
      </c>
      <c r="G7" s="187" t="s">
        <v>450</v>
      </c>
      <c r="H7" s="292">
        <v>159</v>
      </c>
      <c r="I7" s="292">
        <v>59</v>
      </c>
      <c r="J7" s="292">
        <f>SUM(H7:I7)</f>
        <v>218</v>
      </c>
      <c r="K7" s="292">
        <v>7</v>
      </c>
      <c r="L7" s="292">
        <v>0</v>
      </c>
      <c r="M7" s="292">
        <f>SUM(J7:L7)</f>
        <v>225</v>
      </c>
    </row>
    <row r="8" spans="1:13" ht="15.75" x14ac:dyDescent="0.25">
      <c r="D8" s="748"/>
      <c r="E8" s="268" t="s">
        <v>18</v>
      </c>
      <c r="F8" s="29" t="s">
        <v>548</v>
      </c>
      <c r="G8" s="693" t="s">
        <v>549</v>
      </c>
      <c r="H8" s="292"/>
      <c r="I8" s="292"/>
      <c r="J8" s="292"/>
      <c r="K8" s="292"/>
      <c r="L8" s="292"/>
      <c r="M8" s="292"/>
    </row>
    <row r="9" spans="1:13" ht="15.75" customHeight="1" x14ac:dyDescent="0.25">
      <c r="D9" s="748" t="s">
        <v>501</v>
      </c>
      <c r="E9" s="266" t="s">
        <v>17</v>
      </c>
      <c r="F9" s="74" t="s">
        <v>451</v>
      </c>
      <c r="G9" s="189">
        <v>123134269</v>
      </c>
      <c r="H9" s="292">
        <v>314</v>
      </c>
      <c r="I9" s="292">
        <v>148</v>
      </c>
      <c r="J9" s="292">
        <f t="shared" ref="J9:J13" si="0">SUM(H9:I9)</f>
        <v>462</v>
      </c>
      <c r="K9" s="292">
        <v>2</v>
      </c>
      <c r="L9" s="292">
        <v>0</v>
      </c>
      <c r="M9" s="292">
        <f>SUM(J9:L9)</f>
        <v>464</v>
      </c>
    </row>
    <row r="10" spans="1:13" ht="16.5" customHeight="1" x14ac:dyDescent="0.25">
      <c r="D10" s="748"/>
      <c r="E10" s="376" t="s">
        <v>18</v>
      </c>
      <c r="F10" s="465" t="s">
        <v>715</v>
      </c>
      <c r="G10" s="421" t="s">
        <v>716</v>
      </c>
      <c r="H10" s="292"/>
      <c r="I10" s="292"/>
      <c r="J10" s="292"/>
      <c r="K10" s="292"/>
      <c r="L10" s="292"/>
      <c r="M10" s="292"/>
    </row>
    <row r="11" spans="1:13" ht="15.75" x14ac:dyDescent="0.25">
      <c r="D11" s="748" t="s">
        <v>502</v>
      </c>
      <c r="E11" s="377" t="s">
        <v>17</v>
      </c>
      <c r="F11" s="74" t="s">
        <v>386</v>
      </c>
      <c r="G11" s="187" t="s">
        <v>387</v>
      </c>
      <c r="H11" s="292">
        <v>258</v>
      </c>
      <c r="I11" s="292">
        <v>208</v>
      </c>
      <c r="J11" s="292">
        <f t="shared" si="0"/>
        <v>466</v>
      </c>
      <c r="K11" s="292">
        <v>0</v>
      </c>
      <c r="L11" s="292">
        <v>0</v>
      </c>
      <c r="M11" s="292">
        <f>SUM(J11:L11)</f>
        <v>466</v>
      </c>
    </row>
    <row r="12" spans="1:13" ht="15.75" x14ac:dyDescent="0.25">
      <c r="D12" s="748"/>
      <c r="E12" s="376" t="s">
        <v>18</v>
      </c>
      <c r="F12" s="29" t="s">
        <v>541</v>
      </c>
      <c r="G12" s="318" t="s">
        <v>542</v>
      </c>
      <c r="H12" s="292"/>
      <c r="I12" s="292"/>
      <c r="J12" s="292"/>
      <c r="K12" s="292"/>
      <c r="L12" s="292"/>
      <c r="M12" s="292"/>
    </row>
    <row r="13" spans="1:13" ht="16.5" customHeight="1" x14ac:dyDescent="0.25">
      <c r="D13" s="748" t="s">
        <v>503</v>
      </c>
      <c r="E13" s="377" t="s">
        <v>17</v>
      </c>
      <c r="F13" s="234" t="s">
        <v>928</v>
      </c>
      <c r="G13" s="467">
        <v>146122886</v>
      </c>
      <c r="H13" s="292">
        <v>248</v>
      </c>
      <c r="I13" s="292">
        <v>197</v>
      </c>
      <c r="J13" s="292">
        <f t="shared" si="0"/>
        <v>445</v>
      </c>
      <c r="K13" s="292">
        <v>1</v>
      </c>
      <c r="L13" s="292">
        <v>0</v>
      </c>
      <c r="M13" s="292">
        <f>SUM(J13:K13)</f>
        <v>446</v>
      </c>
    </row>
    <row r="14" spans="1:13" ht="15.75" x14ac:dyDescent="0.25">
      <c r="D14" s="748"/>
      <c r="E14" s="376" t="s">
        <v>18</v>
      </c>
      <c r="F14" s="29" t="s">
        <v>546</v>
      </c>
      <c r="G14" s="318" t="s">
        <v>547</v>
      </c>
      <c r="H14" s="292"/>
      <c r="I14" s="292"/>
      <c r="J14" s="292"/>
      <c r="K14" s="292"/>
      <c r="L14" s="292"/>
      <c r="M14" s="292"/>
    </row>
    <row r="15" spans="1:13" ht="15.75" x14ac:dyDescent="0.25">
      <c r="D15" s="748" t="s">
        <v>505</v>
      </c>
      <c r="E15" s="377" t="s">
        <v>17</v>
      </c>
      <c r="F15" s="234" t="s">
        <v>929</v>
      </c>
      <c r="G15" s="187" t="s">
        <v>177</v>
      </c>
      <c r="H15" s="292">
        <v>214</v>
      </c>
      <c r="I15" s="292">
        <v>219</v>
      </c>
      <c r="J15" s="292">
        <f>SUM(H15:I15)</f>
        <v>433</v>
      </c>
      <c r="K15" s="292">
        <v>0</v>
      </c>
      <c r="L15" s="292">
        <v>0</v>
      </c>
      <c r="M15" s="292">
        <f>SUM(J15:K15)</f>
        <v>433</v>
      </c>
    </row>
    <row r="16" spans="1:13" ht="15.75" x14ac:dyDescent="0.25">
      <c r="D16" s="748"/>
      <c r="E16" s="376" t="s">
        <v>18</v>
      </c>
      <c r="F16" s="29" t="s">
        <v>543</v>
      </c>
      <c r="G16" s="481" t="s">
        <v>544</v>
      </c>
      <c r="H16" s="292"/>
      <c r="I16" s="292"/>
      <c r="J16" s="292"/>
      <c r="K16" s="292"/>
      <c r="L16" s="292"/>
      <c r="M16" s="292"/>
    </row>
    <row r="17" spans="4:13" ht="15.75" x14ac:dyDescent="0.25">
      <c r="D17" s="748" t="s">
        <v>508</v>
      </c>
      <c r="E17" s="377" t="s">
        <v>17</v>
      </c>
      <c r="F17" s="321" t="s">
        <v>545</v>
      </c>
      <c r="G17" s="189">
        <v>137971005</v>
      </c>
      <c r="H17" s="292">
        <v>246</v>
      </c>
      <c r="I17" s="292">
        <v>214</v>
      </c>
      <c r="J17" s="292">
        <f>SUM(H17:I17)</f>
        <v>460</v>
      </c>
      <c r="K17" s="292">
        <v>1</v>
      </c>
      <c r="L17" s="292">
        <v>0</v>
      </c>
      <c r="M17" s="292">
        <f>SUM(J17:K17)</f>
        <v>461</v>
      </c>
    </row>
    <row r="18" spans="4:13" ht="15.75" x14ac:dyDescent="0.25">
      <c r="D18" s="748"/>
      <c r="E18" s="376" t="s">
        <v>18</v>
      </c>
      <c r="F18" s="177" t="s">
        <v>420</v>
      </c>
      <c r="G18" s="694">
        <v>167894009</v>
      </c>
      <c r="H18" s="292"/>
      <c r="I18" s="292"/>
      <c r="J18" s="292"/>
      <c r="K18" s="292"/>
      <c r="L18" s="292"/>
      <c r="M18" s="292"/>
    </row>
    <row r="19" spans="4:13" ht="15.75" thickBot="1" x14ac:dyDescent="0.3">
      <c r="G19" s="692" t="s">
        <v>921</v>
      </c>
      <c r="H19" s="687">
        <f t="shared" ref="H19:L19" si="1">SUM(H7:H18)</f>
        <v>1439</v>
      </c>
      <c r="I19" s="687">
        <f t="shared" si="1"/>
        <v>1045</v>
      </c>
      <c r="J19" s="687">
        <f t="shared" si="1"/>
        <v>2484</v>
      </c>
      <c r="K19" s="687">
        <f t="shared" si="1"/>
        <v>11</v>
      </c>
      <c r="L19" s="687">
        <f t="shared" si="1"/>
        <v>0</v>
      </c>
      <c r="M19" s="687">
        <f>SUM(M7:M18)</f>
        <v>2495</v>
      </c>
    </row>
    <row r="20" spans="4:13" ht="15.75" thickTop="1" x14ac:dyDescent="0.25"/>
  </sheetData>
  <mergeCells count="6">
    <mergeCell ref="D17:D18"/>
    <mergeCell ref="D7:D8"/>
    <mergeCell ref="D9:D10"/>
    <mergeCell ref="D11:D12"/>
    <mergeCell ref="D13:D14"/>
    <mergeCell ref="D15:D16"/>
  </mergeCells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4:M16"/>
  <sheetViews>
    <sheetView topLeftCell="A2" workbookViewId="0">
      <selection activeCell="M15" sqref="M15"/>
    </sheetView>
  </sheetViews>
  <sheetFormatPr defaultRowHeight="15" x14ac:dyDescent="0.25"/>
  <cols>
    <col min="2" max="2" width="12.5703125" bestFit="1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263" customFormat="1" ht="45" x14ac:dyDescent="0.25">
      <c r="A5" s="259">
        <v>6</v>
      </c>
      <c r="B5" s="260" t="s">
        <v>37</v>
      </c>
      <c r="C5" s="259" t="s">
        <v>38</v>
      </c>
      <c r="D5" s="260" t="s">
        <v>39</v>
      </c>
      <c r="E5" s="265">
        <v>4</v>
      </c>
      <c r="F5" s="260" t="s">
        <v>379</v>
      </c>
      <c r="G5" s="193" t="s">
        <v>350</v>
      </c>
      <c r="H5"/>
      <c r="I5"/>
      <c r="J5"/>
      <c r="K5"/>
      <c r="L5"/>
      <c r="M5"/>
    </row>
    <row r="7" spans="1:13" ht="15.75" x14ac:dyDescent="0.25">
      <c r="D7" s="742" t="s">
        <v>500</v>
      </c>
      <c r="E7" s="379" t="s">
        <v>17</v>
      </c>
      <c r="F7" s="176" t="s">
        <v>232</v>
      </c>
      <c r="G7" s="193" t="s">
        <v>233</v>
      </c>
      <c r="H7" s="292">
        <v>186</v>
      </c>
      <c r="I7" s="292">
        <v>80</v>
      </c>
      <c r="J7" s="292">
        <f>SUM(H7:I7)</f>
        <v>266</v>
      </c>
      <c r="K7" s="292">
        <v>4</v>
      </c>
      <c r="L7" s="292">
        <v>0</v>
      </c>
      <c r="M7" s="292">
        <f>SUM(J7:L7)</f>
        <v>270</v>
      </c>
    </row>
    <row r="8" spans="1:13" ht="15.75" x14ac:dyDescent="0.25">
      <c r="D8" s="742"/>
      <c r="E8" s="378" t="s">
        <v>18</v>
      </c>
      <c r="F8" s="176" t="s">
        <v>539</v>
      </c>
      <c r="G8" s="358" t="s">
        <v>540</v>
      </c>
      <c r="H8" s="292"/>
      <c r="I8" s="292"/>
      <c r="J8" s="292"/>
      <c r="K8" s="292"/>
      <c r="L8" s="292"/>
      <c r="M8" s="292"/>
    </row>
    <row r="9" spans="1:13" ht="15.75" customHeight="1" x14ac:dyDescent="0.25">
      <c r="D9" s="742" t="s">
        <v>501</v>
      </c>
      <c r="E9" s="379" t="s">
        <v>17</v>
      </c>
      <c r="F9" s="176" t="s">
        <v>241</v>
      </c>
      <c r="G9" s="262" t="s">
        <v>242</v>
      </c>
      <c r="H9" s="292">
        <v>264</v>
      </c>
      <c r="I9" s="292">
        <v>141</v>
      </c>
      <c r="J9" s="292">
        <f t="shared" ref="J9" si="0">SUM(H9:I9)</f>
        <v>405</v>
      </c>
      <c r="K9" s="292">
        <v>8</v>
      </c>
      <c r="L9" s="292">
        <v>0</v>
      </c>
      <c r="M9" s="292">
        <f>SUM(J9:L9)</f>
        <v>413</v>
      </c>
    </row>
    <row r="10" spans="1:13" ht="16.5" customHeight="1" x14ac:dyDescent="0.25">
      <c r="D10" s="742"/>
      <c r="E10" s="378" t="s">
        <v>18</v>
      </c>
      <c r="F10" s="202" t="s">
        <v>447</v>
      </c>
      <c r="G10" s="95">
        <v>167113654</v>
      </c>
      <c r="H10" s="292"/>
      <c r="I10" s="292"/>
      <c r="J10" s="292"/>
      <c r="K10" s="292"/>
      <c r="L10" s="292"/>
      <c r="M10" s="292"/>
    </row>
    <row r="11" spans="1:13" ht="15.75" x14ac:dyDescent="0.25">
      <c r="D11" s="742" t="s">
        <v>502</v>
      </c>
      <c r="E11" s="379" t="s">
        <v>17</v>
      </c>
      <c r="F11" s="202" t="s">
        <v>760</v>
      </c>
      <c r="G11" s="264" t="s">
        <v>761</v>
      </c>
      <c r="H11" s="292">
        <v>227</v>
      </c>
      <c r="I11" s="292">
        <v>160</v>
      </c>
      <c r="J11" s="292">
        <f>SUM(H11:I11)</f>
        <v>387</v>
      </c>
      <c r="K11" s="292">
        <v>3</v>
      </c>
      <c r="L11" s="292">
        <v>0</v>
      </c>
      <c r="M11" s="292">
        <f>SUM(J11:K11)</f>
        <v>390</v>
      </c>
    </row>
    <row r="12" spans="1:13" ht="15.75" x14ac:dyDescent="0.25">
      <c r="D12" s="742"/>
      <c r="E12" s="378" t="s">
        <v>18</v>
      </c>
      <c r="F12" s="176" t="s">
        <v>234</v>
      </c>
      <c r="G12" s="196" t="s">
        <v>235</v>
      </c>
      <c r="H12" s="292"/>
      <c r="I12" s="292"/>
      <c r="J12" s="292"/>
      <c r="K12" s="292"/>
      <c r="L12" s="292"/>
      <c r="M12" s="292"/>
    </row>
    <row r="13" spans="1:13" ht="16.5" customHeight="1" x14ac:dyDescent="0.25">
      <c r="D13" s="742" t="s">
        <v>503</v>
      </c>
      <c r="E13" s="379" t="s">
        <v>17</v>
      </c>
      <c r="F13" s="411" t="s">
        <v>746</v>
      </c>
      <c r="G13" s="412" t="s">
        <v>747</v>
      </c>
      <c r="H13" s="292">
        <v>239</v>
      </c>
      <c r="I13" s="292">
        <v>199</v>
      </c>
      <c r="J13" s="292">
        <f>SUM(H13:I13)</f>
        <v>438</v>
      </c>
      <c r="K13" s="292">
        <v>0</v>
      </c>
      <c r="L13" s="292">
        <v>1</v>
      </c>
      <c r="M13" s="292">
        <v>438</v>
      </c>
    </row>
    <row r="14" spans="1:13" ht="15.75" x14ac:dyDescent="0.25">
      <c r="D14" s="742"/>
      <c r="E14" s="378" t="s">
        <v>18</v>
      </c>
      <c r="F14" s="176" t="s">
        <v>538</v>
      </c>
      <c r="G14" s="95">
        <v>137496081</v>
      </c>
      <c r="H14" s="292"/>
      <c r="I14" s="292"/>
      <c r="J14" s="292"/>
      <c r="K14" s="292"/>
      <c r="L14" s="292"/>
      <c r="M14" s="292"/>
    </row>
    <row r="15" spans="1:13" ht="15.75" thickBot="1" x14ac:dyDescent="0.3">
      <c r="G15" s="686" t="s">
        <v>921</v>
      </c>
      <c r="H15" s="687">
        <f>SUM(H7:H14)</f>
        <v>916</v>
      </c>
      <c r="I15" s="687">
        <f t="shared" ref="I15:M15" si="1">SUM(I7:I14)</f>
        <v>580</v>
      </c>
      <c r="J15" s="687">
        <f t="shared" si="1"/>
        <v>1496</v>
      </c>
      <c r="K15" s="687">
        <f t="shared" si="1"/>
        <v>15</v>
      </c>
      <c r="L15" s="687">
        <f t="shared" si="1"/>
        <v>1</v>
      </c>
      <c r="M15" s="687">
        <f t="shared" si="1"/>
        <v>1511</v>
      </c>
    </row>
    <row r="16" spans="1:13" ht="15.75" thickTop="1" x14ac:dyDescent="0.25"/>
  </sheetData>
  <mergeCells count="4">
    <mergeCell ref="D7:D8"/>
    <mergeCell ref="D9:D10"/>
    <mergeCell ref="D11:D12"/>
    <mergeCell ref="D13:D14"/>
  </mergeCells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4:M20"/>
  <sheetViews>
    <sheetView topLeftCell="A4" workbookViewId="0">
      <selection activeCell="M19" sqref="M19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73" customFormat="1" ht="30" x14ac:dyDescent="0.25">
      <c r="A5" s="271">
        <v>7</v>
      </c>
      <c r="B5" s="79" t="s">
        <v>41</v>
      </c>
      <c r="C5" s="272" t="s">
        <v>42</v>
      </c>
      <c r="D5" s="273" t="s">
        <v>43</v>
      </c>
      <c r="E5" s="274">
        <v>6</v>
      </c>
      <c r="F5" s="177" t="s">
        <v>721</v>
      </c>
      <c r="G5" s="275">
        <v>137447292</v>
      </c>
      <c r="H5"/>
      <c r="I5"/>
      <c r="J5"/>
      <c r="K5"/>
      <c r="L5"/>
      <c r="M5"/>
    </row>
    <row r="7" spans="1:13" ht="15.75" x14ac:dyDescent="0.25">
      <c r="D7" s="742" t="s">
        <v>500</v>
      </c>
      <c r="E7" s="215" t="s">
        <v>17</v>
      </c>
      <c r="F7" s="202" t="s">
        <v>764</v>
      </c>
      <c r="G7" s="188" t="s">
        <v>537</v>
      </c>
      <c r="H7" s="292">
        <v>190</v>
      </c>
      <c r="I7" s="292">
        <v>49</v>
      </c>
      <c r="J7" s="292">
        <f>SUM(H7:I7)</f>
        <v>239</v>
      </c>
      <c r="K7" s="292">
        <v>7</v>
      </c>
      <c r="L7" s="292">
        <v>0</v>
      </c>
      <c r="M7" s="292">
        <f>SUM(J7:L7)</f>
        <v>246</v>
      </c>
    </row>
    <row r="8" spans="1:13" ht="15.75" x14ac:dyDescent="0.25">
      <c r="D8" s="742"/>
      <c r="E8" s="219" t="s">
        <v>18</v>
      </c>
      <c r="F8" s="177" t="s">
        <v>762</v>
      </c>
      <c r="G8" s="201" t="s">
        <v>763</v>
      </c>
      <c r="H8" s="292"/>
      <c r="I8" s="292"/>
      <c r="J8" s="292"/>
      <c r="K8" s="292"/>
      <c r="L8" s="292"/>
      <c r="M8" s="292"/>
    </row>
    <row r="9" spans="1:13" ht="15.75" customHeight="1" x14ac:dyDescent="0.25">
      <c r="D9" s="742" t="s">
        <v>501</v>
      </c>
      <c r="E9" s="215" t="s">
        <v>17</v>
      </c>
      <c r="F9" s="279" t="s">
        <v>377</v>
      </c>
      <c r="G9" s="380" t="s">
        <v>725</v>
      </c>
      <c r="H9" s="292">
        <v>369</v>
      </c>
      <c r="I9" s="292">
        <v>175</v>
      </c>
      <c r="J9" s="292">
        <f t="shared" ref="J9" si="0">SUM(H9:I9)</f>
        <v>544</v>
      </c>
      <c r="K9" s="292">
        <v>5</v>
      </c>
      <c r="L9" s="292">
        <v>0</v>
      </c>
      <c r="M9" s="292">
        <f>SUM(J9:L9)</f>
        <v>549</v>
      </c>
    </row>
    <row r="10" spans="1:13" ht="16.5" customHeight="1" x14ac:dyDescent="0.25">
      <c r="D10" s="742"/>
      <c r="E10" s="219" t="s">
        <v>18</v>
      </c>
      <c r="F10" s="202" t="s">
        <v>765</v>
      </c>
      <c r="G10" s="201" t="s">
        <v>495</v>
      </c>
      <c r="H10" s="292"/>
      <c r="I10" s="292"/>
      <c r="J10" s="292"/>
      <c r="K10" s="292"/>
      <c r="L10" s="292"/>
      <c r="M10" s="292"/>
    </row>
    <row r="11" spans="1:13" ht="15.75" x14ac:dyDescent="0.25">
      <c r="D11" s="742" t="s">
        <v>502</v>
      </c>
      <c r="E11" s="215" t="s">
        <v>17</v>
      </c>
      <c r="F11" s="177" t="s">
        <v>461</v>
      </c>
      <c r="G11" s="275">
        <v>175735472</v>
      </c>
      <c r="H11" s="292">
        <v>322</v>
      </c>
      <c r="I11" s="292">
        <v>194</v>
      </c>
      <c r="J11" s="292">
        <f>SUM(H11:I11)</f>
        <v>516</v>
      </c>
      <c r="K11" s="292">
        <v>6</v>
      </c>
      <c r="L11" s="292">
        <v>0</v>
      </c>
      <c r="M11" s="292">
        <f>SUM(J11:K11)</f>
        <v>522</v>
      </c>
    </row>
    <row r="12" spans="1:13" ht="15.75" x14ac:dyDescent="0.25">
      <c r="D12" s="742"/>
      <c r="E12" s="219" t="s">
        <v>18</v>
      </c>
      <c r="F12" s="177" t="s">
        <v>726</v>
      </c>
      <c r="G12" s="267" t="s">
        <v>766</v>
      </c>
      <c r="H12" s="292"/>
      <c r="I12" s="292"/>
      <c r="J12" s="292"/>
      <c r="K12" s="292"/>
      <c r="L12" s="292"/>
      <c r="M12" s="292"/>
    </row>
    <row r="13" spans="1:13" ht="16.5" customHeight="1" x14ac:dyDescent="0.25">
      <c r="D13" s="742" t="s">
        <v>503</v>
      </c>
      <c r="E13" s="215" t="s">
        <v>17</v>
      </c>
      <c r="F13" s="177" t="s">
        <v>448</v>
      </c>
      <c r="G13" s="275">
        <v>177788610</v>
      </c>
      <c r="H13" s="292">
        <v>296</v>
      </c>
      <c r="I13" s="292">
        <v>218</v>
      </c>
      <c r="J13" s="292">
        <f t="shared" ref="J13:J15" si="1">SUM(H13:I13)</f>
        <v>514</v>
      </c>
      <c r="K13" s="292">
        <v>2</v>
      </c>
      <c r="L13" s="292">
        <v>0</v>
      </c>
      <c r="M13" s="292">
        <f t="shared" ref="M13:M15" si="2">SUM(J13:K13)</f>
        <v>516</v>
      </c>
    </row>
    <row r="14" spans="1:13" ht="30" x14ac:dyDescent="0.25">
      <c r="D14" s="742"/>
      <c r="E14" s="219" t="s">
        <v>18</v>
      </c>
      <c r="F14" s="177" t="s">
        <v>767</v>
      </c>
      <c r="G14" s="267" t="s">
        <v>768</v>
      </c>
      <c r="H14" s="292"/>
      <c r="I14" s="292"/>
      <c r="J14" s="292"/>
      <c r="K14" s="292"/>
      <c r="L14" s="292"/>
      <c r="M14" s="292"/>
    </row>
    <row r="15" spans="1:13" ht="15.75" x14ac:dyDescent="0.25">
      <c r="D15" s="742" t="s">
        <v>505</v>
      </c>
      <c r="E15" s="215" t="s">
        <v>17</v>
      </c>
      <c r="F15" s="177" t="s">
        <v>449</v>
      </c>
      <c r="G15" s="275">
        <v>192394855</v>
      </c>
      <c r="H15" s="292">
        <v>270</v>
      </c>
      <c r="I15" s="292">
        <v>226</v>
      </c>
      <c r="J15" s="292">
        <f t="shared" si="1"/>
        <v>496</v>
      </c>
      <c r="K15" s="292">
        <v>7</v>
      </c>
      <c r="L15" s="292">
        <v>0</v>
      </c>
      <c r="M15" s="292">
        <f t="shared" si="2"/>
        <v>503</v>
      </c>
    </row>
    <row r="16" spans="1:13" ht="15.75" x14ac:dyDescent="0.25">
      <c r="D16" s="742"/>
      <c r="E16" s="219" t="s">
        <v>18</v>
      </c>
      <c r="F16" s="179" t="s">
        <v>769</v>
      </c>
      <c r="G16" s="172" t="s">
        <v>770</v>
      </c>
      <c r="H16" s="292"/>
      <c r="I16" s="292"/>
      <c r="J16" s="292"/>
      <c r="K16" s="292"/>
      <c r="L16" s="292"/>
      <c r="M16" s="292"/>
    </row>
    <row r="17" spans="4:13" ht="15.75" x14ac:dyDescent="0.25">
      <c r="D17" s="742" t="s">
        <v>508</v>
      </c>
      <c r="E17" s="215" t="s">
        <v>17</v>
      </c>
      <c r="F17" s="177" t="s">
        <v>722</v>
      </c>
      <c r="G17" s="275">
        <v>127377466</v>
      </c>
      <c r="H17" s="292">
        <v>308</v>
      </c>
      <c r="I17" s="292">
        <v>265</v>
      </c>
      <c r="J17" s="292">
        <f>SUM(H17:I17)</f>
        <v>573</v>
      </c>
      <c r="K17" s="292">
        <v>8</v>
      </c>
      <c r="L17" s="292">
        <v>0</v>
      </c>
      <c r="M17" s="292">
        <f>SUM(J17:L17)</f>
        <v>581</v>
      </c>
    </row>
    <row r="18" spans="4:13" ht="15.75" x14ac:dyDescent="0.25">
      <c r="D18" s="742"/>
      <c r="E18" s="219" t="s">
        <v>18</v>
      </c>
      <c r="F18" s="179" t="s">
        <v>723</v>
      </c>
      <c r="G18" s="651" t="s">
        <v>724</v>
      </c>
      <c r="H18" s="292"/>
      <c r="I18" s="292"/>
      <c r="J18" s="292"/>
      <c r="K18" s="292"/>
      <c r="L18" s="292"/>
      <c r="M18" s="292"/>
    </row>
    <row r="19" spans="4:13" ht="15.75" thickBot="1" x14ac:dyDescent="0.3">
      <c r="G19" s="686" t="s">
        <v>921</v>
      </c>
      <c r="H19" s="687">
        <f t="shared" ref="H19:M19" si="3">SUM(H7:H18)</f>
        <v>1755</v>
      </c>
      <c r="I19" s="687">
        <f t="shared" si="3"/>
        <v>1127</v>
      </c>
      <c r="J19" s="687">
        <f t="shared" si="3"/>
        <v>2882</v>
      </c>
      <c r="K19" s="687">
        <f t="shared" si="3"/>
        <v>35</v>
      </c>
      <c r="L19" s="687">
        <f t="shared" si="3"/>
        <v>0</v>
      </c>
      <c r="M19" s="687">
        <f t="shared" si="3"/>
        <v>2917</v>
      </c>
    </row>
    <row r="20" spans="4:13" ht="15.75" thickTop="1" x14ac:dyDescent="0.25">
      <c r="H20" s="277"/>
    </row>
  </sheetData>
  <mergeCells count="6">
    <mergeCell ref="D17:D18"/>
    <mergeCell ref="D7:D8"/>
    <mergeCell ref="D9:D10"/>
    <mergeCell ref="D11:D12"/>
    <mergeCell ref="D13:D14"/>
    <mergeCell ref="D15:D16"/>
  </mergeCells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4:M18"/>
  <sheetViews>
    <sheetView workbookViewId="0">
      <selection activeCell="M17" sqref="M17"/>
    </sheetView>
  </sheetViews>
  <sheetFormatPr defaultRowHeight="15" x14ac:dyDescent="0.25"/>
  <cols>
    <col min="2" max="2" width="9.710937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278" customFormat="1" ht="30" x14ac:dyDescent="0.25">
      <c r="A5" s="272">
        <v>8</v>
      </c>
      <c r="B5" s="279" t="s">
        <v>44</v>
      </c>
      <c r="C5" s="272" t="s">
        <v>45</v>
      </c>
      <c r="D5" s="279" t="s">
        <v>46</v>
      </c>
      <c r="E5" s="280">
        <v>5</v>
      </c>
      <c r="F5" s="177" t="s">
        <v>336</v>
      </c>
      <c r="G5" s="267" t="s">
        <v>337</v>
      </c>
      <c r="H5"/>
      <c r="I5"/>
      <c r="J5"/>
      <c r="K5"/>
      <c r="L5"/>
      <c r="M5"/>
    </row>
    <row r="7" spans="1:13" ht="15.75" x14ac:dyDescent="0.25">
      <c r="D7" s="742" t="s">
        <v>500</v>
      </c>
      <c r="E7" s="379" t="s">
        <v>17</v>
      </c>
      <c r="F7" s="179" t="s">
        <v>425</v>
      </c>
      <c r="G7" s="172" t="s">
        <v>426</v>
      </c>
      <c r="H7" s="292">
        <v>189</v>
      </c>
      <c r="I7" s="292">
        <v>57</v>
      </c>
      <c r="J7" s="292">
        <f>SUM(H7:I7)</f>
        <v>246</v>
      </c>
      <c r="K7" s="292">
        <v>12</v>
      </c>
      <c r="L7" s="292">
        <v>0</v>
      </c>
      <c r="M7" s="292">
        <f>SUM(J7:L7)</f>
        <v>258</v>
      </c>
    </row>
    <row r="8" spans="1:13" ht="15.75" x14ac:dyDescent="0.25">
      <c r="D8" s="742"/>
      <c r="E8" s="378" t="s">
        <v>18</v>
      </c>
      <c r="F8" s="305" t="s">
        <v>568</v>
      </c>
      <c r="G8" s="267">
        <v>127700753</v>
      </c>
      <c r="H8" s="292"/>
      <c r="I8" s="292"/>
      <c r="J8" s="292"/>
      <c r="K8" s="292"/>
      <c r="L8" s="292"/>
      <c r="M8" s="292"/>
    </row>
    <row r="9" spans="1:13" ht="15.75" customHeight="1" x14ac:dyDescent="0.25">
      <c r="D9" s="742" t="s">
        <v>501</v>
      </c>
      <c r="E9" s="379" t="s">
        <v>17</v>
      </c>
      <c r="F9" s="305" t="s">
        <v>674</v>
      </c>
      <c r="G9" s="368" t="s">
        <v>675</v>
      </c>
      <c r="H9" s="292">
        <v>347</v>
      </c>
      <c r="I9" s="292">
        <v>159</v>
      </c>
      <c r="J9" s="292">
        <f t="shared" ref="J9" si="0">SUM(H9:I9)</f>
        <v>506</v>
      </c>
      <c r="K9" s="292">
        <v>2</v>
      </c>
      <c r="L9" s="292">
        <v>0</v>
      </c>
      <c r="M9" s="292">
        <f>SUM(J9:L9)</f>
        <v>508</v>
      </c>
    </row>
    <row r="10" spans="1:13" ht="16.5" customHeight="1" x14ac:dyDescent="0.25">
      <c r="D10" s="742"/>
      <c r="E10" s="378" t="s">
        <v>18</v>
      </c>
      <c r="F10" s="177" t="s">
        <v>773</v>
      </c>
      <c r="G10" s="368" t="s">
        <v>771</v>
      </c>
      <c r="H10" s="292"/>
      <c r="I10" s="292"/>
      <c r="J10" s="292"/>
      <c r="K10" s="292"/>
      <c r="L10" s="292"/>
      <c r="M10" s="292"/>
    </row>
    <row r="11" spans="1:13" ht="15.75" x14ac:dyDescent="0.25">
      <c r="D11" s="742" t="s">
        <v>502</v>
      </c>
      <c r="E11" s="379" t="s">
        <v>17</v>
      </c>
      <c r="F11" s="177" t="s">
        <v>388</v>
      </c>
      <c r="G11" s="269">
        <v>193320539</v>
      </c>
      <c r="H11" s="292">
        <v>344</v>
      </c>
      <c r="I11" s="292">
        <v>193</v>
      </c>
      <c r="J11" s="292">
        <f>SUM(H11:I11)</f>
        <v>537</v>
      </c>
      <c r="K11" s="292">
        <v>3</v>
      </c>
      <c r="L11" s="292">
        <v>0</v>
      </c>
      <c r="M11" s="292">
        <f>SUM(J11:K11)</f>
        <v>540</v>
      </c>
    </row>
    <row r="12" spans="1:13" ht="15.75" x14ac:dyDescent="0.25">
      <c r="D12" s="742"/>
      <c r="E12" s="378" t="s">
        <v>18</v>
      </c>
      <c r="F12" s="177" t="s">
        <v>772</v>
      </c>
      <c r="G12" s="267" t="s">
        <v>774</v>
      </c>
      <c r="H12" s="292"/>
      <c r="I12" s="292"/>
      <c r="J12" s="292"/>
      <c r="K12" s="292"/>
      <c r="L12" s="292"/>
      <c r="M12" s="292"/>
    </row>
    <row r="13" spans="1:13" ht="16.5" customHeight="1" x14ac:dyDescent="0.25">
      <c r="D13" s="742" t="s">
        <v>503</v>
      </c>
      <c r="E13" s="379" t="s">
        <v>17</v>
      </c>
      <c r="F13" s="202" t="s">
        <v>427</v>
      </c>
      <c r="G13" s="201" t="s">
        <v>428</v>
      </c>
      <c r="H13" s="292">
        <v>289</v>
      </c>
      <c r="I13" s="292">
        <v>225</v>
      </c>
      <c r="J13" s="292">
        <f t="shared" ref="J13" si="1">SUM(H13:I13)</f>
        <v>514</v>
      </c>
      <c r="K13" s="292">
        <v>2</v>
      </c>
      <c r="L13" s="292">
        <v>0</v>
      </c>
      <c r="M13" s="292">
        <f t="shared" ref="M13" si="2">SUM(J13:K13)</f>
        <v>516</v>
      </c>
    </row>
    <row r="14" spans="1:13" ht="15.75" x14ac:dyDescent="0.25">
      <c r="D14" s="742"/>
      <c r="E14" s="378" t="s">
        <v>18</v>
      </c>
      <c r="F14" s="177" t="s">
        <v>775</v>
      </c>
      <c r="G14" s="267" t="s">
        <v>776</v>
      </c>
      <c r="H14" s="292"/>
      <c r="I14" s="292"/>
      <c r="J14" s="292"/>
      <c r="K14" s="292"/>
      <c r="L14" s="292"/>
      <c r="M14" s="292"/>
    </row>
    <row r="15" spans="1:13" ht="15.75" x14ac:dyDescent="0.25">
      <c r="D15" s="742" t="s">
        <v>505</v>
      </c>
      <c r="E15" s="379" t="s">
        <v>17</v>
      </c>
      <c r="F15" s="176" t="s">
        <v>313</v>
      </c>
      <c r="G15" s="193" t="s">
        <v>314</v>
      </c>
      <c r="H15" s="292">
        <v>305</v>
      </c>
      <c r="I15" s="292">
        <v>249</v>
      </c>
      <c r="J15" s="292">
        <f>SUM(H15:I15)</f>
        <v>554</v>
      </c>
      <c r="K15" s="292">
        <v>2</v>
      </c>
      <c r="L15" s="292">
        <v>0</v>
      </c>
      <c r="M15" s="292">
        <f>SUM(J15:L15)</f>
        <v>556</v>
      </c>
    </row>
    <row r="16" spans="1:13" ht="15.75" x14ac:dyDescent="0.25">
      <c r="D16" s="742"/>
      <c r="E16" s="378" t="s">
        <v>18</v>
      </c>
      <c r="F16" s="177" t="s">
        <v>777</v>
      </c>
      <c r="G16" s="267" t="s">
        <v>778</v>
      </c>
      <c r="H16" s="292"/>
      <c r="I16" s="292"/>
      <c r="J16" s="292"/>
      <c r="K16" s="292"/>
      <c r="L16" s="292"/>
      <c r="M16" s="292"/>
    </row>
    <row r="17" spans="7:13" ht="15.75" thickBot="1" x14ac:dyDescent="0.3">
      <c r="G17" s="689" t="s">
        <v>921</v>
      </c>
      <c r="H17" s="687">
        <f t="shared" ref="H17:M17" si="3">SUM(H7:H16)</f>
        <v>1474</v>
      </c>
      <c r="I17" s="687">
        <f t="shared" si="3"/>
        <v>883</v>
      </c>
      <c r="J17" s="687">
        <f t="shared" si="3"/>
        <v>2357</v>
      </c>
      <c r="K17" s="687">
        <f t="shared" si="3"/>
        <v>21</v>
      </c>
      <c r="L17" s="687">
        <f t="shared" si="3"/>
        <v>0</v>
      </c>
      <c r="M17" s="687">
        <f t="shared" si="3"/>
        <v>2378</v>
      </c>
    </row>
    <row r="18" spans="7:13" ht="15.75" thickTop="1" x14ac:dyDescent="0.25">
      <c r="H18" s="277"/>
    </row>
  </sheetData>
  <mergeCells count="5">
    <mergeCell ref="D7:D8"/>
    <mergeCell ref="D9:D10"/>
    <mergeCell ref="D11:D12"/>
    <mergeCell ref="D13:D14"/>
    <mergeCell ref="D15:D16"/>
  </mergeCells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8" tint="-0.499984740745262"/>
  </sheetPr>
  <dimension ref="A4:N16"/>
  <sheetViews>
    <sheetView workbookViewId="0">
      <selection activeCell="M15" sqref="M15"/>
    </sheetView>
  </sheetViews>
  <sheetFormatPr defaultRowHeight="15" x14ac:dyDescent="0.25"/>
  <cols>
    <col min="2" max="2" width="12.5703125" bestFit="1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4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4" s="263" customFormat="1" ht="30" x14ac:dyDescent="0.25">
      <c r="A5" s="259">
        <v>9</v>
      </c>
      <c r="B5" s="260" t="s">
        <v>47</v>
      </c>
      <c r="C5" s="259" t="s">
        <v>48</v>
      </c>
      <c r="D5" s="260" t="s">
        <v>49</v>
      </c>
      <c r="E5" s="265">
        <v>4</v>
      </c>
      <c r="F5" s="202" t="s">
        <v>157</v>
      </c>
      <c r="G5" s="201" t="s">
        <v>158</v>
      </c>
      <c r="H5"/>
      <c r="I5"/>
      <c r="J5"/>
      <c r="K5"/>
      <c r="L5"/>
      <c r="M5"/>
      <c r="N5" s="278"/>
    </row>
    <row r="7" spans="1:14" ht="15.75" x14ac:dyDescent="0.25">
      <c r="D7" s="742" t="s">
        <v>500</v>
      </c>
      <c r="E7" s="379" t="s">
        <v>17</v>
      </c>
      <c r="F7" s="176" t="s">
        <v>506</v>
      </c>
      <c r="G7" s="193">
        <v>164111226</v>
      </c>
      <c r="H7" s="292">
        <v>108</v>
      </c>
      <c r="I7" s="292">
        <v>182</v>
      </c>
      <c r="J7" s="292">
        <f>SUM(H7:I7)</f>
        <v>290</v>
      </c>
      <c r="K7" s="292">
        <v>3</v>
      </c>
      <c r="L7" s="292">
        <v>0</v>
      </c>
      <c r="M7" s="292">
        <f>SUM(J7:L7)</f>
        <v>293</v>
      </c>
    </row>
    <row r="8" spans="1:14" ht="15.75" x14ac:dyDescent="0.25">
      <c r="D8" s="742"/>
      <c r="E8" s="378" t="s">
        <v>18</v>
      </c>
      <c r="F8" s="176" t="s">
        <v>315</v>
      </c>
      <c r="G8" s="193" t="s">
        <v>316</v>
      </c>
      <c r="H8" s="292"/>
      <c r="I8" s="292"/>
      <c r="J8" s="292"/>
      <c r="K8" s="292"/>
      <c r="L8" s="292"/>
      <c r="M8" s="292"/>
    </row>
    <row r="9" spans="1:14" ht="15.75" customHeight="1" x14ac:dyDescent="0.25">
      <c r="D9" s="742" t="s">
        <v>501</v>
      </c>
      <c r="E9" s="379" t="s">
        <v>17</v>
      </c>
      <c r="F9" s="79" t="s">
        <v>321</v>
      </c>
      <c r="G9" s="313" t="s">
        <v>322</v>
      </c>
      <c r="H9" s="292">
        <v>146</v>
      </c>
      <c r="I9" s="292">
        <v>319</v>
      </c>
      <c r="J9" s="292">
        <f t="shared" ref="J9" si="0">SUM(H9:I9)</f>
        <v>465</v>
      </c>
      <c r="K9" s="292">
        <v>1</v>
      </c>
      <c r="L9" s="292">
        <v>0</v>
      </c>
      <c r="M9" s="292">
        <f>SUM(J9:L9)</f>
        <v>466</v>
      </c>
    </row>
    <row r="10" spans="1:14" ht="16.5" customHeight="1" x14ac:dyDescent="0.25">
      <c r="D10" s="742"/>
      <c r="E10" s="378" t="s">
        <v>18</v>
      </c>
      <c r="F10" s="202" t="s">
        <v>486</v>
      </c>
      <c r="G10" s="172" t="s">
        <v>487</v>
      </c>
      <c r="H10" s="292"/>
      <c r="I10" s="292"/>
      <c r="J10" s="292"/>
      <c r="K10" s="292"/>
      <c r="L10" s="292"/>
      <c r="M10" s="292"/>
    </row>
    <row r="11" spans="1:14" ht="15.75" x14ac:dyDescent="0.25">
      <c r="D11" s="742" t="s">
        <v>502</v>
      </c>
      <c r="E11" s="379" t="s">
        <v>17</v>
      </c>
      <c r="F11" s="176" t="s">
        <v>309</v>
      </c>
      <c r="G11" s="262" t="s">
        <v>310</v>
      </c>
      <c r="H11" s="292">
        <v>135</v>
      </c>
      <c r="I11" s="292">
        <v>346</v>
      </c>
      <c r="J11" s="292">
        <f>SUM(H11:I11)</f>
        <v>481</v>
      </c>
      <c r="K11" s="292">
        <v>1</v>
      </c>
      <c r="L11" s="292">
        <v>0</v>
      </c>
      <c r="M11" s="292">
        <f>SUM(J11:K11)</f>
        <v>482</v>
      </c>
    </row>
    <row r="12" spans="1:14" ht="15.75" x14ac:dyDescent="0.25">
      <c r="D12" s="742"/>
      <c r="E12" s="378" t="s">
        <v>18</v>
      </c>
      <c r="F12" s="179" t="s">
        <v>779</v>
      </c>
      <c r="G12" s="172" t="s">
        <v>780</v>
      </c>
      <c r="H12" s="292"/>
      <c r="I12" s="292"/>
      <c r="J12" s="292"/>
      <c r="K12" s="292"/>
      <c r="L12" s="292"/>
      <c r="M12" s="292"/>
    </row>
    <row r="13" spans="1:14" ht="16.5" customHeight="1" x14ac:dyDescent="0.25">
      <c r="D13" s="742" t="s">
        <v>503</v>
      </c>
      <c r="E13" s="379" t="s">
        <v>17</v>
      </c>
      <c r="F13" s="176" t="s">
        <v>307</v>
      </c>
      <c r="G13" s="193" t="s">
        <v>308</v>
      </c>
      <c r="H13" s="292">
        <v>117</v>
      </c>
      <c r="I13" s="292">
        <v>424</v>
      </c>
      <c r="J13" s="292">
        <f t="shared" ref="J13" si="1">SUM(H13:I13)</f>
        <v>541</v>
      </c>
      <c r="K13" s="292">
        <v>0</v>
      </c>
      <c r="L13" s="292">
        <v>0</v>
      </c>
      <c r="M13" s="292">
        <f t="shared" ref="M13" si="2">SUM(J13:K13)</f>
        <v>541</v>
      </c>
    </row>
    <row r="14" spans="1:14" ht="15.75" x14ac:dyDescent="0.25">
      <c r="D14" s="742"/>
      <c r="E14" s="378" t="s">
        <v>18</v>
      </c>
      <c r="F14" s="176" t="s">
        <v>319</v>
      </c>
      <c r="G14" s="193" t="s">
        <v>320</v>
      </c>
      <c r="H14" s="292"/>
      <c r="I14" s="292"/>
      <c r="J14" s="292"/>
      <c r="K14" s="292"/>
      <c r="L14" s="292"/>
      <c r="M14" s="292"/>
    </row>
    <row r="15" spans="1:14" ht="15.75" thickBot="1" x14ac:dyDescent="0.3">
      <c r="G15" s="686" t="s">
        <v>921</v>
      </c>
      <c r="H15" s="687">
        <f t="shared" ref="H15:M15" si="3">SUM(H7:H14)</f>
        <v>506</v>
      </c>
      <c r="I15" s="687">
        <f t="shared" si="3"/>
        <v>1271</v>
      </c>
      <c r="J15" s="687">
        <f t="shared" si="3"/>
        <v>1777</v>
      </c>
      <c r="K15" s="687">
        <f t="shared" si="3"/>
        <v>5</v>
      </c>
      <c r="L15" s="687">
        <f t="shared" si="3"/>
        <v>0</v>
      </c>
      <c r="M15" s="687">
        <f t="shared" si="3"/>
        <v>1782</v>
      </c>
    </row>
    <row r="16" spans="1:14" ht="15.75" thickTop="1" x14ac:dyDescent="0.25">
      <c r="H16" s="277"/>
    </row>
  </sheetData>
  <mergeCells count="4">
    <mergeCell ref="D7:D8"/>
    <mergeCell ref="D9:D10"/>
    <mergeCell ref="D11:D12"/>
    <mergeCell ref="D13:D14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4:M14"/>
  <sheetViews>
    <sheetView topLeftCell="A7" workbookViewId="0">
      <selection activeCell="H13" sqref="H13:M13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  <col min="8" max="8" width="17" customWidth="1"/>
    <col min="10" max="10" width="10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73" customFormat="1" ht="39" customHeight="1" x14ac:dyDescent="0.25">
      <c r="A5" s="271">
        <v>24</v>
      </c>
      <c r="B5" s="79" t="s">
        <v>92</v>
      </c>
      <c r="C5" s="272" t="s">
        <v>93</v>
      </c>
      <c r="D5" s="273" t="s">
        <v>94</v>
      </c>
      <c r="E5" s="274">
        <v>3</v>
      </c>
      <c r="F5" s="202" t="s">
        <v>159</v>
      </c>
      <c r="G5" s="201" t="s">
        <v>160</v>
      </c>
      <c r="H5"/>
      <c r="I5"/>
      <c r="J5"/>
      <c r="K5"/>
      <c r="L5"/>
      <c r="M5"/>
    </row>
    <row r="7" spans="1:13" ht="15.75" x14ac:dyDescent="0.25">
      <c r="D7" s="742" t="s">
        <v>500</v>
      </c>
      <c r="E7" s="215" t="s">
        <v>17</v>
      </c>
      <c r="F7" s="176" t="s">
        <v>808</v>
      </c>
      <c r="G7" s="193" t="s">
        <v>809</v>
      </c>
      <c r="H7" s="700">
        <v>155</v>
      </c>
      <c r="I7" s="292">
        <v>54</v>
      </c>
      <c r="J7" s="292">
        <f>SUM(H7:I7)</f>
        <v>209</v>
      </c>
      <c r="K7" s="292">
        <v>8</v>
      </c>
      <c r="L7" s="292">
        <v>0</v>
      </c>
      <c r="M7" s="292">
        <f>SUM(J7:L7)</f>
        <v>217</v>
      </c>
    </row>
    <row r="8" spans="1:13" ht="15.75" x14ac:dyDescent="0.25">
      <c r="D8" s="742"/>
      <c r="E8" s="219" t="s">
        <v>18</v>
      </c>
      <c r="F8" s="276" t="s">
        <v>359</v>
      </c>
      <c r="G8" s="95" t="s">
        <v>360</v>
      </c>
      <c r="H8" s="700"/>
      <c r="I8" s="292"/>
      <c r="J8" s="292"/>
      <c r="K8" s="292"/>
      <c r="L8" s="292"/>
      <c r="M8" s="292"/>
    </row>
    <row r="9" spans="1:13" ht="30" x14ac:dyDescent="0.25">
      <c r="D9" s="742" t="s">
        <v>501</v>
      </c>
      <c r="E9" s="215" t="s">
        <v>17</v>
      </c>
      <c r="F9" s="177" t="s">
        <v>934</v>
      </c>
      <c r="G9" s="430" t="s">
        <v>681</v>
      </c>
      <c r="H9" s="40">
        <v>282</v>
      </c>
      <c r="I9" s="22">
        <v>168</v>
      </c>
      <c r="J9" s="22">
        <f t="shared" ref="J9" si="0">SUM(H9:I9)</f>
        <v>450</v>
      </c>
      <c r="K9" s="22">
        <v>2</v>
      </c>
      <c r="L9" s="22">
        <v>0</v>
      </c>
      <c r="M9" s="22">
        <f>SUM(J9:L9)</f>
        <v>452</v>
      </c>
    </row>
    <row r="10" spans="1:13" ht="16.5" customHeight="1" x14ac:dyDescent="0.25">
      <c r="D10" s="742"/>
      <c r="E10" s="219" t="s">
        <v>18</v>
      </c>
      <c r="F10" s="173" t="s">
        <v>694</v>
      </c>
      <c r="G10" s="368" t="s">
        <v>695</v>
      </c>
      <c r="H10" s="22"/>
      <c r="I10" s="22"/>
      <c r="J10" s="22"/>
      <c r="K10" s="22"/>
      <c r="L10" s="22"/>
      <c r="M10" s="22"/>
    </row>
    <row r="11" spans="1:13" ht="15.75" x14ac:dyDescent="0.25">
      <c r="D11" s="742" t="s">
        <v>502</v>
      </c>
      <c r="E11" s="215" t="s">
        <v>17</v>
      </c>
      <c r="F11" s="177" t="s">
        <v>468</v>
      </c>
      <c r="G11" s="275">
        <v>127180100</v>
      </c>
      <c r="H11" s="40">
        <v>240</v>
      </c>
      <c r="I11" s="22">
        <v>215</v>
      </c>
      <c r="J11" s="22">
        <f t="shared" ref="J11" si="1">SUM(H11:I11)</f>
        <v>455</v>
      </c>
      <c r="K11" s="22">
        <v>7</v>
      </c>
      <c r="L11" s="22">
        <v>0</v>
      </c>
      <c r="M11" s="22">
        <f>SUM(J11:L11)</f>
        <v>462</v>
      </c>
    </row>
    <row r="12" spans="1:13" ht="15.75" x14ac:dyDescent="0.25">
      <c r="D12" s="742"/>
      <c r="E12" s="219" t="s">
        <v>18</v>
      </c>
      <c r="F12" s="177" t="s">
        <v>410</v>
      </c>
      <c r="G12" s="267" t="s">
        <v>411</v>
      </c>
      <c r="H12" s="700"/>
      <c r="I12" s="292"/>
      <c r="J12" s="292"/>
      <c r="K12" s="292"/>
      <c r="L12" s="292"/>
      <c r="M12" s="292"/>
    </row>
    <row r="13" spans="1:13" ht="15.75" thickBot="1" x14ac:dyDescent="0.3">
      <c r="G13" s="686" t="s">
        <v>921</v>
      </c>
      <c r="H13" s="703">
        <f t="shared" ref="H13:M13" si="2">SUM(H7:H12)</f>
        <v>677</v>
      </c>
      <c r="I13" s="703">
        <f t="shared" si="2"/>
        <v>437</v>
      </c>
      <c r="J13" s="703">
        <f t="shared" si="2"/>
        <v>1114</v>
      </c>
      <c r="K13" s="703">
        <f t="shared" si="2"/>
        <v>17</v>
      </c>
      <c r="L13" s="703">
        <f t="shared" si="2"/>
        <v>0</v>
      </c>
      <c r="M13" s="703">
        <f t="shared" si="2"/>
        <v>1131</v>
      </c>
    </row>
    <row r="14" spans="1:13" ht="15.75" thickTop="1" x14ac:dyDescent="0.25"/>
  </sheetData>
  <mergeCells count="3">
    <mergeCell ref="D7:D8"/>
    <mergeCell ref="D9:D10"/>
    <mergeCell ref="D11:D12"/>
  </mergeCells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4:M20"/>
  <sheetViews>
    <sheetView topLeftCell="A4" workbookViewId="0">
      <selection activeCell="J11" sqref="J11"/>
    </sheetView>
  </sheetViews>
  <sheetFormatPr defaultRowHeight="15" x14ac:dyDescent="0.25"/>
  <cols>
    <col min="2" max="2" width="12.5703125" bestFit="1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263" customFormat="1" ht="45" x14ac:dyDescent="0.25">
      <c r="A5" s="259">
        <v>10</v>
      </c>
      <c r="B5" s="260" t="s">
        <v>50</v>
      </c>
      <c r="C5" s="259" t="s">
        <v>51</v>
      </c>
      <c r="D5" s="260" t="s">
        <v>52</v>
      </c>
      <c r="E5" s="265">
        <v>6</v>
      </c>
      <c r="F5" s="202" t="s">
        <v>153</v>
      </c>
      <c r="G5" s="201" t="s">
        <v>154</v>
      </c>
      <c r="H5"/>
      <c r="I5"/>
      <c r="J5"/>
      <c r="K5"/>
      <c r="L5"/>
      <c r="M5"/>
    </row>
    <row r="7" spans="1:13" ht="15.75" x14ac:dyDescent="0.25">
      <c r="D7" s="742" t="s">
        <v>500</v>
      </c>
      <c r="E7" s="379" t="s">
        <v>17</v>
      </c>
      <c r="F7" s="202" t="s">
        <v>394</v>
      </c>
      <c r="G7" s="95">
        <v>127168480</v>
      </c>
      <c r="H7" s="292">
        <v>173</v>
      </c>
      <c r="I7" s="292">
        <v>100</v>
      </c>
      <c r="J7" s="292">
        <f>SUM(H7:I7)</f>
        <v>273</v>
      </c>
      <c r="K7" s="292">
        <v>10</v>
      </c>
      <c r="L7" s="292">
        <v>0</v>
      </c>
      <c r="M7" s="292">
        <f>SUM(J7:L7)</f>
        <v>283</v>
      </c>
    </row>
    <row r="8" spans="1:13" ht="15.75" x14ac:dyDescent="0.25">
      <c r="D8" s="742"/>
      <c r="E8" s="378" t="s">
        <v>18</v>
      </c>
      <c r="F8" s="176" t="s">
        <v>289</v>
      </c>
      <c r="G8" s="193" t="s">
        <v>290</v>
      </c>
      <c r="H8" s="292"/>
      <c r="I8" s="292"/>
      <c r="J8" s="292"/>
      <c r="K8" s="292"/>
      <c r="L8" s="292"/>
      <c r="M8" s="292"/>
    </row>
    <row r="9" spans="1:13" ht="15.75" customHeight="1" x14ac:dyDescent="0.25">
      <c r="D9" s="742" t="s">
        <v>501</v>
      </c>
      <c r="E9" s="379" t="s">
        <v>17</v>
      </c>
      <c r="F9" s="176" t="s">
        <v>285</v>
      </c>
      <c r="G9" s="262" t="s">
        <v>286</v>
      </c>
      <c r="H9" s="292">
        <v>333</v>
      </c>
      <c r="I9" s="292">
        <v>227</v>
      </c>
      <c r="J9" s="292">
        <f t="shared" ref="J9" si="0">SUM(H9:I9)</f>
        <v>560</v>
      </c>
      <c r="K9" s="292">
        <v>26</v>
      </c>
      <c r="L9" s="292">
        <v>0</v>
      </c>
      <c r="M9" s="292">
        <f>SUM(J9:L9)</f>
        <v>586</v>
      </c>
    </row>
    <row r="10" spans="1:13" ht="16.5" customHeight="1" x14ac:dyDescent="0.25">
      <c r="D10" s="742"/>
      <c r="E10" s="378" t="s">
        <v>18</v>
      </c>
      <c r="F10" s="176" t="s">
        <v>607</v>
      </c>
      <c r="G10" s="193" t="s">
        <v>290</v>
      </c>
      <c r="H10" s="292"/>
      <c r="I10" s="292"/>
      <c r="J10" s="292"/>
      <c r="K10" s="292"/>
      <c r="L10" s="292"/>
      <c r="M10" s="292"/>
    </row>
    <row r="11" spans="1:13" ht="15.75" x14ac:dyDescent="0.25">
      <c r="D11" s="742" t="s">
        <v>502</v>
      </c>
      <c r="E11" s="379" t="s">
        <v>17</v>
      </c>
      <c r="F11" s="176" t="s">
        <v>287</v>
      </c>
      <c r="G11" s="193" t="s">
        <v>288</v>
      </c>
      <c r="H11" s="292">
        <v>292</v>
      </c>
      <c r="I11" s="292">
        <v>296</v>
      </c>
      <c r="J11" s="292">
        <f>SUM(H11:I11)</f>
        <v>588</v>
      </c>
      <c r="K11" s="292">
        <v>4</v>
      </c>
      <c r="L11" s="292">
        <v>0</v>
      </c>
      <c r="M11" s="292">
        <f>SUM(J11:K11)</f>
        <v>592</v>
      </c>
    </row>
    <row r="12" spans="1:13" ht="15.75" x14ac:dyDescent="0.25">
      <c r="D12" s="742"/>
      <c r="E12" s="378" t="s">
        <v>18</v>
      </c>
      <c r="F12" s="202" t="s">
        <v>781</v>
      </c>
      <c r="G12" s="95">
        <v>177776669</v>
      </c>
      <c r="H12" s="292"/>
      <c r="I12" s="292"/>
      <c r="J12" s="292"/>
      <c r="K12" s="292"/>
      <c r="L12" s="292"/>
      <c r="M12" s="292"/>
    </row>
    <row r="13" spans="1:13" ht="16.5" customHeight="1" x14ac:dyDescent="0.25">
      <c r="D13" s="742" t="s">
        <v>503</v>
      </c>
      <c r="E13" s="379" t="s">
        <v>17</v>
      </c>
      <c r="F13" s="179" t="s">
        <v>782</v>
      </c>
      <c r="G13" s="172" t="s">
        <v>783</v>
      </c>
      <c r="H13" s="292">
        <v>274</v>
      </c>
      <c r="I13" s="292">
        <v>283</v>
      </c>
      <c r="J13" s="292">
        <f t="shared" ref="J13" si="1">SUM(H13:I13)</f>
        <v>557</v>
      </c>
      <c r="K13" s="292">
        <v>6</v>
      </c>
      <c r="L13" s="292">
        <v>0</v>
      </c>
      <c r="M13" s="292">
        <f t="shared" ref="M13" si="2">SUM(J13:K13)</f>
        <v>563</v>
      </c>
    </row>
    <row r="14" spans="1:13" ht="15.75" x14ac:dyDescent="0.25">
      <c r="D14" s="742"/>
      <c r="E14" s="378" t="s">
        <v>18</v>
      </c>
      <c r="F14" s="202" t="s">
        <v>570</v>
      </c>
      <c r="G14" s="95">
        <v>182861829</v>
      </c>
      <c r="H14" s="292"/>
      <c r="I14" s="292"/>
      <c r="J14" s="292"/>
      <c r="K14" s="292"/>
      <c r="L14" s="292"/>
      <c r="M14" s="292"/>
    </row>
    <row r="15" spans="1:13" ht="15.75" x14ac:dyDescent="0.25">
      <c r="D15" s="742" t="s">
        <v>505</v>
      </c>
      <c r="E15" s="379" t="s">
        <v>17</v>
      </c>
      <c r="F15" s="202" t="s">
        <v>784</v>
      </c>
      <c r="G15" s="201" t="s">
        <v>785</v>
      </c>
      <c r="H15" s="292">
        <v>296</v>
      </c>
      <c r="I15" s="292">
        <v>292</v>
      </c>
      <c r="J15" s="292">
        <f t="shared" ref="J15:J17" si="3">SUM(H15:I15)</f>
        <v>588</v>
      </c>
      <c r="K15" s="292">
        <v>2</v>
      </c>
      <c r="L15" s="292">
        <v>0</v>
      </c>
      <c r="M15" s="292">
        <f t="shared" ref="M15" si="4">SUM(J15:K15)</f>
        <v>590</v>
      </c>
    </row>
    <row r="16" spans="1:13" ht="15.75" x14ac:dyDescent="0.25">
      <c r="D16" s="742"/>
      <c r="E16" s="378" t="s">
        <v>18</v>
      </c>
      <c r="F16" s="176" t="s">
        <v>629</v>
      </c>
      <c r="G16" s="95">
        <v>173876746</v>
      </c>
      <c r="H16" s="292"/>
      <c r="I16" s="292"/>
      <c r="J16" s="292"/>
      <c r="K16" s="292"/>
      <c r="L16" s="292"/>
      <c r="M16" s="292"/>
    </row>
    <row r="17" spans="4:13" ht="15.75" x14ac:dyDescent="0.25">
      <c r="D17" s="742" t="s">
        <v>508</v>
      </c>
      <c r="E17" s="379" t="s">
        <v>17</v>
      </c>
      <c r="F17" s="202" t="s">
        <v>786</v>
      </c>
      <c r="G17" s="201" t="s">
        <v>787</v>
      </c>
      <c r="H17" s="292">
        <v>256</v>
      </c>
      <c r="I17" s="292">
        <v>277</v>
      </c>
      <c r="J17" s="292">
        <f t="shared" si="3"/>
        <v>533</v>
      </c>
      <c r="K17" s="292">
        <v>6</v>
      </c>
      <c r="L17" s="292">
        <v>211</v>
      </c>
      <c r="M17" s="292">
        <f>SUM(J17:L17)</f>
        <v>750</v>
      </c>
    </row>
    <row r="18" spans="4:13" ht="15.75" x14ac:dyDescent="0.25">
      <c r="D18" s="742"/>
      <c r="E18" s="378" t="s">
        <v>18</v>
      </c>
      <c r="F18" s="202" t="s">
        <v>637</v>
      </c>
      <c r="G18" s="95">
        <v>197621579</v>
      </c>
      <c r="H18" s="292"/>
      <c r="I18" s="292"/>
      <c r="J18" s="292"/>
      <c r="K18" s="292"/>
      <c r="L18" s="292"/>
      <c r="M18" s="292"/>
    </row>
    <row r="19" spans="4:13" ht="15.75" thickBot="1" x14ac:dyDescent="0.3">
      <c r="G19" s="686" t="s">
        <v>921</v>
      </c>
      <c r="H19" s="687">
        <f t="shared" ref="H19:M19" si="5">SUM(H7:H18)</f>
        <v>1624</v>
      </c>
      <c r="I19" s="687">
        <f t="shared" si="5"/>
        <v>1475</v>
      </c>
      <c r="J19" s="687">
        <f t="shared" si="5"/>
        <v>3099</v>
      </c>
      <c r="K19" s="687">
        <f t="shared" si="5"/>
        <v>54</v>
      </c>
      <c r="L19" s="687">
        <f t="shared" si="5"/>
        <v>211</v>
      </c>
      <c r="M19" s="687">
        <f t="shared" si="5"/>
        <v>3364</v>
      </c>
    </row>
    <row r="20" spans="4:13" ht="15.75" thickTop="1" x14ac:dyDescent="0.25">
      <c r="H20" s="277"/>
    </row>
  </sheetData>
  <mergeCells count="6">
    <mergeCell ref="D17:D18"/>
    <mergeCell ref="D7:D8"/>
    <mergeCell ref="D9:D10"/>
    <mergeCell ref="D11:D12"/>
    <mergeCell ref="D13:D14"/>
    <mergeCell ref="D15:D16"/>
  </mergeCells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4:M14"/>
  <sheetViews>
    <sheetView workbookViewId="0">
      <selection activeCell="H13" sqref="H13:M13"/>
    </sheetView>
  </sheetViews>
  <sheetFormatPr defaultRowHeight="15" x14ac:dyDescent="0.25"/>
  <cols>
    <col min="2" max="2" width="12.5703125" bestFit="1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282" customFormat="1" ht="30" x14ac:dyDescent="0.25">
      <c r="A5" s="284">
        <v>11</v>
      </c>
      <c r="B5" s="285" t="s">
        <v>53</v>
      </c>
      <c r="C5" s="284" t="s">
        <v>54</v>
      </c>
      <c r="D5" s="285" t="s">
        <v>55</v>
      </c>
      <c r="E5" s="286">
        <v>3</v>
      </c>
      <c r="F5" s="221" t="s">
        <v>788</v>
      </c>
      <c r="G5" s="283" t="s">
        <v>369</v>
      </c>
      <c r="H5"/>
      <c r="I5"/>
      <c r="J5"/>
      <c r="K5"/>
      <c r="L5"/>
      <c r="M5"/>
    </row>
    <row r="7" spans="1:13" ht="15.75" x14ac:dyDescent="0.25">
      <c r="D7" s="742" t="s">
        <v>500</v>
      </c>
      <c r="E7" s="379" t="s">
        <v>17</v>
      </c>
      <c r="F7" s="305" t="s">
        <v>613</v>
      </c>
      <c r="G7" s="188" t="s">
        <v>614</v>
      </c>
      <c r="H7" s="292">
        <v>176</v>
      </c>
      <c r="I7" s="292">
        <v>82</v>
      </c>
      <c r="J7" s="292">
        <f>SUM(H7:I7)</f>
        <v>258</v>
      </c>
      <c r="K7" s="292">
        <v>3</v>
      </c>
      <c r="L7" s="292">
        <v>0</v>
      </c>
      <c r="M7" s="292">
        <f>SUM(J7:L7)</f>
        <v>261</v>
      </c>
    </row>
    <row r="8" spans="1:13" ht="15.75" x14ac:dyDescent="0.25">
      <c r="D8" s="742"/>
      <c r="E8" s="378" t="s">
        <v>18</v>
      </c>
      <c r="F8" s="202" t="s">
        <v>491</v>
      </c>
      <c r="G8" s="188" t="s">
        <v>492</v>
      </c>
      <c r="H8" s="292"/>
      <c r="I8" s="292"/>
      <c r="J8" s="292"/>
      <c r="K8" s="292"/>
      <c r="L8" s="292"/>
      <c r="M8" s="292"/>
    </row>
    <row r="9" spans="1:13" ht="15.75" customHeight="1" x14ac:dyDescent="0.25">
      <c r="D9" s="742" t="s">
        <v>501</v>
      </c>
      <c r="E9" s="379" t="s">
        <v>17</v>
      </c>
      <c r="F9" s="177" t="s">
        <v>189</v>
      </c>
      <c r="G9" s="267" t="s">
        <v>190</v>
      </c>
      <c r="H9" s="292">
        <v>286</v>
      </c>
      <c r="I9" s="292">
        <v>246</v>
      </c>
      <c r="J9" s="292">
        <f t="shared" ref="J9" si="0">SUM(H9:I9)</f>
        <v>532</v>
      </c>
      <c r="K9" s="292">
        <v>5</v>
      </c>
      <c r="L9" s="292">
        <v>0</v>
      </c>
      <c r="M9" s="292">
        <f>SUM(J9:L9)</f>
        <v>537</v>
      </c>
    </row>
    <row r="10" spans="1:13" ht="16.5" customHeight="1" x14ac:dyDescent="0.25">
      <c r="D10" s="742"/>
      <c r="E10" s="378" t="s">
        <v>18</v>
      </c>
      <c r="F10" s="177" t="s">
        <v>789</v>
      </c>
      <c r="G10" s="368" t="s">
        <v>790</v>
      </c>
      <c r="H10" s="292"/>
      <c r="I10" s="292"/>
      <c r="J10" s="292"/>
      <c r="K10" s="292"/>
      <c r="L10" s="292"/>
      <c r="M10" s="292"/>
    </row>
    <row r="11" spans="1:13" ht="15.75" x14ac:dyDescent="0.25">
      <c r="D11" s="742" t="s">
        <v>502</v>
      </c>
      <c r="E11" s="215" t="s">
        <v>17</v>
      </c>
      <c r="F11" s="465" t="s">
        <v>676</v>
      </c>
      <c r="G11" s="372" t="s">
        <v>677</v>
      </c>
      <c r="H11" s="292">
        <v>308</v>
      </c>
      <c r="I11" s="292">
        <v>269</v>
      </c>
      <c r="J11" s="292">
        <f t="shared" ref="J11" si="1">SUM(H11:I11)</f>
        <v>577</v>
      </c>
      <c r="K11" s="292">
        <v>5</v>
      </c>
      <c r="L11" s="292">
        <v>2</v>
      </c>
      <c r="M11" s="292">
        <v>582</v>
      </c>
    </row>
    <row r="12" spans="1:13" ht="15.75" x14ac:dyDescent="0.25">
      <c r="D12" s="742"/>
      <c r="E12" s="219" t="s">
        <v>18</v>
      </c>
      <c r="F12" s="165" t="s">
        <v>493</v>
      </c>
      <c r="G12" s="166" t="s">
        <v>494</v>
      </c>
      <c r="H12" s="292"/>
      <c r="I12" s="292"/>
      <c r="J12" s="292"/>
      <c r="K12" s="292"/>
      <c r="L12" s="292"/>
      <c r="M12" s="292"/>
    </row>
    <row r="13" spans="1:13" ht="15.75" thickBot="1" x14ac:dyDescent="0.3">
      <c r="G13" s="695" t="s">
        <v>921</v>
      </c>
      <c r="H13" s="687">
        <f t="shared" ref="H13:M13" si="2">SUM(H7:H12)</f>
        <v>770</v>
      </c>
      <c r="I13" s="687">
        <f t="shared" si="2"/>
        <v>597</v>
      </c>
      <c r="J13" s="687">
        <f t="shared" si="2"/>
        <v>1367</v>
      </c>
      <c r="K13" s="687">
        <f t="shared" si="2"/>
        <v>13</v>
      </c>
      <c r="L13" s="687">
        <f t="shared" si="2"/>
        <v>2</v>
      </c>
      <c r="M13" s="687">
        <f t="shared" si="2"/>
        <v>1380</v>
      </c>
    </row>
    <row r="14" spans="1:13" ht="15.75" thickTop="1" x14ac:dyDescent="0.25"/>
  </sheetData>
  <mergeCells count="3">
    <mergeCell ref="D7:D8"/>
    <mergeCell ref="D9:D10"/>
    <mergeCell ref="D11:D12"/>
  </mergeCells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4:M19"/>
  <sheetViews>
    <sheetView workbookViewId="0">
      <selection activeCell="H17" sqref="H17:M17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32" customFormat="1" x14ac:dyDescent="0.25">
      <c r="A5" s="220">
        <v>12</v>
      </c>
      <c r="B5" s="30" t="s">
        <v>56</v>
      </c>
      <c r="C5" s="259" t="s">
        <v>57</v>
      </c>
      <c r="D5" s="260" t="s">
        <v>58</v>
      </c>
      <c r="E5" s="261">
        <v>5</v>
      </c>
      <c r="F5" s="202" t="s">
        <v>168</v>
      </c>
      <c r="G5" s="201" t="s">
        <v>169</v>
      </c>
      <c r="H5"/>
      <c r="I5"/>
      <c r="J5"/>
      <c r="K5"/>
      <c r="L5"/>
      <c r="M5"/>
    </row>
    <row r="7" spans="1:13" ht="15.75" x14ac:dyDescent="0.25">
      <c r="D7" s="742" t="s">
        <v>500</v>
      </c>
      <c r="E7" s="379" t="s">
        <v>17</v>
      </c>
      <c r="F7" s="202" t="s">
        <v>703</v>
      </c>
      <c r="G7" s="201" t="s">
        <v>704</v>
      </c>
      <c r="H7" s="292">
        <v>73</v>
      </c>
      <c r="I7" s="292">
        <v>115</v>
      </c>
      <c r="J7" s="292">
        <f>SUM(H7:I7)</f>
        <v>188</v>
      </c>
      <c r="K7" s="292">
        <v>4</v>
      </c>
      <c r="L7" s="292">
        <v>0</v>
      </c>
      <c r="M7" s="292">
        <f>SUM(J7:L7)</f>
        <v>192</v>
      </c>
    </row>
    <row r="8" spans="1:13" ht="15.75" x14ac:dyDescent="0.25">
      <c r="D8" s="742"/>
      <c r="E8" s="378" t="s">
        <v>18</v>
      </c>
      <c r="F8" s="202" t="s">
        <v>489</v>
      </c>
      <c r="G8" s="188" t="s">
        <v>490</v>
      </c>
      <c r="H8" s="292"/>
      <c r="I8" s="292"/>
      <c r="J8" s="292"/>
      <c r="K8" s="292"/>
      <c r="L8" s="292"/>
      <c r="M8" s="292"/>
    </row>
    <row r="9" spans="1:13" ht="15.75" customHeight="1" x14ac:dyDescent="0.25">
      <c r="D9" s="742" t="s">
        <v>501</v>
      </c>
      <c r="E9" s="379" t="s">
        <v>17</v>
      </c>
      <c r="F9" s="30" t="s">
        <v>558</v>
      </c>
      <c r="G9" s="358" t="s">
        <v>559</v>
      </c>
      <c r="H9" s="292">
        <v>202</v>
      </c>
      <c r="I9" s="292">
        <v>352</v>
      </c>
      <c r="J9" s="292">
        <f t="shared" ref="J9" si="0">SUM(H9:I9)</f>
        <v>554</v>
      </c>
      <c r="K9" s="292">
        <v>5</v>
      </c>
      <c r="L9" s="292">
        <v>0</v>
      </c>
      <c r="M9" s="292">
        <f>SUM(J9:L9)</f>
        <v>559</v>
      </c>
    </row>
    <row r="10" spans="1:13" ht="16.5" customHeight="1" x14ac:dyDescent="0.25">
      <c r="D10" s="742"/>
      <c r="E10" s="378" t="s">
        <v>18</v>
      </c>
      <c r="F10" s="202" t="s">
        <v>452</v>
      </c>
      <c r="G10" s="95">
        <v>127042480</v>
      </c>
      <c r="H10" s="292"/>
      <c r="I10" s="292"/>
      <c r="J10" s="292"/>
      <c r="K10" s="292"/>
      <c r="L10" s="292"/>
      <c r="M10" s="292"/>
    </row>
    <row r="11" spans="1:13" ht="15.75" x14ac:dyDescent="0.25">
      <c r="D11" s="742" t="s">
        <v>502</v>
      </c>
      <c r="E11" s="379" t="s">
        <v>17</v>
      </c>
      <c r="F11" s="202" t="s">
        <v>365</v>
      </c>
      <c r="G11" s="201" t="s">
        <v>366</v>
      </c>
      <c r="H11" s="292">
        <v>200</v>
      </c>
      <c r="I11" s="292">
        <v>376</v>
      </c>
      <c r="J11" s="292">
        <f t="shared" ref="J11" si="1">SUM(H11:I11)</f>
        <v>576</v>
      </c>
      <c r="K11" s="292">
        <v>9</v>
      </c>
      <c r="L11" s="292">
        <v>0</v>
      </c>
      <c r="M11" s="292">
        <f>SUM(J11:L11)</f>
        <v>585</v>
      </c>
    </row>
    <row r="12" spans="1:13" ht="15.75" x14ac:dyDescent="0.25">
      <c r="D12" s="742"/>
      <c r="E12" s="378" t="s">
        <v>18</v>
      </c>
      <c r="F12" s="202" t="s">
        <v>376</v>
      </c>
      <c r="G12" s="95">
        <v>124768238</v>
      </c>
      <c r="H12" s="292"/>
      <c r="I12" s="292"/>
      <c r="J12" s="292"/>
      <c r="K12" s="292"/>
      <c r="L12" s="292"/>
      <c r="M12" s="292"/>
    </row>
    <row r="13" spans="1:13" ht="16.5" customHeight="1" x14ac:dyDescent="0.25">
      <c r="D13" s="742" t="s">
        <v>503</v>
      </c>
      <c r="E13" s="379" t="s">
        <v>17</v>
      </c>
      <c r="F13" s="176" t="s">
        <v>222</v>
      </c>
      <c r="G13" s="262" t="s">
        <v>223</v>
      </c>
      <c r="H13" s="292">
        <v>162</v>
      </c>
      <c r="I13" s="292">
        <v>449</v>
      </c>
      <c r="J13" s="292">
        <f t="shared" ref="J13" si="2">SUM(H13:I13)</f>
        <v>611</v>
      </c>
      <c r="K13" s="292">
        <v>2</v>
      </c>
      <c r="L13" s="292">
        <v>0</v>
      </c>
      <c r="M13" s="292">
        <f>SUM(J13:L13)</f>
        <v>613</v>
      </c>
    </row>
    <row r="14" spans="1:13" ht="15.75" x14ac:dyDescent="0.25">
      <c r="D14" s="742"/>
      <c r="E14" s="378" t="s">
        <v>18</v>
      </c>
      <c r="F14" s="176" t="s">
        <v>220</v>
      </c>
      <c r="G14" s="193" t="s">
        <v>221</v>
      </c>
      <c r="H14" s="292"/>
      <c r="I14" s="292"/>
      <c r="J14" s="292"/>
      <c r="K14" s="292"/>
      <c r="L14" s="292"/>
      <c r="M14" s="292"/>
    </row>
    <row r="15" spans="1:13" ht="15.75" x14ac:dyDescent="0.25">
      <c r="D15" s="742" t="s">
        <v>505</v>
      </c>
      <c r="E15" s="379" t="s">
        <v>17</v>
      </c>
      <c r="F15" s="179" t="s">
        <v>933</v>
      </c>
      <c r="G15" s="358" t="s">
        <v>731</v>
      </c>
      <c r="H15" s="292">
        <v>173</v>
      </c>
      <c r="I15" s="292">
        <v>385</v>
      </c>
      <c r="J15" s="292">
        <f t="shared" ref="J15" si="3">SUM(H15:I15)</f>
        <v>558</v>
      </c>
      <c r="K15" s="292">
        <v>4</v>
      </c>
      <c r="L15" s="292">
        <v>0</v>
      </c>
      <c r="M15" s="292">
        <f>SUM(J15:L15)</f>
        <v>562</v>
      </c>
    </row>
    <row r="16" spans="1:13" ht="15.75" x14ac:dyDescent="0.25">
      <c r="D16" s="742"/>
      <c r="E16" s="378" t="s">
        <v>18</v>
      </c>
      <c r="F16" s="179" t="s">
        <v>701</v>
      </c>
      <c r="G16" s="172" t="s">
        <v>702</v>
      </c>
      <c r="H16" s="292"/>
      <c r="I16" s="292"/>
      <c r="J16" s="292"/>
      <c r="K16" s="292"/>
      <c r="L16" s="292"/>
      <c r="M16" s="292"/>
    </row>
    <row r="17" spans="7:13" ht="15.75" thickBot="1" x14ac:dyDescent="0.3">
      <c r="G17" s="686" t="s">
        <v>921</v>
      </c>
      <c r="H17" s="687">
        <f>SUM(H7:H16)</f>
        <v>810</v>
      </c>
      <c r="I17" s="687">
        <f t="shared" ref="I17:M17" si="4">SUM(I7:I16)</f>
        <v>1677</v>
      </c>
      <c r="J17" s="687">
        <f t="shared" si="4"/>
        <v>2487</v>
      </c>
      <c r="K17" s="687">
        <f t="shared" si="4"/>
        <v>24</v>
      </c>
      <c r="L17" s="687">
        <f t="shared" si="4"/>
        <v>0</v>
      </c>
      <c r="M17" s="687">
        <f t="shared" si="4"/>
        <v>2511</v>
      </c>
    </row>
    <row r="18" spans="7:13" ht="15.75" thickTop="1" x14ac:dyDescent="0.25"/>
    <row r="19" spans="7:13" x14ac:dyDescent="0.25">
      <c r="G19" s="90" t="s">
        <v>463</v>
      </c>
    </row>
  </sheetData>
  <mergeCells count="5">
    <mergeCell ref="D7:D8"/>
    <mergeCell ref="D9:D10"/>
    <mergeCell ref="D11:D12"/>
    <mergeCell ref="D13:D14"/>
    <mergeCell ref="D15:D16"/>
  </mergeCells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4:M18"/>
  <sheetViews>
    <sheetView workbookViewId="0">
      <selection activeCell="H17" sqref="H17:M17"/>
    </sheetView>
  </sheetViews>
  <sheetFormatPr defaultRowHeight="15" x14ac:dyDescent="0.25"/>
  <cols>
    <col min="2" max="2" width="10.85546875" customWidth="1"/>
    <col min="3" max="3" width="13" customWidth="1"/>
    <col min="4" max="4" width="19.85546875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263" customFormat="1" ht="30" x14ac:dyDescent="0.25">
      <c r="A5" s="259">
        <v>13</v>
      </c>
      <c r="B5" s="260" t="s">
        <v>59</v>
      </c>
      <c r="C5" s="259" t="s">
        <v>60</v>
      </c>
      <c r="D5" s="260" t="s">
        <v>61</v>
      </c>
      <c r="E5" s="265">
        <v>5</v>
      </c>
      <c r="F5" s="202" t="s">
        <v>363</v>
      </c>
      <c r="G5" s="201" t="s">
        <v>364</v>
      </c>
      <c r="H5"/>
      <c r="I5"/>
      <c r="J5"/>
      <c r="K5"/>
      <c r="L5"/>
      <c r="M5"/>
    </row>
    <row r="7" spans="1:13" ht="15.75" x14ac:dyDescent="0.25">
      <c r="D7" s="742" t="s">
        <v>500</v>
      </c>
      <c r="E7" s="379" t="s">
        <v>17</v>
      </c>
      <c r="F7" s="179" t="s">
        <v>791</v>
      </c>
      <c r="G7" s="172" t="s">
        <v>792</v>
      </c>
      <c r="H7" s="292">
        <v>112</v>
      </c>
      <c r="I7" s="292">
        <v>101</v>
      </c>
      <c r="J7" s="292">
        <f>SUM(H7:I7)</f>
        <v>213</v>
      </c>
      <c r="K7" s="292">
        <v>2</v>
      </c>
      <c r="L7" s="292">
        <v>0</v>
      </c>
      <c r="M7" s="292">
        <f>SUM(J7:L7)</f>
        <v>215</v>
      </c>
    </row>
    <row r="8" spans="1:13" ht="15.75" x14ac:dyDescent="0.25">
      <c r="D8" s="742"/>
      <c r="E8" s="378" t="s">
        <v>18</v>
      </c>
      <c r="F8" s="176" t="s">
        <v>291</v>
      </c>
      <c r="G8" s="275" t="s">
        <v>292</v>
      </c>
      <c r="H8" s="292"/>
      <c r="I8" s="292"/>
      <c r="J8" s="292"/>
      <c r="K8" s="292"/>
      <c r="L8" s="292"/>
      <c r="M8" s="292"/>
    </row>
    <row r="9" spans="1:13" ht="15.75" customHeight="1" x14ac:dyDescent="0.25">
      <c r="D9" s="742" t="s">
        <v>501</v>
      </c>
      <c r="E9" s="379" t="s">
        <v>17</v>
      </c>
      <c r="F9" s="176" t="s">
        <v>260</v>
      </c>
      <c r="G9" s="193" t="s">
        <v>261</v>
      </c>
      <c r="H9" s="292">
        <v>216</v>
      </c>
      <c r="I9" s="292">
        <v>252</v>
      </c>
      <c r="J9" s="292">
        <f t="shared" ref="J9" si="0">SUM(H9:I9)</f>
        <v>468</v>
      </c>
      <c r="K9" s="292">
        <v>10</v>
      </c>
      <c r="L9" s="292">
        <v>0</v>
      </c>
      <c r="M9" s="292">
        <f>SUM(J9:L9)</f>
        <v>478</v>
      </c>
    </row>
    <row r="10" spans="1:13" ht="16.5" customHeight="1" x14ac:dyDescent="0.25">
      <c r="D10" s="742"/>
      <c r="E10" s="378" t="s">
        <v>18</v>
      </c>
      <c r="F10" s="202" t="s">
        <v>736</v>
      </c>
      <c r="G10" s="95">
        <v>127073952</v>
      </c>
      <c r="H10" s="292"/>
      <c r="I10" s="292"/>
      <c r="J10" s="292"/>
      <c r="K10" s="292"/>
      <c r="L10" s="292"/>
      <c r="M10" s="292"/>
    </row>
    <row r="11" spans="1:13" ht="15.75" x14ac:dyDescent="0.25">
      <c r="D11" s="742" t="s">
        <v>502</v>
      </c>
      <c r="E11" s="379" t="s">
        <v>17</v>
      </c>
      <c r="F11" s="179" t="s">
        <v>793</v>
      </c>
      <c r="G11" s="172" t="s">
        <v>794</v>
      </c>
      <c r="H11" s="292">
        <v>192</v>
      </c>
      <c r="I11" s="292">
        <v>307</v>
      </c>
      <c r="J11" s="292">
        <f t="shared" ref="J11" si="1">SUM(H11:I11)</f>
        <v>499</v>
      </c>
      <c r="K11" s="292">
        <v>3</v>
      </c>
      <c r="L11" s="292">
        <v>0</v>
      </c>
      <c r="M11" s="292">
        <f>SUM(J11:L11)</f>
        <v>502</v>
      </c>
    </row>
    <row r="12" spans="1:13" ht="15.75" x14ac:dyDescent="0.25">
      <c r="D12" s="742"/>
      <c r="E12" s="378" t="s">
        <v>18</v>
      </c>
      <c r="F12" s="202" t="s">
        <v>742</v>
      </c>
      <c r="G12" s="201" t="s">
        <v>743</v>
      </c>
      <c r="H12" s="292"/>
      <c r="I12" s="292"/>
      <c r="J12" s="292"/>
      <c r="K12" s="292"/>
      <c r="L12" s="292"/>
      <c r="M12" s="292"/>
    </row>
    <row r="13" spans="1:13" ht="16.5" customHeight="1" x14ac:dyDescent="0.25">
      <c r="D13" s="742" t="s">
        <v>503</v>
      </c>
      <c r="E13" s="379" t="s">
        <v>17</v>
      </c>
      <c r="F13" s="202" t="s">
        <v>480</v>
      </c>
      <c r="G13" s="95">
        <v>102042730</v>
      </c>
      <c r="H13" s="292">
        <v>195</v>
      </c>
      <c r="I13" s="292">
        <v>341</v>
      </c>
      <c r="J13" s="292">
        <f t="shared" ref="J13" si="2">SUM(H13:I13)</f>
        <v>536</v>
      </c>
      <c r="K13" s="292">
        <v>2</v>
      </c>
      <c r="L13" s="292">
        <v>0</v>
      </c>
      <c r="M13" s="292">
        <f>SUM(J13:L13)</f>
        <v>538</v>
      </c>
    </row>
    <row r="14" spans="1:13" ht="15.75" x14ac:dyDescent="0.25">
      <c r="D14" s="742"/>
      <c r="E14" s="378" t="s">
        <v>18</v>
      </c>
      <c r="F14" s="202" t="s">
        <v>460</v>
      </c>
      <c r="G14" s="188" t="s">
        <v>671</v>
      </c>
      <c r="H14" s="292"/>
      <c r="I14" s="292"/>
      <c r="J14" s="292"/>
      <c r="K14" s="292"/>
      <c r="L14" s="292"/>
      <c r="M14" s="292"/>
    </row>
    <row r="15" spans="1:13" ht="15.75" x14ac:dyDescent="0.25">
      <c r="D15" s="742" t="s">
        <v>505</v>
      </c>
      <c r="E15" s="379" t="s">
        <v>17</v>
      </c>
      <c r="F15" s="231" t="s">
        <v>678</v>
      </c>
      <c r="G15" s="466" t="s">
        <v>679</v>
      </c>
      <c r="H15" s="292">
        <v>226</v>
      </c>
      <c r="I15" s="292">
        <v>305</v>
      </c>
      <c r="J15" s="292">
        <f t="shared" ref="J15" si="3">SUM(H15:I15)</f>
        <v>531</v>
      </c>
      <c r="K15" s="292">
        <v>4</v>
      </c>
      <c r="L15" s="292">
        <v>0</v>
      </c>
      <c r="M15" s="292">
        <f>SUM(J15:L15)</f>
        <v>535</v>
      </c>
    </row>
    <row r="16" spans="1:13" ht="15.75" x14ac:dyDescent="0.25">
      <c r="D16" s="742"/>
      <c r="E16" s="378" t="s">
        <v>18</v>
      </c>
      <c r="F16" s="29" t="s">
        <v>659</v>
      </c>
      <c r="G16" s="93" t="s">
        <v>660</v>
      </c>
      <c r="H16" s="292"/>
      <c r="I16" s="292"/>
      <c r="J16" s="292"/>
      <c r="K16" s="292"/>
      <c r="L16" s="292"/>
      <c r="M16" s="292"/>
    </row>
    <row r="17" spans="8:13" ht="15.75" thickBot="1" x14ac:dyDescent="0.3">
      <c r="H17" s="687">
        <f>SUM(H7:H16)</f>
        <v>941</v>
      </c>
      <c r="I17" s="687">
        <f t="shared" ref="I17:M17" si="4">SUM(I7:I16)</f>
        <v>1306</v>
      </c>
      <c r="J17" s="687">
        <f t="shared" si="4"/>
        <v>2247</v>
      </c>
      <c r="K17" s="687">
        <f t="shared" si="4"/>
        <v>21</v>
      </c>
      <c r="L17" s="687">
        <f t="shared" si="4"/>
        <v>0</v>
      </c>
      <c r="M17" s="687">
        <f t="shared" si="4"/>
        <v>2268</v>
      </c>
    </row>
    <row r="18" spans="8:13" ht="15.75" thickTop="1" x14ac:dyDescent="0.25"/>
  </sheetData>
  <mergeCells count="5">
    <mergeCell ref="D7:D8"/>
    <mergeCell ref="D9:D10"/>
    <mergeCell ref="D11:D12"/>
    <mergeCell ref="D13:D14"/>
    <mergeCell ref="D15:D16"/>
  </mergeCells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4:N20"/>
  <sheetViews>
    <sheetView topLeftCell="A2" workbookViewId="0">
      <selection activeCell="F23" sqref="F23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4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4" s="32" customFormat="1" ht="30" x14ac:dyDescent="0.25">
      <c r="A5" s="220">
        <v>14</v>
      </c>
      <c r="B5" s="30" t="s">
        <v>62</v>
      </c>
      <c r="C5" s="259" t="s">
        <v>63</v>
      </c>
      <c r="D5" s="260" t="s">
        <v>64</v>
      </c>
      <c r="E5" s="261">
        <v>6</v>
      </c>
      <c r="F5" s="30" t="s">
        <v>293</v>
      </c>
      <c r="G5" s="30" t="s">
        <v>294</v>
      </c>
      <c r="H5"/>
      <c r="I5"/>
      <c r="J5"/>
      <c r="K5"/>
      <c r="L5"/>
      <c r="M5"/>
      <c r="N5" s="263"/>
    </row>
    <row r="7" spans="1:14" ht="15.75" x14ac:dyDescent="0.25">
      <c r="D7" s="748" t="s">
        <v>500</v>
      </c>
      <c r="E7" s="266" t="s">
        <v>17</v>
      </c>
      <c r="F7" s="179" t="s">
        <v>645</v>
      </c>
      <c r="G7" s="172" t="s">
        <v>646</v>
      </c>
      <c r="H7" s="700">
        <v>53</v>
      </c>
      <c r="I7" s="292">
        <v>149</v>
      </c>
      <c r="J7" s="292">
        <f>SUM(H7:I7)</f>
        <v>202</v>
      </c>
      <c r="K7" s="292">
        <v>4</v>
      </c>
      <c r="L7" s="292">
        <v>0</v>
      </c>
      <c r="M7" s="292">
        <f>SUM(J7:L7)</f>
        <v>206</v>
      </c>
    </row>
    <row r="8" spans="1:14" ht="15.75" x14ac:dyDescent="0.25">
      <c r="D8" s="748"/>
      <c r="E8" s="268" t="s">
        <v>18</v>
      </c>
      <c r="F8" s="701" t="s">
        <v>409</v>
      </c>
      <c r="G8" s="275">
        <v>127087703</v>
      </c>
      <c r="H8" s="700"/>
      <c r="I8" s="292"/>
      <c r="J8" s="292"/>
      <c r="K8" s="292"/>
      <c r="L8" s="292"/>
      <c r="M8" s="292"/>
    </row>
    <row r="9" spans="1:14" ht="15.75" customHeight="1" x14ac:dyDescent="0.25">
      <c r="D9" s="748" t="s">
        <v>501</v>
      </c>
      <c r="E9" s="266" t="s">
        <v>17</v>
      </c>
      <c r="F9" s="696" t="s">
        <v>453</v>
      </c>
      <c r="G9" s="264" t="s">
        <v>331</v>
      </c>
      <c r="H9" s="700">
        <v>88</v>
      </c>
      <c r="I9" s="292">
        <v>365</v>
      </c>
      <c r="J9" s="292">
        <f t="shared" ref="J9" si="0">SUM(H9:I9)</f>
        <v>453</v>
      </c>
      <c r="K9" s="292">
        <v>3</v>
      </c>
      <c r="L9" s="292">
        <v>0</v>
      </c>
      <c r="M9" s="292">
        <f>SUM(J9:L9)</f>
        <v>456</v>
      </c>
    </row>
    <row r="10" spans="1:14" ht="16.5" customHeight="1" x14ac:dyDescent="0.25">
      <c r="D10" s="748"/>
      <c r="E10" s="268" t="s">
        <v>18</v>
      </c>
      <c r="F10" s="697" t="s">
        <v>454</v>
      </c>
      <c r="G10" s="193">
        <v>127138225</v>
      </c>
      <c r="H10" s="700"/>
      <c r="I10" s="292"/>
      <c r="J10" s="292"/>
      <c r="K10" s="292"/>
      <c r="L10" s="292"/>
      <c r="M10" s="292"/>
    </row>
    <row r="11" spans="1:14" ht="15.75" x14ac:dyDescent="0.25">
      <c r="D11" s="748" t="s">
        <v>502</v>
      </c>
      <c r="E11" s="266" t="s">
        <v>17</v>
      </c>
      <c r="F11" s="698" t="s">
        <v>466</v>
      </c>
      <c r="G11" s="267" t="s">
        <v>236</v>
      </c>
      <c r="H11" s="700">
        <v>58</v>
      </c>
      <c r="I11" s="292">
        <v>422</v>
      </c>
      <c r="J11" s="292">
        <f t="shared" ref="J11" si="1">SUM(H11:I11)</f>
        <v>480</v>
      </c>
      <c r="K11" s="292">
        <v>5</v>
      </c>
      <c r="L11" s="292">
        <v>0</v>
      </c>
      <c r="M11" s="292">
        <f>SUM(J11:L11)</f>
        <v>485</v>
      </c>
    </row>
    <row r="12" spans="1:14" ht="15.75" x14ac:dyDescent="0.25">
      <c r="D12" s="748"/>
      <c r="E12" s="268" t="s">
        <v>18</v>
      </c>
      <c r="F12" s="658" t="s">
        <v>455</v>
      </c>
      <c r="G12" s="172" t="s">
        <v>332</v>
      </c>
      <c r="H12" s="700"/>
      <c r="I12" s="292"/>
      <c r="J12" s="292"/>
      <c r="K12" s="292"/>
      <c r="L12" s="292"/>
      <c r="M12" s="292"/>
    </row>
    <row r="13" spans="1:14" ht="16.5" customHeight="1" x14ac:dyDescent="0.25">
      <c r="D13" s="748" t="s">
        <v>503</v>
      </c>
      <c r="E13" s="266" t="s">
        <v>17</v>
      </c>
      <c r="F13" s="468" t="s">
        <v>244</v>
      </c>
      <c r="G13" s="193" t="s">
        <v>245</v>
      </c>
      <c r="H13" s="700">
        <v>62</v>
      </c>
      <c r="I13" s="292">
        <v>483</v>
      </c>
      <c r="J13" s="292">
        <f t="shared" ref="J13" si="2">SUM(H13:I13)</f>
        <v>545</v>
      </c>
      <c r="K13" s="292">
        <v>2</v>
      </c>
      <c r="L13" s="292">
        <v>103</v>
      </c>
      <c r="M13" s="292">
        <f>SUM(J13:L13)</f>
        <v>650</v>
      </c>
    </row>
    <row r="14" spans="1:14" ht="15.75" x14ac:dyDescent="0.25">
      <c r="D14" s="748"/>
      <c r="E14" s="268" t="s">
        <v>18</v>
      </c>
      <c r="F14" s="658" t="s">
        <v>456</v>
      </c>
      <c r="G14" s="172" t="s">
        <v>457</v>
      </c>
      <c r="H14" s="700"/>
      <c r="I14" s="292"/>
      <c r="J14" s="292"/>
      <c r="K14" s="292"/>
      <c r="L14" s="292"/>
      <c r="M14" s="292"/>
    </row>
    <row r="15" spans="1:14" ht="15.75" x14ac:dyDescent="0.25">
      <c r="D15" s="748" t="s">
        <v>505</v>
      </c>
      <c r="E15" s="266" t="s">
        <v>17</v>
      </c>
      <c r="F15" s="653" t="s">
        <v>511</v>
      </c>
      <c r="G15" s="172" t="s">
        <v>243</v>
      </c>
      <c r="H15" s="700">
        <v>59</v>
      </c>
      <c r="I15" s="292">
        <v>484</v>
      </c>
      <c r="J15" s="292">
        <f t="shared" ref="J15" si="3">SUM(H15:I15)</f>
        <v>543</v>
      </c>
      <c r="K15" s="292">
        <v>1</v>
      </c>
      <c r="L15" s="292">
        <v>0</v>
      </c>
      <c r="M15" s="292">
        <f>SUM(J15:L15)</f>
        <v>544</v>
      </c>
    </row>
    <row r="16" spans="1:14" ht="15.75" x14ac:dyDescent="0.25">
      <c r="D16" s="748"/>
      <c r="E16" s="268" t="s">
        <v>18</v>
      </c>
      <c r="F16" s="699" t="s">
        <v>257</v>
      </c>
      <c r="G16" s="193">
        <v>197788838</v>
      </c>
      <c r="H16" s="700"/>
      <c r="I16" s="292"/>
      <c r="J16" s="292"/>
      <c r="K16" s="292"/>
      <c r="L16" s="292"/>
      <c r="M16" s="292"/>
    </row>
    <row r="17" spans="4:13" ht="15.75" x14ac:dyDescent="0.25">
      <c r="D17" s="748" t="s">
        <v>508</v>
      </c>
      <c r="E17" s="266" t="s">
        <v>17</v>
      </c>
      <c r="F17" s="696" t="s">
        <v>458</v>
      </c>
      <c r="G17" s="201">
        <v>167341410</v>
      </c>
      <c r="H17" s="700">
        <v>56</v>
      </c>
      <c r="I17" s="292">
        <v>517</v>
      </c>
      <c r="J17" s="292">
        <f t="shared" ref="J17" si="4">SUM(H17:I17)</f>
        <v>573</v>
      </c>
      <c r="K17" s="292">
        <v>1</v>
      </c>
      <c r="L17" s="292">
        <v>0</v>
      </c>
      <c r="M17" s="292">
        <f t="shared" ref="M17" si="5">SUM(J17:L17)</f>
        <v>574</v>
      </c>
    </row>
    <row r="18" spans="4:13" ht="15.75" x14ac:dyDescent="0.25">
      <c r="D18" s="748"/>
      <c r="E18" s="268" t="s">
        <v>18</v>
      </c>
      <c r="F18" s="657" t="s">
        <v>459</v>
      </c>
      <c r="G18" s="312">
        <v>127891188</v>
      </c>
      <c r="H18" s="700"/>
      <c r="I18" s="292"/>
      <c r="J18" s="292"/>
      <c r="K18" s="292"/>
      <c r="L18" s="292"/>
      <c r="M18" s="292"/>
    </row>
    <row r="19" spans="4:13" ht="15.75" thickBot="1" x14ac:dyDescent="0.3">
      <c r="G19" s="686" t="s">
        <v>921</v>
      </c>
      <c r="H19" s="687">
        <f t="shared" ref="H19:M19" si="6">SUM(H7:H18)</f>
        <v>376</v>
      </c>
      <c r="I19" s="687">
        <f t="shared" si="6"/>
        <v>2420</v>
      </c>
      <c r="J19" s="687">
        <f t="shared" si="6"/>
        <v>2796</v>
      </c>
      <c r="K19" s="687">
        <f t="shared" si="6"/>
        <v>16</v>
      </c>
      <c r="L19" s="687">
        <f t="shared" si="6"/>
        <v>103</v>
      </c>
      <c r="M19" s="687">
        <f t="shared" si="6"/>
        <v>2915</v>
      </c>
    </row>
    <row r="20" spans="4:13" ht="15.75" thickTop="1" x14ac:dyDescent="0.25"/>
  </sheetData>
  <mergeCells count="6">
    <mergeCell ref="D17:D18"/>
    <mergeCell ref="D7:D8"/>
    <mergeCell ref="D9:D10"/>
    <mergeCell ref="D11:D12"/>
    <mergeCell ref="D13:D14"/>
    <mergeCell ref="D15:D16"/>
  </mergeCells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4:M16"/>
  <sheetViews>
    <sheetView workbookViewId="0">
      <selection activeCell="H15" sqref="H15:M15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73" customFormat="1" ht="30" x14ac:dyDescent="0.25">
      <c r="A5" s="271">
        <v>15</v>
      </c>
      <c r="B5" s="79" t="s">
        <v>65</v>
      </c>
      <c r="C5" s="272" t="s">
        <v>66</v>
      </c>
      <c r="D5" s="273" t="s">
        <v>67</v>
      </c>
      <c r="E5" s="274">
        <v>4</v>
      </c>
      <c r="F5" s="79" t="s">
        <v>151</v>
      </c>
      <c r="G5" s="79" t="s">
        <v>152</v>
      </c>
      <c r="H5"/>
      <c r="I5"/>
      <c r="J5"/>
      <c r="K5"/>
      <c r="L5"/>
      <c r="M5"/>
    </row>
    <row r="7" spans="1:13" ht="15.75" x14ac:dyDescent="0.25">
      <c r="D7" s="742" t="s">
        <v>500</v>
      </c>
      <c r="E7" s="379" t="s">
        <v>17</v>
      </c>
      <c r="F7" s="176" t="s">
        <v>317</v>
      </c>
      <c r="G7" s="193" t="s">
        <v>318</v>
      </c>
      <c r="H7" s="700">
        <v>46</v>
      </c>
      <c r="I7" s="292">
        <v>170</v>
      </c>
      <c r="J7" s="292">
        <f>SUM(H7:I7)</f>
        <v>216</v>
      </c>
      <c r="K7" s="292">
        <v>2</v>
      </c>
      <c r="L7" s="292">
        <v>0</v>
      </c>
      <c r="M7" s="292">
        <f>SUM(J7:L7)</f>
        <v>218</v>
      </c>
    </row>
    <row r="8" spans="1:13" ht="15.75" x14ac:dyDescent="0.25">
      <c r="D8" s="742"/>
      <c r="E8" s="378" t="s">
        <v>18</v>
      </c>
      <c r="F8" s="176" t="s">
        <v>515</v>
      </c>
      <c r="G8" s="193" t="s">
        <v>516</v>
      </c>
      <c r="H8" s="700"/>
      <c r="I8" s="292"/>
      <c r="J8" s="292"/>
      <c r="K8" s="292"/>
      <c r="L8" s="292"/>
      <c r="M8" s="292"/>
    </row>
    <row r="9" spans="1:13" ht="15.75" customHeight="1" x14ac:dyDescent="0.25">
      <c r="D9" s="742" t="s">
        <v>501</v>
      </c>
      <c r="E9" s="379" t="s">
        <v>17</v>
      </c>
      <c r="F9" s="176" t="s">
        <v>437</v>
      </c>
      <c r="G9" s="172" t="s">
        <v>438</v>
      </c>
      <c r="H9" s="700">
        <v>88</v>
      </c>
      <c r="I9" s="292">
        <v>365</v>
      </c>
      <c r="J9" s="292">
        <f t="shared" ref="J9" si="0">SUM(H9:I9)</f>
        <v>453</v>
      </c>
      <c r="K9" s="292">
        <v>3</v>
      </c>
      <c r="L9" s="292">
        <v>0</v>
      </c>
      <c r="M9" s="292">
        <f>SUM(J9:L9)</f>
        <v>456</v>
      </c>
    </row>
    <row r="10" spans="1:13" ht="16.5" customHeight="1" x14ac:dyDescent="0.25">
      <c r="D10" s="742"/>
      <c r="E10" s="378" t="s">
        <v>18</v>
      </c>
      <c r="F10" s="179" t="s">
        <v>402</v>
      </c>
      <c r="G10" s="172" t="s">
        <v>403</v>
      </c>
      <c r="H10" s="700"/>
      <c r="I10" s="292"/>
      <c r="J10" s="292"/>
      <c r="K10" s="292"/>
      <c r="L10" s="292"/>
      <c r="M10" s="292"/>
    </row>
    <row r="11" spans="1:13" ht="15.75" x14ac:dyDescent="0.25">
      <c r="D11" s="742" t="s">
        <v>502</v>
      </c>
      <c r="E11" s="379" t="s">
        <v>17</v>
      </c>
      <c r="F11" s="176" t="s">
        <v>258</v>
      </c>
      <c r="G11" s="193" t="s">
        <v>259</v>
      </c>
      <c r="H11" s="700">
        <v>47</v>
      </c>
      <c r="I11" s="292">
        <v>458</v>
      </c>
      <c r="J11" s="292">
        <f t="shared" ref="J11" si="1">SUM(H11:I11)</f>
        <v>505</v>
      </c>
      <c r="K11" s="292">
        <v>0</v>
      </c>
      <c r="L11" s="292">
        <v>0</v>
      </c>
      <c r="M11" s="292">
        <f>SUM(J11:L11)</f>
        <v>505</v>
      </c>
    </row>
    <row r="12" spans="1:13" ht="15.75" x14ac:dyDescent="0.25">
      <c r="D12" s="742"/>
      <c r="E12" s="378" t="s">
        <v>18</v>
      </c>
      <c r="F12" s="30" t="s">
        <v>514</v>
      </c>
      <c r="G12" s="358" t="s">
        <v>250</v>
      </c>
      <c r="H12" s="700"/>
      <c r="I12" s="292"/>
      <c r="J12" s="292"/>
      <c r="K12" s="292"/>
      <c r="L12" s="292"/>
      <c r="M12" s="292"/>
    </row>
    <row r="13" spans="1:13" ht="16.5" customHeight="1" x14ac:dyDescent="0.25">
      <c r="D13" s="742" t="s">
        <v>503</v>
      </c>
      <c r="E13" s="379" t="s">
        <v>17</v>
      </c>
      <c r="F13" s="176" t="s">
        <v>436</v>
      </c>
      <c r="G13" s="193" t="s">
        <v>512</v>
      </c>
      <c r="H13" s="700">
        <v>52</v>
      </c>
      <c r="I13" s="292">
        <v>464</v>
      </c>
      <c r="J13" s="292">
        <f t="shared" ref="J13" si="2">SUM(H13:I13)</f>
        <v>516</v>
      </c>
      <c r="K13" s="292">
        <v>3</v>
      </c>
      <c r="L13" s="292">
        <v>0</v>
      </c>
      <c r="M13" s="292">
        <f>SUM(J13:L13)</f>
        <v>519</v>
      </c>
    </row>
    <row r="14" spans="1:13" ht="15.75" x14ac:dyDescent="0.25">
      <c r="D14" s="742"/>
      <c r="E14" s="378" t="s">
        <v>18</v>
      </c>
      <c r="F14" s="176" t="s">
        <v>248</v>
      </c>
      <c r="G14" s="193" t="s">
        <v>249</v>
      </c>
      <c r="H14" s="700"/>
      <c r="I14" s="292"/>
      <c r="J14" s="292"/>
      <c r="K14" s="292"/>
      <c r="L14" s="292"/>
      <c r="M14" s="292"/>
    </row>
    <row r="15" spans="1:13" ht="15.75" thickBot="1" x14ac:dyDescent="0.3">
      <c r="G15" s="689" t="s">
        <v>921</v>
      </c>
      <c r="H15" s="687">
        <f t="shared" ref="H15:M15" si="3">SUM(H7:H14)</f>
        <v>233</v>
      </c>
      <c r="I15" s="687">
        <f t="shared" si="3"/>
        <v>1457</v>
      </c>
      <c r="J15" s="687">
        <f t="shared" si="3"/>
        <v>1690</v>
      </c>
      <c r="K15" s="687">
        <f t="shared" si="3"/>
        <v>8</v>
      </c>
      <c r="L15" s="687">
        <f t="shared" si="3"/>
        <v>0</v>
      </c>
      <c r="M15" s="687">
        <f t="shared" si="3"/>
        <v>1698</v>
      </c>
    </row>
    <row r="16" spans="1:13" ht="15.75" thickTop="1" x14ac:dyDescent="0.25"/>
  </sheetData>
  <mergeCells count="4">
    <mergeCell ref="D7:D8"/>
    <mergeCell ref="D9:D10"/>
    <mergeCell ref="D11:D12"/>
    <mergeCell ref="D13:D14"/>
  </mergeCells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4:M19"/>
  <sheetViews>
    <sheetView workbookViewId="0">
      <selection activeCell="H15" sqref="H15:M15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32" customFormat="1" ht="39.75" customHeight="1" x14ac:dyDescent="0.25">
      <c r="A5" s="220">
        <v>16</v>
      </c>
      <c r="B5" s="30" t="s">
        <v>68</v>
      </c>
      <c r="C5" s="259" t="s">
        <v>513</v>
      </c>
      <c r="D5" s="260" t="s">
        <v>70</v>
      </c>
      <c r="E5" s="261">
        <v>4</v>
      </c>
      <c r="F5" s="202" t="s">
        <v>182</v>
      </c>
      <c r="G5" s="201" t="s">
        <v>183</v>
      </c>
      <c r="H5"/>
      <c r="I5"/>
      <c r="J5"/>
      <c r="K5"/>
      <c r="L5"/>
      <c r="M5"/>
    </row>
    <row r="7" spans="1:13" ht="15.75" x14ac:dyDescent="0.25">
      <c r="D7" s="748" t="s">
        <v>500</v>
      </c>
      <c r="E7" s="266" t="s">
        <v>17</v>
      </c>
      <c r="F7" s="653" t="s">
        <v>576</v>
      </c>
      <c r="G7" s="172" t="s">
        <v>577</v>
      </c>
      <c r="H7" s="700">
        <v>58</v>
      </c>
      <c r="I7" s="292">
        <v>187</v>
      </c>
      <c r="J7" s="292">
        <f>SUM(H7:I7)</f>
        <v>245</v>
      </c>
      <c r="K7" s="292">
        <v>1</v>
      </c>
      <c r="L7" s="292">
        <v>0</v>
      </c>
      <c r="M7" s="292">
        <f>SUM(J7:L7)</f>
        <v>246</v>
      </c>
    </row>
    <row r="8" spans="1:13" ht="15.75" x14ac:dyDescent="0.25">
      <c r="D8" s="748"/>
      <c r="E8" s="268" t="s">
        <v>18</v>
      </c>
      <c r="F8" s="654" t="s">
        <v>465</v>
      </c>
      <c r="G8" s="267" t="s">
        <v>240</v>
      </c>
      <c r="H8" s="700"/>
      <c r="I8" s="292"/>
      <c r="J8" s="292"/>
      <c r="K8" s="292"/>
      <c r="L8" s="292"/>
      <c r="M8" s="292"/>
    </row>
    <row r="9" spans="1:13" ht="15.75" customHeight="1" x14ac:dyDescent="0.25">
      <c r="D9" s="748" t="s">
        <v>501</v>
      </c>
      <c r="E9" s="266" t="s">
        <v>17</v>
      </c>
      <c r="F9" s="655" t="s">
        <v>230</v>
      </c>
      <c r="G9" s="288" t="s">
        <v>231</v>
      </c>
      <c r="H9" s="700">
        <v>64</v>
      </c>
      <c r="I9" s="292">
        <v>384</v>
      </c>
      <c r="J9" s="292">
        <f t="shared" ref="J9" si="0">SUM(H9:I9)</f>
        <v>448</v>
      </c>
      <c r="K9" s="292">
        <v>0</v>
      </c>
      <c r="L9" s="292">
        <v>0</v>
      </c>
      <c r="M9" s="292">
        <f>SUM(J9:L9)</f>
        <v>448</v>
      </c>
    </row>
    <row r="10" spans="1:13" ht="16.5" customHeight="1" x14ac:dyDescent="0.25">
      <c r="D10" s="748"/>
      <c r="E10" s="268" t="s">
        <v>18</v>
      </c>
      <c r="F10" s="485" t="s">
        <v>795</v>
      </c>
      <c r="G10" s="201" t="s">
        <v>796</v>
      </c>
      <c r="H10" s="700"/>
      <c r="I10" s="292"/>
      <c r="J10" s="292"/>
      <c r="K10" s="292"/>
      <c r="L10" s="292"/>
      <c r="M10" s="292"/>
    </row>
    <row r="11" spans="1:13" ht="15.75" x14ac:dyDescent="0.25">
      <c r="D11" s="748" t="s">
        <v>502</v>
      </c>
      <c r="E11" s="266" t="s">
        <v>17</v>
      </c>
      <c r="F11" s="656" t="s">
        <v>797</v>
      </c>
      <c r="G11" s="479" t="s">
        <v>661</v>
      </c>
      <c r="H11" s="700">
        <v>63</v>
      </c>
      <c r="I11" s="292">
        <v>391</v>
      </c>
      <c r="J11" s="292">
        <f t="shared" ref="J11" si="1">SUM(H11:I11)</f>
        <v>454</v>
      </c>
      <c r="K11" s="292">
        <v>0</v>
      </c>
      <c r="L11" s="292">
        <v>0</v>
      </c>
      <c r="M11" s="292">
        <f>SUM(J11:L11)</f>
        <v>454</v>
      </c>
    </row>
    <row r="12" spans="1:13" ht="15.75" x14ac:dyDescent="0.25">
      <c r="D12" s="748"/>
      <c r="E12" s="268" t="s">
        <v>18</v>
      </c>
      <c r="F12" s="657" t="s">
        <v>372</v>
      </c>
      <c r="G12" s="201" t="s">
        <v>373</v>
      </c>
      <c r="H12" s="700"/>
      <c r="I12" s="292"/>
      <c r="J12" s="292"/>
      <c r="K12" s="292"/>
      <c r="L12" s="292"/>
      <c r="M12" s="292"/>
    </row>
    <row r="13" spans="1:13" ht="16.5" customHeight="1" x14ac:dyDescent="0.25">
      <c r="D13" s="748" t="s">
        <v>503</v>
      </c>
      <c r="E13" s="266" t="s">
        <v>17</v>
      </c>
      <c r="F13" s="658" t="s">
        <v>481</v>
      </c>
      <c r="G13" s="172" t="s">
        <v>482</v>
      </c>
      <c r="H13" s="700">
        <v>51</v>
      </c>
      <c r="I13" s="292">
        <v>447</v>
      </c>
      <c r="J13" s="292">
        <f t="shared" ref="J13" si="2">SUM(H13:I13)</f>
        <v>498</v>
      </c>
      <c r="K13" s="292">
        <v>0</v>
      </c>
      <c r="L13" s="292">
        <v>0</v>
      </c>
      <c r="M13" s="292">
        <f>SUM(J13:L13)</f>
        <v>498</v>
      </c>
    </row>
    <row r="14" spans="1:13" ht="15.75" x14ac:dyDescent="0.25">
      <c r="D14" s="748"/>
      <c r="E14" s="268" t="s">
        <v>18</v>
      </c>
      <c r="F14" s="485" t="s">
        <v>374</v>
      </c>
      <c r="G14" s="201" t="s">
        <v>375</v>
      </c>
      <c r="H14" s="700"/>
      <c r="I14" s="292"/>
      <c r="J14" s="292"/>
      <c r="K14" s="292"/>
      <c r="L14" s="292"/>
      <c r="M14" s="292"/>
    </row>
    <row r="15" spans="1:13" ht="15.75" thickBot="1" x14ac:dyDescent="0.3">
      <c r="H15" s="687">
        <f t="shared" ref="H15:M15" si="3">SUM(H7:H14)</f>
        <v>236</v>
      </c>
      <c r="I15" s="687">
        <f t="shared" si="3"/>
        <v>1409</v>
      </c>
      <c r="J15" s="687">
        <f t="shared" si="3"/>
        <v>1645</v>
      </c>
      <c r="K15" s="687">
        <f t="shared" si="3"/>
        <v>1</v>
      </c>
      <c r="L15" s="687">
        <f t="shared" si="3"/>
        <v>0</v>
      </c>
      <c r="M15" s="687">
        <f t="shared" si="3"/>
        <v>1646</v>
      </c>
    </row>
    <row r="16" spans="1:13" ht="15.75" thickTop="1" x14ac:dyDescent="0.25"/>
    <row r="19" spans="7:7" x14ac:dyDescent="0.25">
      <c r="G19" s="90" t="s">
        <v>463</v>
      </c>
    </row>
  </sheetData>
  <mergeCells count="4">
    <mergeCell ref="D7:D8"/>
    <mergeCell ref="D9:D10"/>
    <mergeCell ref="D11:D12"/>
    <mergeCell ref="D13:D14"/>
  </mergeCells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4:M16"/>
  <sheetViews>
    <sheetView workbookViewId="0">
      <selection activeCell="H15" sqref="H15:M15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ht="75" x14ac:dyDescent="0.25">
      <c r="A5" s="207">
        <v>17</v>
      </c>
      <c r="B5" s="22" t="s">
        <v>71</v>
      </c>
      <c r="C5" s="208" t="s">
        <v>72</v>
      </c>
      <c r="D5" s="209" t="s">
        <v>73</v>
      </c>
      <c r="E5" s="210">
        <v>4</v>
      </c>
      <c r="F5" s="191" t="s">
        <v>191</v>
      </c>
      <c r="G5" s="196" t="s">
        <v>192</v>
      </c>
    </row>
    <row r="7" spans="1:13" ht="15.75" x14ac:dyDescent="0.25">
      <c r="D7" s="748" t="s">
        <v>500</v>
      </c>
      <c r="E7" s="377" t="s">
        <v>17</v>
      </c>
      <c r="F7" s="179" t="s">
        <v>707</v>
      </c>
      <c r="G7" s="659" t="s">
        <v>708</v>
      </c>
      <c r="H7" s="700">
        <v>57</v>
      </c>
      <c r="I7" s="292">
        <v>176</v>
      </c>
      <c r="J7" s="292">
        <f>SUM(H7:I7)</f>
        <v>233</v>
      </c>
      <c r="K7" s="292">
        <v>5</v>
      </c>
      <c r="L7" s="292">
        <v>0</v>
      </c>
      <c r="M7" s="292">
        <f>SUM(J7:L7)</f>
        <v>238</v>
      </c>
    </row>
    <row r="8" spans="1:13" ht="15.75" x14ac:dyDescent="0.25">
      <c r="D8" s="748"/>
      <c r="E8" s="376" t="s">
        <v>18</v>
      </c>
      <c r="F8" s="176" t="s">
        <v>206</v>
      </c>
      <c r="G8" s="660" t="s">
        <v>207</v>
      </c>
      <c r="H8" s="700"/>
      <c r="I8" s="292"/>
      <c r="J8" s="292"/>
      <c r="K8" s="292"/>
      <c r="L8" s="292"/>
      <c r="M8" s="292"/>
    </row>
    <row r="9" spans="1:13" ht="15.75" customHeight="1" x14ac:dyDescent="0.25">
      <c r="D9" s="748" t="s">
        <v>501</v>
      </c>
      <c r="E9" s="377" t="s">
        <v>17</v>
      </c>
      <c r="F9" s="30" t="s">
        <v>562</v>
      </c>
      <c r="G9" s="661" t="s">
        <v>563</v>
      </c>
      <c r="H9" s="700">
        <v>60</v>
      </c>
      <c r="I9" s="292">
        <v>312</v>
      </c>
      <c r="J9" s="292">
        <f t="shared" ref="J9" si="0">SUM(H9:I9)</f>
        <v>372</v>
      </c>
      <c r="K9" s="292">
        <v>4</v>
      </c>
      <c r="L9" s="292">
        <v>0</v>
      </c>
      <c r="M9" s="292">
        <f>SUM(J9:L9)</f>
        <v>376</v>
      </c>
    </row>
    <row r="10" spans="1:13" ht="16.5" customHeight="1" x14ac:dyDescent="0.25">
      <c r="D10" s="748"/>
      <c r="E10" s="376" t="s">
        <v>18</v>
      </c>
      <c r="F10" s="202" t="s">
        <v>423</v>
      </c>
      <c r="G10" s="662" t="s">
        <v>424</v>
      </c>
      <c r="H10" s="700"/>
      <c r="I10" s="292"/>
      <c r="J10" s="292"/>
      <c r="K10" s="292"/>
      <c r="L10" s="292"/>
      <c r="M10" s="292"/>
    </row>
    <row r="11" spans="1:13" ht="15.75" x14ac:dyDescent="0.25">
      <c r="D11" s="748" t="s">
        <v>502</v>
      </c>
      <c r="E11" s="377" t="s">
        <v>17</v>
      </c>
      <c r="F11" s="202" t="s">
        <v>404</v>
      </c>
      <c r="G11" s="663" t="s">
        <v>406</v>
      </c>
      <c r="H11" s="700">
        <v>48</v>
      </c>
      <c r="I11" s="292">
        <v>325</v>
      </c>
      <c r="J11" s="292">
        <f t="shared" ref="J11" si="1">SUM(H11:I11)</f>
        <v>373</v>
      </c>
      <c r="K11" s="292">
        <v>1</v>
      </c>
      <c r="L11" s="292">
        <v>0</v>
      </c>
      <c r="M11" s="292">
        <f>SUM(J11:L11)</f>
        <v>374</v>
      </c>
    </row>
    <row r="12" spans="1:13" ht="15.75" x14ac:dyDescent="0.25">
      <c r="D12" s="748"/>
      <c r="E12" s="376" t="s">
        <v>18</v>
      </c>
      <c r="F12" s="176" t="s">
        <v>208</v>
      </c>
      <c r="G12" s="664" t="s">
        <v>209</v>
      </c>
      <c r="H12" s="700"/>
      <c r="I12" s="292"/>
      <c r="J12" s="292"/>
      <c r="K12" s="292"/>
      <c r="L12" s="292"/>
      <c r="M12" s="292"/>
    </row>
    <row r="13" spans="1:13" ht="16.5" customHeight="1" x14ac:dyDescent="0.25">
      <c r="D13" s="748" t="s">
        <v>503</v>
      </c>
      <c r="E13" s="377" t="s">
        <v>17</v>
      </c>
      <c r="F13" s="179" t="s">
        <v>590</v>
      </c>
      <c r="G13" s="665" t="s">
        <v>798</v>
      </c>
      <c r="H13" s="700">
        <v>37</v>
      </c>
      <c r="I13" s="292">
        <v>375</v>
      </c>
      <c r="J13" s="292">
        <f t="shared" ref="J13" si="2">SUM(H13:I13)</f>
        <v>412</v>
      </c>
      <c r="K13" s="292">
        <v>1</v>
      </c>
      <c r="L13" s="292">
        <v>0</v>
      </c>
      <c r="M13" s="292">
        <f>SUM(J13:L13)</f>
        <v>413</v>
      </c>
    </row>
    <row r="14" spans="1:13" ht="15.75" x14ac:dyDescent="0.25">
      <c r="D14" s="748"/>
      <c r="E14" s="376" t="s">
        <v>18</v>
      </c>
      <c r="F14" s="177" t="s">
        <v>605</v>
      </c>
      <c r="G14" s="666" t="s">
        <v>606</v>
      </c>
      <c r="H14" s="700"/>
      <c r="I14" s="292"/>
      <c r="J14" s="292"/>
      <c r="K14" s="292"/>
      <c r="L14" s="292"/>
      <c r="M14" s="292"/>
    </row>
    <row r="15" spans="1:13" ht="15.75" thickBot="1" x14ac:dyDescent="0.3">
      <c r="H15" s="687">
        <f t="shared" ref="H15:M15" si="3">SUM(H7:H14)</f>
        <v>202</v>
      </c>
      <c r="I15" s="687">
        <f t="shared" si="3"/>
        <v>1188</v>
      </c>
      <c r="J15" s="687">
        <f t="shared" si="3"/>
        <v>1390</v>
      </c>
      <c r="K15" s="687">
        <f t="shared" si="3"/>
        <v>11</v>
      </c>
      <c r="L15" s="687">
        <f t="shared" si="3"/>
        <v>0</v>
      </c>
      <c r="M15" s="687">
        <f t="shared" si="3"/>
        <v>1401</v>
      </c>
    </row>
    <row r="16" spans="1:13" ht="15.75" thickTop="1" x14ac:dyDescent="0.25"/>
  </sheetData>
  <mergeCells count="4">
    <mergeCell ref="D7:D8"/>
    <mergeCell ref="D9:D10"/>
    <mergeCell ref="D11:D12"/>
    <mergeCell ref="D13:D14"/>
  </mergeCells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4:M16"/>
  <sheetViews>
    <sheetView workbookViewId="0">
      <selection activeCell="H15" sqref="H15:M15"/>
    </sheetView>
  </sheetViews>
  <sheetFormatPr defaultRowHeight="15" x14ac:dyDescent="0.25"/>
  <cols>
    <col min="2" max="2" width="10.8554687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289" customFormat="1" ht="45" x14ac:dyDescent="0.25">
      <c r="A5" s="272">
        <v>18</v>
      </c>
      <c r="B5" s="273" t="s">
        <v>74</v>
      </c>
      <c r="C5" s="272" t="s">
        <v>75</v>
      </c>
      <c r="D5" s="273" t="s">
        <v>76</v>
      </c>
      <c r="E5" s="280">
        <v>4</v>
      </c>
      <c r="F5" s="276" t="s">
        <v>327</v>
      </c>
      <c r="G5" s="290" t="s">
        <v>328</v>
      </c>
      <c r="H5"/>
      <c r="I5"/>
      <c r="J5"/>
      <c r="K5"/>
      <c r="L5"/>
      <c r="M5"/>
    </row>
    <row r="7" spans="1:13" ht="15.75" x14ac:dyDescent="0.25">
      <c r="D7" s="748" t="s">
        <v>500</v>
      </c>
      <c r="E7" s="377" t="s">
        <v>17</v>
      </c>
      <c r="F7" s="276" t="s">
        <v>353</v>
      </c>
      <c r="G7" s="290" t="s">
        <v>354</v>
      </c>
      <c r="H7" s="700">
        <v>153</v>
      </c>
      <c r="I7" s="292">
        <v>109</v>
      </c>
      <c r="J7" s="292">
        <f>SUM(H7:I7)</f>
        <v>262</v>
      </c>
      <c r="K7" s="292">
        <v>5</v>
      </c>
      <c r="L7" s="292">
        <v>0</v>
      </c>
      <c r="M7" s="292">
        <f>SUM(J7:L7)</f>
        <v>267</v>
      </c>
    </row>
    <row r="8" spans="1:13" ht="15.75" x14ac:dyDescent="0.25">
      <c r="D8" s="748"/>
      <c r="E8" s="376" t="s">
        <v>18</v>
      </c>
      <c r="F8" s="177" t="s">
        <v>391</v>
      </c>
      <c r="G8" s="193">
        <v>127522200</v>
      </c>
      <c r="H8" s="700"/>
      <c r="I8" s="292"/>
      <c r="J8" s="292"/>
      <c r="K8" s="292"/>
      <c r="L8" s="292"/>
      <c r="M8" s="292"/>
    </row>
    <row r="9" spans="1:13" ht="15.75" customHeight="1" x14ac:dyDescent="0.25">
      <c r="D9" s="748" t="s">
        <v>501</v>
      </c>
      <c r="E9" s="377" t="s">
        <v>17</v>
      </c>
      <c r="F9" s="177" t="s">
        <v>578</v>
      </c>
      <c r="G9" s="375" t="s">
        <v>579</v>
      </c>
      <c r="H9" s="700">
        <v>286</v>
      </c>
      <c r="I9" s="292">
        <v>146</v>
      </c>
      <c r="J9" s="292">
        <f t="shared" ref="J9" si="0">SUM(H9:I9)</f>
        <v>432</v>
      </c>
      <c r="K9" s="292">
        <v>2</v>
      </c>
      <c r="L9" s="292">
        <v>0</v>
      </c>
      <c r="M9" s="292">
        <f>SUM(J9:L9)</f>
        <v>434</v>
      </c>
    </row>
    <row r="10" spans="1:13" ht="28.5" customHeight="1" x14ac:dyDescent="0.25">
      <c r="D10" s="748"/>
      <c r="E10" s="376" t="s">
        <v>18</v>
      </c>
      <c r="F10" s="279" t="s">
        <v>745</v>
      </c>
      <c r="G10" s="368" t="s">
        <v>510</v>
      </c>
      <c r="H10" s="700"/>
      <c r="I10" s="292"/>
      <c r="J10" s="292"/>
      <c r="K10" s="292"/>
      <c r="L10" s="292"/>
      <c r="M10" s="292"/>
    </row>
    <row r="11" spans="1:13" ht="15.75" x14ac:dyDescent="0.25">
      <c r="D11" s="748" t="s">
        <v>502</v>
      </c>
      <c r="E11" s="377" t="s">
        <v>17</v>
      </c>
      <c r="F11" s="177" t="s">
        <v>390</v>
      </c>
      <c r="G11" s="275">
        <v>127316429</v>
      </c>
      <c r="H11" s="700">
        <v>255</v>
      </c>
      <c r="I11" s="292">
        <v>204</v>
      </c>
      <c r="J11" s="292">
        <f t="shared" ref="J11" si="1">SUM(H11:I11)</f>
        <v>459</v>
      </c>
      <c r="K11" s="292">
        <v>10</v>
      </c>
      <c r="L11" s="292">
        <v>0</v>
      </c>
      <c r="M11" s="292">
        <f>SUM(J11:L11)</f>
        <v>469</v>
      </c>
    </row>
    <row r="12" spans="1:13" ht="15.75" x14ac:dyDescent="0.25">
      <c r="D12" s="748"/>
      <c r="E12" s="376" t="s">
        <v>18</v>
      </c>
      <c r="F12" s="202" t="s">
        <v>483</v>
      </c>
      <c r="G12" s="95">
        <v>127940301</v>
      </c>
      <c r="H12" s="700"/>
      <c r="I12" s="292"/>
      <c r="J12" s="292"/>
      <c r="K12" s="292"/>
      <c r="L12" s="292"/>
      <c r="M12" s="292"/>
    </row>
    <row r="13" spans="1:13" ht="16.5" customHeight="1" x14ac:dyDescent="0.25">
      <c r="D13" s="748" t="s">
        <v>503</v>
      </c>
      <c r="E13" s="377" t="s">
        <v>17</v>
      </c>
      <c r="F13" s="177" t="s">
        <v>385</v>
      </c>
      <c r="G13" s="275">
        <v>177636635</v>
      </c>
      <c r="H13" s="700">
        <v>235</v>
      </c>
      <c r="I13" s="292">
        <v>197</v>
      </c>
      <c r="J13" s="292">
        <f t="shared" ref="J13" si="2">SUM(H13:I13)</f>
        <v>432</v>
      </c>
      <c r="K13" s="292">
        <v>4</v>
      </c>
      <c r="L13" s="292">
        <v>0</v>
      </c>
      <c r="M13" s="292">
        <f>SUM(J13:L13)</f>
        <v>436</v>
      </c>
    </row>
    <row r="14" spans="1:13" ht="15.75" x14ac:dyDescent="0.25">
      <c r="D14" s="748"/>
      <c r="E14" s="376" t="s">
        <v>18</v>
      </c>
      <c r="F14" s="177" t="s">
        <v>737</v>
      </c>
      <c r="G14" s="275">
        <v>125688144</v>
      </c>
      <c r="H14" s="700"/>
      <c r="I14" s="292"/>
      <c r="J14" s="292"/>
      <c r="K14" s="292"/>
      <c r="L14" s="292"/>
      <c r="M14" s="292"/>
    </row>
    <row r="15" spans="1:13" ht="15.75" thickBot="1" x14ac:dyDescent="0.3">
      <c r="G15" s="686" t="s">
        <v>921</v>
      </c>
      <c r="H15" s="687">
        <f t="shared" ref="H15:M15" si="3">SUM(H7:H14)</f>
        <v>929</v>
      </c>
      <c r="I15" s="687">
        <f t="shared" si="3"/>
        <v>656</v>
      </c>
      <c r="J15" s="687">
        <f t="shared" si="3"/>
        <v>1585</v>
      </c>
      <c r="K15" s="687">
        <f t="shared" si="3"/>
        <v>21</v>
      </c>
      <c r="L15" s="687">
        <f t="shared" si="3"/>
        <v>0</v>
      </c>
      <c r="M15" s="687">
        <f t="shared" si="3"/>
        <v>1606</v>
      </c>
    </row>
    <row r="16" spans="1:13" ht="15.75" thickTop="1" x14ac:dyDescent="0.25"/>
  </sheetData>
  <mergeCells count="4">
    <mergeCell ref="D7:D8"/>
    <mergeCell ref="D9:D10"/>
    <mergeCell ref="D11:D12"/>
    <mergeCell ref="D13:D14"/>
  </mergeCells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4:M16"/>
  <sheetViews>
    <sheetView topLeftCell="D1" workbookViewId="0">
      <selection activeCell="H15" sqref="H15:M15"/>
    </sheetView>
  </sheetViews>
  <sheetFormatPr defaultRowHeight="15" x14ac:dyDescent="0.25"/>
  <cols>
    <col min="2" max="2" width="12.5703125" bestFit="1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263" customFormat="1" ht="48.75" customHeight="1" x14ac:dyDescent="0.25">
      <c r="A5" s="259">
        <v>19</v>
      </c>
      <c r="B5" s="260" t="s">
        <v>77</v>
      </c>
      <c r="C5" s="259" t="s">
        <v>78</v>
      </c>
      <c r="D5" s="260" t="s">
        <v>79</v>
      </c>
      <c r="E5" s="291">
        <v>4</v>
      </c>
      <c r="F5" s="202" t="s">
        <v>148</v>
      </c>
      <c r="G5" s="201" t="s">
        <v>150</v>
      </c>
      <c r="H5"/>
      <c r="I5"/>
      <c r="J5"/>
      <c r="K5"/>
      <c r="L5"/>
      <c r="M5"/>
    </row>
    <row r="6" spans="1:13" x14ac:dyDescent="0.25">
      <c r="F6" s="381"/>
      <c r="G6" s="381"/>
    </row>
    <row r="7" spans="1:13" ht="15.75" x14ac:dyDescent="0.25">
      <c r="D7" s="748" t="s">
        <v>500</v>
      </c>
      <c r="E7" s="377" t="s">
        <v>17</v>
      </c>
      <c r="F7" s="202" t="s">
        <v>462</v>
      </c>
      <c r="G7" s="95">
        <v>167833683</v>
      </c>
      <c r="H7" s="700">
        <v>169</v>
      </c>
      <c r="I7" s="292">
        <v>75</v>
      </c>
      <c r="J7" s="292">
        <f>SUM(H7:I7)</f>
        <v>244</v>
      </c>
      <c r="K7" s="292">
        <v>9</v>
      </c>
      <c r="L7" s="292">
        <v>0</v>
      </c>
      <c r="M7" s="292">
        <f>SUM(J7:L7)</f>
        <v>253</v>
      </c>
    </row>
    <row r="8" spans="1:13" ht="15.75" x14ac:dyDescent="0.25">
      <c r="D8" s="748"/>
      <c r="E8" s="376" t="s">
        <v>18</v>
      </c>
      <c r="F8" s="176" t="s">
        <v>246</v>
      </c>
      <c r="G8" s="275" t="s">
        <v>247</v>
      </c>
      <c r="H8" s="700"/>
      <c r="I8" s="292"/>
      <c r="J8" s="292"/>
      <c r="K8" s="292"/>
      <c r="L8" s="292"/>
      <c r="M8" s="292"/>
    </row>
    <row r="9" spans="1:13" ht="15.75" customHeight="1" x14ac:dyDescent="0.25">
      <c r="D9" s="748" t="s">
        <v>501</v>
      </c>
      <c r="E9" s="377" t="s">
        <v>17</v>
      </c>
      <c r="F9" s="177" t="s">
        <v>599</v>
      </c>
      <c r="G9" s="375" t="s">
        <v>560</v>
      </c>
      <c r="H9" s="700">
        <v>234</v>
      </c>
      <c r="I9" s="292">
        <v>185</v>
      </c>
      <c r="J9" s="292">
        <f t="shared" ref="J9" si="0">SUM(H9:I9)</f>
        <v>419</v>
      </c>
      <c r="K9" s="292">
        <v>3</v>
      </c>
      <c r="L9" s="292">
        <v>0</v>
      </c>
      <c r="M9" s="292">
        <f>SUM(J9:L9)</f>
        <v>422</v>
      </c>
    </row>
    <row r="10" spans="1:13" ht="16.5" customHeight="1" x14ac:dyDescent="0.25">
      <c r="D10" s="748"/>
      <c r="E10" s="376" t="s">
        <v>18</v>
      </c>
      <c r="F10" s="202" t="s">
        <v>580</v>
      </c>
      <c r="G10" s="95">
        <v>127239481</v>
      </c>
      <c r="H10" s="700"/>
      <c r="I10" s="292"/>
      <c r="J10" s="292"/>
      <c r="K10" s="292"/>
      <c r="L10" s="292"/>
      <c r="M10" s="292"/>
    </row>
    <row r="11" spans="1:13" ht="15.75" x14ac:dyDescent="0.25">
      <c r="D11" s="748" t="s">
        <v>502</v>
      </c>
      <c r="E11" s="377" t="s">
        <v>17</v>
      </c>
      <c r="F11" s="176" t="s">
        <v>226</v>
      </c>
      <c r="G11" s="262" t="s">
        <v>227</v>
      </c>
      <c r="H11" s="700">
        <v>197</v>
      </c>
      <c r="I11" s="292">
        <v>202</v>
      </c>
      <c r="J11" s="292">
        <f t="shared" ref="J11" si="1">SUM(H11:I11)</f>
        <v>399</v>
      </c>
      <c r="K11" s="292">
        <v>3</v>
      </c>
      <c r="L11" s="292">
        <v>0</v>
      </c>
      <c r="M11" s="292">
        <f>SUM(J11:L11)</f>
        <v>402</v>
      </c>
    </row>
    <row r="12" spans="1:13" ht="15.75" x14ac:dyDescent="0.25">
      <c r="D12" s="748"/>
      <c r="E12" s="376" t="s">
        <v>18</v>
      </c>
      <c r="F12" s="202" t="s">
        <v>799</v>
      </c>
      <c r="G12" s="201" t="s">
        <v>800</v>
      </c>
      <c r="H12" s="700"/>
      <c r="I12" s="292"/>
      <c r="J12" s="292"/>
      <c r="K12" s="292"/>
      <c r="L12" s="292"/>
      <c r="M12" s="292"/>
    </row>
    <row r="13" spans="1:13" ht="16.5" customHeight="1" x14ac:dyDescent="0.25">
      <c r="D13" s="748" t="s">
        <v>503</v>
      </c>
      <c r="E13" s="377" t="s">
        <v>17</v>
      </c>
      <c r="F13" s="176" t="s">
        <v>224</v>
      </c>
      <c r="G13" s="193" t="s">
        <v>225</v>
      </c>
      <c r="H13" s="700">
        <v>190</v>
      </c>
      <c r="I13" s="292">
        <v>231</v>
      </c>
      <c r="J13" s="292">
        <f t="shared" ref="J13" si="2">SUM(H13:I13)</f>
        <v>421</v>
      </c>
      <c r="K13" s="292">
        <v>3</v>
      </c>
      <c r="L13" s="292">
        <v>0</v>
      </c>
      <c r="M13" s="292">
        <f>SUM(J13:L13)</f>
        <v>424</v>
      </c>
    </row>
    <row r="14" spans="1:13" ht="15.75" x14ac:dyDescent="0.25">
      <c r="D14" s="748"/>
      <c r="E14" s="376" t="s">
        <v>18</v>
      </c>
      <c r="F14" s="177" t="s">
        <v>733</v>
      </c>
      <c r="G14" s="267" t="s">
        <v>732</v>
      </c>
      <c r="H14" s="700"/>
      <c r="I14" s="292"/>
      <c r="J14" s="292"/>
      <c r="K14" s="292"/>
      <c r="L14" s="292"/>
      <c r="M14" s="292"/>
    </row>
    <row r="15" spans="1:13" ht="15.75" thickBot="1" x14ac:dyDescent="0.3">
      <c r="G15" s="685" t="s">
        <v>921</v>
      </c>
      <c r="H15" s="687">
        <f t="shared" ref="H15:M15" si="3">SUM(H7:H14)</f>
        <v>790</v>
      </c>
      <c r="I15" s="687">
        <f t="shared" si="3"/>
        <v>693</v>
      </c>
      <c r="J15" s="687">
        <f t="shared" si="3"/>
        <v>1483</v>
      </c>
      <c r="K15" s="687">
        <f t="shared" si="3"/>
        <v>18</v>
      </c>
      <c r="L15" s="687">
        <f t="shared" si="3"/>
        <v>0</v>
      </c>
      <c r="M15" s="687">
        <f t="shared" si="3"/>
        <v>1501</v>
      </c>
    </row>
    <row r="16" spans="1:13" ht="15.75" thickTop="1" x14ac:dyDescent="0.25"/>
  </sheetData>
  <mergeCells count="4">
    <mergeCell ref="D7:D8"/>
    <mergeCell ref="D9:D10"/>
    <mergeCell ref="D11:D12"/>
    <mergeCell ref="D13:D14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:M18"/>
  <sheetViews>
    <sheetView topLeftCell="B1" workbookViewId="0">
      <selection activeCell="H17" sqref="H17:M17"/>
    </sheetView>
  </sheetViews>
  <sheetFormatPr defaultRowHeight="15" x14ac:dyDescent="0.25"/>
  <cols>
    <col min="2" max="2" width="11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282" customFormat="1" ht="30" x14ac:dyDescent="0.25">
      <c r="A5" s="284">
        <v>25</v>
      </c>
      <c r="B5" s="285" t="s">
        <v>95</v>
      </c>
      <c r="C5" s="284" t="s">
        <v>96</v>
      </c>
      <c r="D5" s="279" t="s">
        <v>97</v>
      </c>
      <c r="E5" s="286">
        <v>5</v>
      </c>
      <c r="F5" s="221" t="s">
        <v>810</v>
      </c>
      <c r="G5" s="283" t="s">
        <v>184</v>
      </c>
      <c r="H5"/>
      <c r="I5"/>
      <c r="J5"/>
      <c r="K5"/>
      <c r="L5"/>
      <c r="M5"/>
    </row>
    <row r="7" spans="1:13" ht="15.75" x14ac:dyDescent="0.25">
      <c r="D7" s="742" t="s">
        <v>500</v>
      </c>
      <c r="E7" s="215" t="s">
        <v>17</v>
      </c>
      <c r="F7" s="176" t="s">
        <v>811</v>
      </c>
      <c r="G7" s="193" t="s">
        <v>812</v>
      </c>
      <c r="H7" s="700">
        <v>165</v>
      </c>
      <c r="I7" s="292">
        <v>57</v>
      </c>
      <c r="J7" s="292">
        <f>SUM(H7:I7)</f>
        <v>222</v>
      </c>
      <c r="K7" s="292">
        <v>28</v>
      </c>
      <c r="L7" s="292">
        <v>0</v>
      </c>
      <c r="M7" s="292">
        <f>SUM(J7:L7)</f>
        <v>250</v>
      </c>
    </row>
    <row r="8" spans="1:13" ht="15.75" x14ac:dyDescent="0.25">
      <c r="D8" s="742"/>
      <c r="E8" s="219" t="s">
        <v>18</v>
      </c>
      <c r="F8" s="425" t="s">
        <v>813</v>
      </c>
      <c r="G8" s="201" t="s">
        <v>814</v>
      </c>
      <c r="H8" s="700"/>
      <c r="I8" s="292"/>
      <c r="J8" s="292"/>
      <c r="K8" s="292"/>
      <c r="L8" s="292"/>
      <c r="M8" s="292"/>
    </row>
    <row r="9" spans="1:13" ht="15.75" customHeight="1" x14ac:dyDescent="0.25">
      <c r="D9" s="742" t="s">
        <v>501</v>
      </c>
      <c r="E9" s="215" t="s">
        <v>17</v>
      </c>
      <c r="F9" s="425" t="s">
        <v>815</v>
      </c>
      <c r="G9" s="201" t="s">
        <v>816</v>
      </c>
      <c r="H9" s="40">
        <v>343</v>
      </c>
      <c r="I9" s="22">
        <v>171</v>
      </c>
      <c r="J9" s="22">
        <f t="shared" ref="J9" si="0">SUM(H9:I9)</f>
        <v>514</v>
      </c>
      <c r="K9" s="22">
        <v>31</v>
      </c>
      <c r="L9" s="22">
        <v>0</v>
      </c>
      <c r="M9" s="22">
        <f>SUM(J9:L9)</f>
        <v>545</v>
      </c>
    </row>
    <row r="10" spans="1:13" ht="16.5" customHeight="1" x14ac:dyDescent="0.25">
      <c r="D10" s="742"/>
      <c r="E10" s="219" t="s">
        <v>18</v>
      </c>
      <c r="F10" s="202" t="s">
        <v>817</v>
      </c>
      <c r="G10" s="201" t="s">
        <v>818</v>
      </c>
      <c r="H10" s="22"/>
      <c r="I10" s="22"/>
      <c r="J10" s="22"/>
      <c r="K10" s="22"/>
      <c r="L10" s="22"/>
      <c r="M10" s="22"/>
    </row>
    <row r="11" spans="1:13" ht="15.75" x14ac:dyDescent="0.25">
      <c r="D11" s="742" t="s">
        <v>502</v>
      </c>
      <c r="E11" s="215" t="s">
        <v>17</v>
      </c>
      <c r="F11" s="202" t="s">
        <v>819</v>
      </c>
      <c r="G11" s="201" t="s">
        <v>820</v>
      </c>
      <c r="H11" s="40">
        <v>336</v>
      </c>
      <c r="I11" s="22">
        <v>226</v>
      </c>
      <c r="J11" s="22">
        <f t="shared" ref="J11" si="1">SUM(H11:I11)</f>
        <v>562</v>
      </c>
      <c r="K11" s="22">
        <v>8</v>
      </c>
      <c r="L11" s="22">
        <v>0</v>
      </c>
      <c r="M11" s="22">
        <f>SUM(J11:L11)</f>
        <v>570</v>
      </c>
    </row>
    <row r="12" spans="1:13" ht="15.75" x14ac:dyDescent="0.25">
      <c r="D12" s="742"/>
      <c r="E12" s="219" t="s">
        <v>18</v>
      </c>
      <c r="F12" s="151" t="s">
        <v>627</v>
      </c>
      <c r="G12" s="169" t="s">
        <v>628</v>
      </c>
      <c r="H12" s="40"/>
      <c r="I12" s="22"/>
      <c r="J12" s="22"/>
      <c r="K12" s="22"/>
      <c r="L12" s="22"/>
      <c r="M12" s="22"/>
    </row>
    <row r="13" spans="1:13" ht="16.5" customHeight="1" x14ac:dyDescent="0.25">
      <c r="D13" s="742" t="s">
        <v>503</v>
      </c>
      <c r="E13" s="215" t="s">
        <v>17</v>
      </c>
      <c r="F13" s="202" t="s">
        <v>821</v>
      </c>
      <c r="G13" s="201" t="s">
        <v>822</v>
      </c>
      <c r="H13" s="40">
        <v>338</v>
      </c>
      <c r="I13" s="22">
        <v>202</v>
      </c>
      <c r="J13" s="22">
        <f t="shared" ref="J13" si="2">SUM(H13:I13)</f>
        <v>540</v>
      </c>
      <c r="K13" s="22">
        <v>3</v>
      </c>
      <c r="L13" s="22">
        <v>0</v>
      </c>
      <c r="M13" s="22">
        <f>SUM(J13:L13)</f>
        <v>543</v>
      </c>
    </row>
    <row r="14" spans="1:13" ht="15.75" x14ac:dyDescent="0.25">
      <c r="D14" s="742"/>
      <c r="E14" s="219" t="s">
        <v>18</v>
      </c>
      <c r="F14" s="151" t="s">
        <v>672</v>
      </c>
      <c r="G14" s="169" t="s">
        <v>673</v>
      </c>
      <c r="H14" s="40"/>
      <c r="I14" s="22"/>
      <c r="J14" s="22"/>
      <c r="K14" s="22"/>
      <c r="L14" s="22"/>
      <c r="M14" s="22"/>
    </row>
    <row r="15" spans="1:13" ht="15.75" x14ac:dyDescent="0.25">
      <c r="D15" s="742" t="s">
        <v>505</v>
      </c>
      <c r="E15" s="215" t="s">
        <v>17</v>
      </c>
      <c r="F15" s="179" t="s">
        <v>912</v>
      </c>
      <c r="G15" s="190">
        <v>127102445</v>
      </c>
      <c r="H15" s="40">
        <v>327</v>
      </c>
      <c r="I15" s="22">
        <v>237</v>
      </c>
      <c r="J15" s="22">
        <f t="shared" ref="J15" si="3">SUM(H15:I15)</f>
        <v>564</v>
      </c>
      <c r="K15" s="22">
        <v>4</v>
      </c>
      <c r="L15" s="22">
        <v>0</v>
      </c>
      <c r="M15" s="22">
        <f>SUM(J15:L15)</f>
        <v>568</v>
      </c>
    </row>
    <row r="16" spans="1:13" ht="15.75" x14ac:dyDescent="0.25">
      <c r="D16" s="742"/>
      <c r="E16" s="219" t="s">
        <v>18</v>
      </c>
      <c r="F16" s="151" t="s">
        <v>696</v>
      </c>
      <c r="G16" s="169" t="s">
        <v>748</v>
      </c>
      <c r="H16" s="700"/>
      <c r="I16" s="292"/>
      <c r="J16" s="292"/>
      <c r="K16" s="292"/>
      <c r="L16" s="292"/>
      <c r="M16" s="292"/>
    </row>
    <row r="17" spans="7:13" ht="15.75" thickBot="1" x14ac:dyDescent="0.3">
      <c r="G17" s="702" t="s">
        <v>921</v>
      </c>
      <c r="H17" s="703">
        <f t="shared" ref="H17:M17" si="4">SUM(H7:H16)</f>
        <v>1509</v>
      </c>
      <c r="I17" s="703">
        <f t="shared" si="4"/>
        <v>893</v>
      </c>
      <c r="J17" s="703">
        <f t="shared" si="4"/>
        <v>2402</v>
      </c>
      <c r="K17" s="703">
        <f t="shared" si="4"/>
        <v>74</v>
      </c>
      <c r="L17" s="703">
        <f t="shared" si="4"/>
        <v>0</v>
      </c>
      <c r="M17" s="703">
        <f t="shared" si="4"/>
        <v>2476</v>
      </c>
    </row>
    <row r="18" spans="7:13" ht="15.75" thickTop="1" x14ac:dyDescent="0.25"/>
  </sheetData>
  <mergeCells count="5">
    <mergeCell ref="D7:D8"/>
    <mergeCell ref="D9:D10"/>
    <mergeCell ref="D11:D12"/>
    <mergeCell ref="D13:D14"/>
    <mergeCell ref="D15:D16"/>
  </mergeCells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4:M16"/>
  <sheetViews>
    <sheetView workbookViewId="0">
      <selection activeCell="H15" sqref="H15:M15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289" customFormat="1" ht="30" x14ac:dyDescent="0.25">
      <c r="A5" s="272">
        <v>20</v>
      </c>
      <c r="B5" s="273" t="s">
        <v>80</v>
      </c>
      <c r="C5" s="272" t="s">
        <v>81</v>
      </c>
      <c r="D5" s="273" t="s">
        <v>82</v>
      </c>
      <c r="E5" s="280">
        <v>4</v>
      </c>
      <c r="F5" s="177" t="s">
        <v>434</v>
      </c>
      <c r="G5" s="275">
        <v>167225128</v>
      </c>
      <c r="H5"/>
      <c r="I5"/>
      <c r="J5"/>
      <c r="K5"/>
      <c r="L5"/>
      <c r="M5"/>
    </row>
    <row r="7" spans="1:13" ht="15.75" x14ac:dyDescent="0.25">
      <c r="D7" s="742" t="s">
        <v>500</v>
      </c>
      <c r="E7" s="379" t="s">
        <v>17</v>
      </c>
      <c r="F7" s="305" t="s">
        <v>640</v>
      </c>
      <c r="G7" s="368" t="s">
        <v>641</v>
      </c>
      <c r="H7" s="700">
        <v>59</v>
      </c>
      <c r="I7" s="292">
        <v>164</v>
      </c>
      <c r="J7" s="292">
        <f>SUM(H7:I7)</f>
        <v>223</v>
      </c>
      <c r="K7" s="292">
        <v>8</v>
      </c>
      <c r="L7" s="292">
        <v>0</v>
      </c>
      <c r="M7" s="292">
        <f>SUM(J7:L7)</f>
        <v>231</v>
      </c>
    </row>
    <row r="8" spans="1:13" ht="15.75" x14ac:dyDescent="0.25">
      <c r="D8" s="742"/>
      <c r="E8" s="378" t="s">
        <v>18</v>
      </c>
      <c r="F8" s="177" t="s">
        <v>395</v>
      </c>
      <c r="G8" s="275">
        <v>137705288</v>
      </c>
      <c r="H8" s="700"/>
      <c r="I8" s="292"/>
      <c r="J8" s="292"/>
      <c r="K8" s="292"/>
      <c r="L8" s="292"/>
      <c r="M8" s="292"/>
    </row>
    <row r="9" spans="1:13" ht="15.75" customHeight="1" x14ac:dyDescent="0.25">
      <c r="D9" s="742" t="s">
        <v>501</v>
      </c>
      <c r="E9" s="379" t="s">
        <v>17</v>
      </c>
      <c r="F9" s="177" t="s">
        <v>803</v>
      </c>
      <c r="G9" s="270" t="s">
        <v>805</v>
      </c>
      <c r="H9" s="700">
        <v>49</v>
      </c>
      <c r="I9" s="292">
        <v>322</v>
      </c>
      <c r="J9" s="292">
        <f t="shared" ref="J9" si="0">SUM(H9:I9)</f>
        <v>371</v>
      </c>
      <c r="K9" s="292">
        <v>1</v>
      </c>
      <c r="L9" s="292">
        <v>0</v>
      </c>
      <c r="M9" s="292">
        <f>SUM(J9:L9)</f>
        <v>372</v>
      </c>
    </row>
    <row r="10" spans="1:13" ht="16.5" customHeight="1" x14ac:dyDescent="0.25">
      <c r="D10" s="742"/>
      <c r="E10" s="378" t="s">
        <v>18</v>
      </c>
      <c r="F10" s="305" t="s">
        <v>638</v>
      </c>
      <c r="G10" s="368" t="s">
        <v>639</v>
      </c>
      <c r="H10" s="700"/>
      <c r="I10" s="292"/>
      <c r="J10" s="292"/>
      <c r="K10" s="292"/>
      <c r="L10" s="292"/>
      <c r="M10" s="292"/>
    </row>
    <row r="11" spans="1:13" ht="15.75" x14ac:dyDescent="0.25">
      <c r="D11" s="742" t="s">
        <v>502</v>
      </c>
      <c r="E11" s="379" t="s">
        <v>17</v>
      </c>
      <c r="F11" s="276" t="s">
        <v>272</v>
      </c>
      <c r="G11" s="290" t="s">
        <v>273</v>
      </c>
      <c r="H11" s="700">
        <v>32</v>
      </c>
      <c r="I11" s="292">
        <v>331</v>
      </c>
      <c r="J11" s="292">
        <f t="shared" ref="J11" si="1">SUM(H11:I11)</f>
        <v>363</v>
      </c>
      <c r="K11" s="292">
        <v>1</v>
      </c>
      <c r="L11" s="292">
        <v>0</v>
      </c>
      <c r="M11" s="292">
        <f>SUM(J11:L11)</f>
        <v>364</v>
      </c>
    </row>
    <row r="12" spans="1:13" ht="15.75" x14ac:dyDescent="0.25">
      <c r="D12" s="742"/>
      <c r="E12" s="378" t="s">
        <v>18</v>
      </c>
      <c r="F12" s="202" t="s">
        <v>804</v>
      </c>
      <c r="G12" s="95">
        <v>167032022</v>
      </c>
      <c r="H12" s="700"/>
      <c r="I12" s="292"/>
      <c r="J12" s="292"/>
      <c r="K12" s="292"/>
      <c r="L12" s="292"/>
      <c r="M12" s="292"/>
    </row>
    <row r="13" spans="1:13" ht="16.5" customHeight="1" x14ac:dyDescent="0.25">
      <c r="D13" s="742" t="s">
        <v>503</v>
      </c>
      <c r="E13" s="379" t="s">
        <v>17</v>
      </c>
      <c r="F13" s="176" t="s">
        <v>255</v>
      </c>
      <c r="G13" s="193" t="s">
        <v>256</v>
      </c>
      <c r="H13" s="700">
        <v>26</v>
      </c>
      <c r="I13" s="292">
        <v>421</v>
      </c>
      <c r="J13" s="292">
        <f t="shared" ref="J13" si="2">SUM(H13:I13)</f>
        <v>447</v>
      </c>
      <c r="K13" s="292">
        <v>2</v>
      </c>
      <c r="L13" s="292">
        <v>0</v>
      </c>
      <c r="M13" s="292">
        <f>SUM(J13:L13)</f>
        <v>449</v>
      </c>
    </row>
    <row r="14" spans="1:13" ht="15.75" x14ac:dyDescent="0.25">
      <c r="D14" s="742"/>
      <c r="E14" s="378" t="s">
        <v>18</v>
      </c>
      <c r="F14" s="305" t="s">
        <v>801</v>
      </c>
      <c r="G14" s="368" t="s">
        <v>802</v>
      </c>
      <c r="H14" s="700"/>
      <c r="I14" s="292"/>
      <c r="J14" s="292"/>
      <c r="K14" s="292"/>
      <c r="L14" s="292"/>
      <c r="M14" s="292"/>
    </row>
    <row r="15" spans="1:13" ht="15.75" thickBot="1" x14ac:dyDescent="0.3">
      <c r="H15" s="687">
        <f t="shared" ref="H15:M15" si="3">SUM(H7:H14)</f>
        <v>166</v>
      </c>
      <c r="I15" s="687">
        <f t="shared" si="3"/>
        <v>1238</v>
      </c>
      <c r="J15" s="687">
        <f t="shared" si="3"/>
        <v>1404</v>
      </c>
      <c r="K15" s="687">
        <f t="shared" si="3"/>
        <v>12</v>
      </c>
      <c r="L15" s="687">
        <f t="shared" si="3"/>
        <v>0</v>
      </c>
      <c r="M15" s="687">
        <f t="shared" si="3"/>
        <v>1416</v>
      </c>
    </row>
    <row r="16" spans="1:13" ht="15.75" thickTop="1" x14ac:dyDescent="0.25"/>
  </sheetData>
  <mergeCells count="4">
    <mergeCell ref="D7:D8"/>
    <mergeCell ref="D9:D10"/>
    <mergeCell ref="D11:D12"/>
    <mergeCell ref="D13:D14"/>
  </mergeCells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4:M18"/>
  <sheetViews>
    <sheetView workbookViewId="0">
      <selection activeCell="H17" sqref="H17:M17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263" customFormat="1" ht="30" x14ac:dyDescent="0.25">
      <c r="A5" s="259">
        <v>21</v>
      </c>
      <c r="B5" s="260" t="s">
        <v>83</v>
      </c>
      <c r="C5" s="259" t="s">
        <v>84</v>
      </c>
      <c r="D5" s="260" t="s">
        <v>85</v>
      </c>
      <c r="E5" s="265">
        <v>5</v>
      </c>
      <c r="F5" s="202" t="s">
        <v>155</v>
      </c>
      <c r="G5" s="201" t="s">
        <v>156</v>
      </c>
      <c r="H5"/>
      <c r="I5"/>
      <c r="J5"/>
      <c r="K5"/>
      <c r="L5"/>
      <c r="M5"/>
    </row>
    <row r="7" spans="1:13" ht="15.75" x14ac:dyDescent="0.25">
      <c r="D7" s="748" t="s">
        <v>500</v>
      </c>
      <c r="E7" s="377" t="s">
        <v>17</v>
      </c>
      <c r="F7" s="176" t="s">
        <v>253</v>
      </c>
      <c r="G7" s="193" t="s">
        <v>254</v>
      </c>
      <c r="H7" s="700">
        <v>158</v>
      </c>
      <c r="I7" s="292">
        <v>137</v>
      </c>
      <c r="J7" s="292">
        <f>SUM(H7:I7)</f>
        <v>295</v>
      </c>
      <c r="K7" s="292">
        <v>2</v>
      </c>
      <c r="L7" s="292">
        <v>0</v>
      </c>
      <c r="M7" s="292">
        <f>SUM(J7:L7)</f>
        <v>297</v>
      </c>
    </row>
    <row r="8" spans="1:13" ht="15.75" x14ac:dyDescent="0.25">
      <c r="D8" s="748"/>
      <c r="E8" s="376" t="s">
        <v>18</v>
      </c>
      <c r="F8" s="202" t="s">
        <v>484</v>
      </c>
      <c r="G8" s="172" t="s">
        <v>485</v>
      </c>
      <c r="H8" s="700"/>
      <c r="I8" s="292"/>
      <c r="J8" s="292"/>
      <c r="K8" s="292"/>
      <c r="L8" s="292"/>
      <c r="M8" s="292"/>
    </row>
    <row r="9" spans="1:13" ht="15.75" customHeight="1" x14ac:dyDescent="0.25">
      <c r="D9" s="748" t="s">
        <v>501</v>
      </c>
      <c r="E9" s="377" t="s">
        <v>17</v>
      </c>
      <c r="F9" s="177" t="s">
        <v>597</v>
      </c>
      <c r="G9" s="270" t="s">
        <v>598</v>
      </c>
      <c r="H9" s="700">
        <v>203</v>
      </c>
      <c r="I9" s="292">
        <v>228</v>
      </c>
      <c r="J9" s="292">
        <f t="shared" ref="J9" si="0">SUM(H9:I9)</f>
        <v>431</v>
      </c>
      <c r="K9" s="292">
        <v>8</v>
      </c>
      <c r="L9" s="292">
        <v>0</v>
      </c>
      <c r="M9" s="292">
        <f>SUM(J9:L9)</f>
        <v>439</v>
      </c>
    </row>
    <row r="10" spans="1:13" ht="16.5" customHeight="1" x14ac:dyDescent="0.25">
      <c r="D10" s="748"/>
      <c r="E10" s="376" t="s">
        <v>18</v>
      </c>
      <c r="F10" s="176" t="s">
        <v>535</v>
      </c>
      <c r="G10" s="193" t="s">
        <v>536</v>
      </c>
      <c r="H10" s="700"/>
      <c r="I10" s="292"/>
      <c r="J10" s="292"/>
      <c r="K10" s="292"/>
      <c r="L10" s="292"/>
      <c r="M10" s="292"/>
    </row>
    <row r="11" spans="1:13" ht="15.75" x14ac:dyDescent="0.25">
      <c r="D11" s="748" t="s">
        <v>502</v>
      </c>
      <c r="E11" s="377" t="s">
        <v>17</v>
      </c>
      <c r="F11" s="176" t="s">
        <v>251</v>
      </c>
      <c r="G11" s="262" t="s">
        <v>252</v>
      </c>
      <c r="H11" s="700">
        <v>175</v>
      </c>
      <c r="I11" s="292">
        <v>250</v>
      </c>
      <c r="J11" s="292">
        <f t="shared" ref="J11" si="1">SUM(H11:I11)</f>
        <v>425</v>
      </c>
      <c r="K11" s="292">
        <v>3</v>
      </c>
      <c r="L11" s="292">
        <v>0</v>
      </c>
      <c r="M11" s="292">
        <f>SUM(J11:L11)</f>
        <v>428</v>
      </c>
    </row>
    <row r="12" spans="1:13" ht="15.75" x14ac:dyDescent="0.25">
      <c r="D12" s="748"/>
      <c r="E12" s="376" t="s">
        <v>18</v>
      </c>
      <c r="F12" s="202" t="s">
        <v>699</v>
      </c>
      <c r="G12" s="201" t="s">
        <v>700</v>
      </c>
      <c r="H12" s="700"/>
      <c r="I12" s="292"/>
      <c r="J12" s="292"/>
      <c r="K12" s="292"/>
      <c r="L12" s="292"/>
      <c r="M12" s="292"/>
    </row>
    <row r="13" spans="1:13" ht="16.5" customHeight="1" x14ac:dyDescent="0.25">
      <c r="D13" s="748" t="s">
        <v>503</v>
      </c>
      <c r="E13" s="377" t="s">
        <v>17</v>
      </c>
      <c r="F13" s="202" t="s">
        <v>431</v>
      </c>
      <c r="G13" s="95">
        <v>167024827</v>
      </c>
      <c r="H13" s="700">
        <v>171</v>
      </c>
      <c r="I13" s="292">
        <v>266</v>
      </c>
      <c r="J13" s="292">
        <f t="shared" ref="J13" si="2">SUM(H13:I13)</f>
        <v>437</v>
      </c>
      <c r="K13" s="292">
        <v>4</v>
      </c>
      <c r="L13" s="292">
        <v>0</v>
      </c>
      <c r="M13" s="292">
        <f>SUM(J13:L13)</f>
        <v>441</v>
      </c>
    </row>
    <row r="14" spans="1:13" ht="15.75" x14ac:dyDescent="0.25">
      <c r="D14" s="748"/>
      <c r="E14" s="376" t="s">
        <v>18</v>
      </c>
      <c r="F14" s="411" t="s">
        <v>806</v>
      </c>
      <c r="G14" s="412" t="s">
        <v>807</v>
      </c>
      <c r="H14" s="700"/>
      <c r="I14" s="292"/>
      <c r="J14" s="292"/>
      <c r="K14" s="292"/>
      <c r="L14" s="292"/>
      <c r="M14" s="292"/>
    </row>
    <row r="15" spans="1:13" ht="15.75" x14ac:dyDescent="0.25">
      <c r="D15" s="748" t="s">
        <v>505</v>
      </c>
      <c r="E15" s="377" t="s">
        <v>17</v>
      </c>
      <c r="F15" s="202" t="s">
        <v>587</v>
      </c>
      <c r="G15" s="193" t="s">
        <v>561</v>
      </c>
      <c r="H15" s="700">
        <v>180</v>
      </c>
      <c r="I15" s="292">
        <v>319</v>
      </c>
      <c r="J15" s="292">
        <f t="shared" ref="J15" si="3">SUM(H15:I15)</f>
        <v>499</v>
      </c>
      <c r="K15" s="292">
        <v>5</v>
      </c>
      <c r="L15" s="292">
        <v>0</v>
      </c>
      <c r="M15" s="292">
        <f>SUM(J15:L15)</f>
        <v>504</v>
      </c>
    </row>
    <row r="16" spans="1:13" ht="15.75" x14ac:dyDescent="0.25">
      <c r="D16" s="748"/>
      <c r="E16" s="376" t="s">
        <v>18</v>
      </c>
      <c r="F16" s="202" t="s">
        <v>669</v>
      </c>
      <c r="G16" s="201" t="s">
        <v>670</v>
      </c>
      <c r="H16" s="700"/>
      <c r="I16" s="292"/>
      <c r="J16" s="292"/>
      <c r="K16" s="292"/>
      <c r="L16" s="292"/>
      <c r="M16" s="292"/>
    </row>
    <row r="17" spans="7:13" ht="15.75" thickBot="1" x14ac:dyDescent="0.3">
      <c r="G17" s="689" t="s">
        <v>921</v>
      </c>
      <c r="H17" s="687">
        <f t="shared" ref="H17:M17" si="4">SUM(H7:H16)</f>
        <v>887</v>
      </c>
      <c r="I17" s="687">
        <f t="shared" si="4"/>
        <v>1200</v>
      </c>
      <c r="J17" s="687">
        <f t="shared" si="4"/>
        <v>2087</v>
      </c>
      <c r="K17" s="687">
        <f t="shared" si="4"/>
        <v>22</v>
      </c>
      <c r="L17" s="687">
        <f t="shared" si="4"/>
        <v>0</v>
      </c>
      <c r="M17" s="687">
        <f t="shared" si="4"/>
        <v>2109</v>
      </c>
    </row>
    <row r="18" spans="7:13" ht="15.75" thickTop="1" x14ac:dyDescent="0.25"/>
  </sheetData>
  <mergeCells count="5">
    <mergeCell ref="D7:D8"/>
    <mergeCell ref="D9:D10"/>
    <mergeCell ref="D11:D12"/>
    <mergeCell ref="D13:D14"/>
    <mergeCell ref="D15:D16"/>
  </mergeCells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4:M8"/>
  <sheetViews>
    <sheetView workbookViewId="0">
      <selection activeCell="H7" sqref="H7:M7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289" customFormat="1" ht="60" x14ac:dyDescent="0.25">
      <c r="A5" s="272">
        <v>22</v>
      </c>
      <c r="B5" s="273" t="s">
        <v>86</v>
      </c>
      <c r="C5" s="272" t="s">
        <v>87</v>
      </c>
      <c r="D5" s="273" t="s">
        <v>88</v>
      </c>
      <c r="E5" s="280">
        <v>1</v>
      </c>
      <c r="F5" s="250" t="s">
        <v>749</v>
      </c>
      <c r="G5" s="166" t="s">
        <v>750</v>
      </c>
      <c r="H5"/>
      <c r="I5"/>
      <c r="J5"/>
      <c r="K5"/>
      <c r="L5"/>
      <c r="M5"/>
    </row>
    <row r="7" spans="1:13" ht="15.75" x14ac:dyDescent="0.25">
      <c r="D7" s="748" t="s">
        <v>500</v>
      </c>
      <c r="E7" s="266" t="s">
        <v>17</v>
      </c>
      <c r="F7" s="250" t="s">
        <v>749</v>
      </c>
      <c r="G7" s="166" t="s">
        <v>750</v>
      </c>
      <c r="H7" s="700">
        <v>286</v>
      </c>
      <c r="I7" s="292">
        <v>222</v>
      </c>
      <c r="J7" s="292">
        <f>SUM(H7:I7)</f>
        <v>508</v>
      </c>
      <c r="K7" s="292">
        <v>2</v>
      </c>
      <c r="L7" s="292">
        <v>0</v>
      </c>
      <c r="M7" s="292">
        <f>SUM(J7:L7)</f>
        <v>510</v>
      </c>
    </row>
    <row r="8" spans="1:13" ht="15.75" x14ac:dyDescent="0.25">
      <c r="D8" s="748"/>
      <c r="E8" s="268" t="s">
        <v>18</v>
      </c>
      <c r="F8" s="30" t="s">
        <v>517</v>
      </c>
      <c r="G8" s="358" t="s">
        <v>518</v>
      </c>
      <c r="H8" s="700"/>
      <c r="I8" s="292"/>
      <c r="J8" s="292"/>
      <c r="K8" s="292"/>
      <c r="L8" s="292"/>
      <c r="M8" s="292"/>
    </row>
  </sheetData>
  <mergeCells count="1">
    <mergeCell ref="D7:D8"/>
  </mergeCells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4:M12"/>
  <sheetViews>
    <sheetView workbookViewId="0">
      <selection activeCell="F22" sqref="F22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32" customFormat="1" ht="30" x14ac:dyDescent="0.25">
      <c r="A5" s="220">
        <v>23</v>
      </c>
      <c r="B5" s="30" t="s">
        <v>89</v>
      </c>
      <c r="C5" s="259" t="s">
        <v>90</v>
      </c>
      <c r="D5" s="260" t="s">
        <v>91</v>
      </c>
      <c r="E5" s="261">
        <v>2</v>
      </c>
      <c r="F5" s="30" t="s">
        <v>338</v>
      </c>
      <c r="G5" s="30" t="s">
        <v>339</v>
      </c>
      <c r="H5"/>
      <c r="I5"/>
      <c r="J5"/>
      <c r="K5"/>
      <c r="L5"/>
      <c r="M5"/>
    </row>
    <row r="7" spans="1:13" ht="15.75" x14ac:dyDescent="0.25">
      <c r="D7" s="748" t="s">
        <v>500</v>
      </c>
      <c r="E7" s="377" t="s">
        <v>17</v>
      </c>
      <c r="F7" s="177" t="s">
        <v>464</v>
      </c>
      <c r="G7" s="267" t="s">
        <v>346</v>
      </c>
      <c r="H7" s="700">
        <v>63</v>
      </c>
      <c r="I7" s="292">
        <v>144</v>
      </c>
      <c r="J7" s="292">
        <f>SUM(H7:I7)</f>
        <v>207</v>
      </c>
      <c r="K7" s="292">
        <v>6</v>
      </c>
      <c r="L7" s="292">
        <v>0</v>
      </c>
      <c r="M7" s="292">
        <f>SUM(J7:L7)</f>
        <v>213</v>
      </c>
    </row>
    <row r="8" spans="1:13" ht="15.75" x14ac:dyDescent="0.25">
      <c r="D8" s="748"/>
      <c r="E8" s="376" t="s">
        <v>18</v>
      </c>
      <c r="F8" s="276" t="s">
        <v>237</v>
      </c>
      <c r="G8" s="275" t="s">
        <v>238</v>
      </c>
      <c r="H8" s="700"/>
      <c r="I8" s="292"/>
      <c r="J8" s="292"/>
      <c r="K8" s="292"/>
      <c r="L8" s="292"/>
      <c r="M8" s="292"/>
    </row>
    <row r="9" spans="1:13" ht="15.75" customHeight="1" x14ac:dyDescent="0.25">
      <c r="D9" s="748" t="s">
        <v>501</v>
      </c>
      <c r="E9" s="377" t="s">
        <v>17</v>
      </c>
      <c r="F9" s="177" t="s">
        <v>651</v>
      </c>
      <c r="G9" s="270" t="s">
        <v>361</v>
      </c>
      <c r="H9" s="700">
        <v>173</v>
      </c>
      <c r="I9" s="292">
        <v>342</v>
      </c>
      <c r="J9" s="292">
        <f t="shared" ref="J9" si="0">SUM(H9:I9)</f>
        <v>515</v>
      </c>
      <c r="K9" s="292">
        <v>12</v>
      </c>
      <c r="L9" s="292">
        <v>0</v>
      </c>
      <c r="M9" s="292">
        <f>SUM(J9:L9)</f>
        <v>527</v>
      </c>
    </row>
    <row r="10" spans="1:13" ht="16.5" customHeight="1" x14ac:dyDescent="0.25">
      <c r="D10" s="748"/>
      <c r="E10" s="376" t="s">
        <v>18</v>
      </c>
      <c r="F10" s="177" t="s">
        <v>467</v>
      </c>
      <c r="G10" s="267" t="s">
        <v>642</v>
      </c>
      <c r="H10" s="700"/>
      <c r="I10" s="292"/>
      <c r="J10" s="292"/>
      <c r="K10" s="292"/>
      <c r="L10" s="292"/>
      <c r="M10" s="292"/>
    </row>
    <row r="11" spans="1:13" ht="15.75" thickBot="1" x14ac:dyDescent="0.3">
      <c r="G11" s="686" t="s">
        <v>921</v>
      </c>
      <c r="H11" s="687">
        <f t="shared" ref="H11:M11" si="1">SUM(H7:H10)</f>
        <v>236</v>
      </c>
      <c r="I11" s="687">
        <f t="shared" si="1"/>
        <v>486</v>
      </c>
      <c r="J11" s="687">
        <f t="shared" si="1"/>
        <v>722</v>
      </c>
      <c r="K11" s="687">
        <f t="shared" si="1"/>
        <v>18</v>
      </c>
      <c r="L11" s="687">
        <f t="shared" si="1"/>
        <v>0</v>
      </c>
      <c r="M11" s="687">
        <f t="shared" si="1"/>
        <v>740</v>
      </c>
    </row>
    <row r="12" spans="1:13" ht="15.75" thickTop="1" x14ac:dyDescent="0.25"/>
  </sheetData>
  <mergeCells count="2">
    <mergeCell ref="D7:D8"/>
    <mergeCell ref="D9:D10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M14"/>
  <sheetViews>
    <sheetView workbookViewId="0">
      <selection activeCell="H13" sqref="H13:M13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32" customFormat="1" ht="30" customHeight="1" x14ac:dyDescent="0.25">
      <c r="A5" s="220">
        <v>26</v>
      </c>
      <c r="B5" s="30" t="s">
        <v>98</v>
      </c>
      <c r="C5" s="259" t="s">
        <v>99</v>
      </c>
      <c r="D5" s="260" t="s">
        <v>100</v>
      </c>
      <c r="E5" s="261">
        <v>3</v>
      </c>
      <c r="F5" s="30" t="s">
        <v>325</v>
      </c>
      <c r="G5" s="30" t="s">
        <v>326</v>
      </c>
      <c r="H5"/>
      <c r="I5"/>
      <c r="J5"/>
      <c r="K5"/>
      <c r="L5"/>
      <c r="M5"/>
    </row>
    <row r="7" spans="1:13" ht="15.75" x14ac:dyDescent="0.25">
      <c r="D7" s="742" t="s">
        <v>500</v>
      </c>
      <c r="E7" s="215" t="s">
        <v>17</v>
      </c>
      <c r="F7" s="238" t="s">
        <v>825</v>
      </c>
      <c r="G7" s="704" t="s">
        <v>826</v>
      </c>
      <c r="H7" s="292">
        <v>172</v>
      </c>
      <c r="I7" s="292">
        <v>87</v>
      </c>
      <c r="J7" s="292">
        <f>SUM(H7:I7)</f>
        <v>259</v>
      </c>
      <c r="K7" s="292">
        <v>9</v>
      </c>
      <c r="L7" s="292">
        <v>0</v>
      </c>
      <c r="M7" s="292">
        <f>SUM(J7:L7)</f>
        <v>268</v>
      </c>
    </row>
    <row r="8" spans="1:13" ht="15.75" x14ac:dyDescent="0.25">
      <c r="D8" s="742"/>
      <c r="E8" s="219" t="s">
        <v>18</v>
      </c>
      <c r="F8" s="165" t="s">
        <v>634</v>
      </c>
      <c r="G8" s="194">
        <v>127128185</v>
      </c>
      <c r="H8" s="292"/>
      <c r="I8" s="292"/>
      <c r="J8" s="292"/>
      <c r="K8" s="292"/>
      <c r="L8" s="292"/>
      <c r="M8" s="292"/>
    </row>
    <row r="9" spans="1:13" ht="15.75" customHeight="1" x14ac:dyDescent="0.25">
      <c r="D9" s="742" t="s">
        <v>501</v>
      </c>
      <c r="E9" s="215" t="s">
        <v>17</v>
      </c>
      <c r="F9" s="250" t="s">
        <v>432</v>
      </c>
      <c r="G9" s="401" t="s">
        <v>433</v>
      </c>
      <c r="H9" s="22">
        <v>291</v>
      </c>
      <c r="I9" s="22">
        <v>181</v>
      </c>
      <c r="J9" s="22">
        <f t="shared" ref="J9" si="0">SUM(H9:I9)</f>
        <v>472</v>
      </c>
      <c r="K9" s="22">
        <v>6</v>
      </c>
      <c r="L9" s="22">
        <v>0</v>
      </c>
      <c r="M9" s="22">
        <f>SUM(J9:L9)</f>
        <v>478</v>
      </c>
    </row>
    <row r="10" spans="1:13" ht="16.5" customHeight="1" x14ac:dyDescent="0.25">
      <c r="D10" s="742"/>
      <c r="E10" s="219" t="s">
        <v>18</v>
      </c>
      <c r="F10" s="165" t="s">
        <v>827</v>
      </c>
      <c r="G10" s="194" t="s">
        <v>828</v>
      </c>
      <c r="H10" s="22"/>
      <c r="I10" s="22"/>
      <c r="J10" s="22"/>
      <c r="K10" s="22"/>
      <c r="L10" s="22"/>
      <c r="M10" s="22"/>
    </row>
    <row r="11" spans="1:13" ht="15.75" x14ac:dyDescent="0.25">
      <c r="D11" s="742" t="s">
        <v>502</v>
      </c>
      <c r="E11" s="215" t="s">
        <v>17</v>
      </c>
      <c r="F11" s="250" t="s">
        <v>829</v>
      </c>
      <c r="G11" s="166" t="s">
        <v>830</v>
      </c>
      <c r="H11" s="40">
        <v>337</v>
      </c>
      <c r="I11" s="22">
        <v>220</v>
      </c>
      <c r="J11" s="22">
        <f t="shared" ref="J11" si="1">SUM(H11:I11)</f>
        <v>557</v>
      </c>
      <c r="K11" s="22">
        <v>1</v>
      </c>
      <c r="L11" s="22">
        <v>0</v>
      </c>
      <c r="M11" s="22">
        <f>SUM(J11:L11)</f>
        <v>558</v>
      </c>
    </row>
    <row r="12" spans="1:13" ht="15.75" x14ac:dyDescent="0.25">
      <c r="D12" s="742"/>
      <c r="E12" s="219" t="s">
        <v>18</v>
      </c>
      <c r="F12" s="165" t="s">
        <v>469</v>
      </c>
      <c r="G12" s="166" t="s">
        <v>831</v>
      </c>
      <c r="H12" s="700"/>
      <c r="I12" s="292"/>
      <c r="J12" s="292"/>
      <c r="K12" s="292"/>
      <c r="L12" s="292"/>
      <c r="M12" s="292"/>
    </row>
    <row r="13" spans="1:13" ht="15.75" thickBot="1" x14ac:dyDescent="0.3">
      <c r="H13" s="703">
        <f t="shared" ref="H13:M13" si="2">SUM(H7:H12)</f>
        <v>800</v>
      </c>
      <c r="I13" s="703">
        <f t="shared" si="2"/>
        <v>488</v>
      </c>
      <c r="J13" s="703">
        <f t="shared" si="2"/>
        <v>1288</v>
      </c>
      <c r="K13" s="703">
        <f t="shared" si="2"/>
        <v>16</v>
      </c>
      <c r="L13" s="703">
        <f t="shared" si="2"/>
        <v>0</v>
      </c>
      <c r="M13" s="703">
        <f t="shared" si="2"/>
        <v>1304</v>
      </c>
    </row>
    <row r="14" spans="1:13" ht="15.75" thickTop="1" x14ac:dyDescent="0.25"/>
  </sheetData>
  <mergeCells count="3">
    <mergeCell ref="D7:D8"/>
    <mergeCell ref="D9:D10"/>
    <mergeCell ref="D11:D12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4:M24"/>
  <sheetViews>
    <sheetView topLeftCell="A13" workbookViewId="0">
      <selection activeCell="H23" sqref="H23:N24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32" customFormat="1" ht="30" customHeight="1" x14ac:dyDescent="0.25">
      <c r="A5" s="220">
        <v>27</v>
      </c>
      <c r="B5" s="30" t="s">
        <v>101</v>
      </c>
      <c r="C5" s="259" t="s">
        <v>102</v>
      </c>
      <c r="D5" s="260" t="s">
        <v>103</v>
      </c>
      <c r="E5" s="261">
        <v>8</v>
      </c>
      <c r="F5" s="654" t="s">
        <v>740</v>
      </c>
      <c r="G5" s="290">
        <v>137965110</v>
      </c>
      <c r="H5"/>
      <c r="I5"/>
      <c r="J5"/>
      <c r="K5"/>
      <c r="L5"/>
      <c r="M5"/>
    </row>
    <row r="7" spans="1:13" ht="15.75" x14ac:dyDescent="0.25">
      <c r="D7" s="742" t="s">
        <v>500</v>
      </c>
      <c r="E7" s="215" t="s">
        <v>17</v>
      </c>
      <c r="F7" s="305" t="s">
        <v>596</v>
      </c>
      <c r="G7" s="368" t="s">
        <v>600</v>
      </c>
      <c r="H7" s="292">
        <v>80</v>
      </c>
      <c r="I7" s="292">
        <v>157</v>
      </c>
      <c r="J7" s="292">
        <f>SUM(H7:I7)</f>
        <v>237</v>
      </c>
      <c r="K7" s="292">
        <v>6</v>
      </c>
      <c r="L7" s="292">
        <v>1</v>
      </c>
      <c r="M7" s="292">
        <v>243</v>
      </c>
    </row>
    <row r="8" spans="1:13" ht="15.75" x14ac:dyDescent="0.25">
      <c r="D8" s="742"/>
      <c r="E8" s="219" t="s">
        <v>18</v>
      </c>
      <c r="F8" s="177" t="s">
        <v>397</v>
      </c>
      <c r="G8" s="290">
        <v>137538177</v>
      </c>
      <c r="H8" s="292"/>
      <c r="I8" s="292"/>
      <c r="J8" s="292"/>
      <c r="K8" s="292"/>
      <c r="L8" s="292"/>
      <c r="M8" s="292"/>
    </row>
    <row r="9" spans="1:13" ht="15.75" customHeight="1" x14ac:dyDescent="0.25">
      <c r="D9" s="742" t="s">
        <v>501</v>
      </c>
      <c r="E9" s="215" t="s">
        <v>17</v>
      </c>
      <c r="F9" s="305" t="s">
        <v>470</v>
      </c>
      <c r="G9" s="445" t="s">
        <v>430</v>
      </c>
      <c r="H9" s="22">
        <v>117</v>
      </c>
      <c r="I9" s="22">
        <v>421</v>
      </c>
      <c r="J9" s="22">
        <f t="shared" ref="J9" si="0">SUM(H9:I9)</f>
        <v>538</v>
      </c>
      <c r="K9" s="22">
        <v>7</v>
      </c>
      <c r="L9" s="22">
        <v>0</v>
      </c>
      <c r="M9" s="22">
        <f>SUM(J9:L9)</f>
        <v>545</v>
      </c>
    </row>
    <row r="10" spans="1:13" ht="16.5" customHeight="1" x14ac:dyDescent="0.25">
      <c r="D10" s="742"/>
      <c r="E10" s="219" t="s">
        <v>18</v>
      </c>
      <c r="F10" s="177" t="s">
        <v>400</v>
      </c>
      <c r="G10" s="275">
        <v>127336778</v>
      </c>
      <c r="H10" s="22"/>
      <c r="I10" s="22"/>
      <c r="J10" s="22"/>
      <c r="K10" s="22"/>
      <c r="L10" s="22"/>
      <c r="M10" s="22"/>
    </row>
    <row r="11" spans="1:13" ht="15.75" x14ac:dyDescent="0.25">
      <c r="D11" s="742" t="s">
        <v>502</v>
      </c>
      <c r="E11" s="379" t="s">
        <v>17</v>
      </c>
      <c r="F11" s="305" t="s">
        <v>665</v>
      </c>
      <c r="G11" s="368" t="s">
        <v>666</v>
      </c>
      <c r="H11" s="40">
        <v>44</v>
      </c>
      <c r="I11" s="22">
        <v>492</v>
      </c>
      <c r="J11" s="22">
        <f t="shared" ref="J11" si="1">SUM(H11:I11)</f>
        <v>536</v>
      </c>
      <c r="K11" s="22">
        <v>1</v>
      </c>
      <c r="L11" s="22">
        <v>0</v>
      </c>
      <c r="M11" s="22">
        <f>SUM(J11:L11)</f>
        <v>537</v>
      </c>
    </row>
    <row r="12" spans="1:13" ht="15.75" x14ac:dyDescent="0.25">
      <c r="D12" s="742"/>
      <c r="E12" s="378" t="s">
        <v>18</v>
      </c>
      <c r="F12" s="177" t="s">
        <v>399</v>
      </c>
      <c r="G12" s="275">
        <v>127211200</v>
      </c>
      <c r="H12" s="40"/>
      <c r="I12" s="22"/>
      <c r="J12" s="22"/>
      <c r="K12" s="22"/>
      <c r="L12" s="22"/>
      <c r="M12" s="22"/>
    </row>
    <row r="13" spans="1:13" ht="16.5" customHeight="1" x14ac:dyDescent="0.25">
      <c r="D13" s="742" t="s">
        <v>503</v>
      </c>
      <c r="E13" s="379" t="s">
        <v>17</v>
      </c>
      <c r="F13" s="177" t="s">
        <v>663</v>
      </c>
      <c r="G13" s="267" t="s">
        <v>664</v>
      </c>
      <c r="H13" s="40">
        <v>58</v>
      </c>
      <c r="I13" s="22">
        <v>481</v>
      </c>
      <c r="J13" s="22">
        <f t="shared" ref="J13:J21" si="2">SUM(H13:I13)</f>
        <v>539</v>
      </c>
      <c r="K13" s="22">
        <v>3</v>
      </c>
      <c r="L13" s="22">
        <v>0</v>
      </c>
      <c r="M13" s="22">
        <f t="shared" ref="M13:M21" si="3">SUM(J13:L13)</f>
        <v>542</v>
      </c>
    </row>
    <row r="14" spans="1:13" ht="15.75" x14ac:dyDescent="0.25">
      <c r="D14" s="742"/>
      <c r="E14" s="378" t="s">
        <v>18</v>
      </c>
      <c r="F14" s="177" t="s">
        <v>571</v>
      </c>
      <c r="G14" s="275">
        <v>127256980</v>
      </c>
      <c r="H14" s="40"/>
      <c r="I14" s="22"/>
      <c r="J14" s="22"/>
      <c r="K14" s="22"/>
      <c r="L14" s="22"/>
      <c r="M14" s="22"/>
    </row>
    <row r="15" spans="1:13" ht="15.75" x14ac:dyDescent="0.25">
      <c r="D15" s="742" t="s">
        <v>505</v>
      </c>
      <c r="E15" s="379" t="s">
        <v>17</v>
      </c>
      <c r="F15" s="177" t="s">
        <v>717</v>
      </c>
      <c r="G15" s="267" t="s">
        <v>718</v>
      </c>
      <c r="H15" s="40">
        <v>61</v>
      </c>
      <c r="I15" s="22">
        <v>466</v>
      </c>
      <c r="J15" s="22">
        <f t="shared" si="2"/>
        <v>527</v>
      </c>
      <c r="K15" s="22">
        <v>4</v>
      </c>
      <c r="L15" s="22">
        <v>0</v>
      </c>
      <c r="M15" s="22">
        <f t="shared" si="3"/>
        <v>531</v>
      </c>
    </row>
    <row r="16" spans="1:13" ht="15.75" x14ac:dyDescent="0.25">
      <c r="D16" s="742"/>
      <c r="E16" s="378" t="s">
        <v>18</v>
      </c>
      <c r="F16" s="177" t="s">
        <v>569</v>
      </c>
      <c r="G16" s="275">
        <v>127702777</v>
      </c>
      <c r="H16" s="40"/>
      <c r="I16" s="22"/>
      <c r="J16" s="22"/>
      <c r="K16" s="22"/>
      <c r="L16" s="22"/>
      <c r="M16" s="22"/>
    </row>
    <row r="17" spans="4:13" ht="15.75" x14ac:dyDescent="0.25">
      <c r="D17" s="742" t="s">
        <v>508</v>
      </c>
      <c r="E17" s="379" t="s">
        <v>17</v>
      </c>
      <c r="F17" s="305" t="s">
        <v>913</v>
      </c>
      <c r="G17" s="383" t="s">
        <v>833</v>
      </c>
      <c r="H17" s="40">
        <v>79</v>
      </c>
      <c r="I17" s="22">
        <v>454</v>
      </c>
      <c r="J17" s="22">
        <f t="shared" si="2"/>
        <v>533</v>
      </c>
      <c r="K17" s="22">
        <v>3</v>
      </c>
      <c r="L17" s="22">
        <v>0</v>
      </c>
      <c r="M17" s="22">
        <f t="shared" si="3"/>
        <v>536</v>
      </c>
    </row>
    <row r="18" spans="4:13" ht="15.75" x14ac:dyDescent="0.25">
      <c r="D18" s="742"/>
      <c r="E18" s="378" t="s">
        <v>18</v>
      </c>
      <c r="F18" s="305" t="s">
        <v>914</v>
      </c>
      <c r="G18" s="383" t="s">
        <v>915</v>
      </c>
      <c r="H18" s="40"/>
      <c r="I18" s="22"/>
      <c r="J18" s="22"/>
      <c r="K18" s="22"/>
      <c r="L18" s="22"/>
      <c r="M18" s="22"/>
    </row>
    <row r="19" spans="4:13" ht="15.75" x14ac:dyDescent="0.25">
      <c r="D19" s="742" t="s">
        <v>519</v>
      </c>
      <c r="E19" s="379" t="s">
        <v>17</v>
      </c>
      <c r="F19" s="202" t="s">
        <v>834</v>
      </c>
      <c r="G19" s="201" t="s">
        <v>835</v>
      </c>
      <c r="H19" s="40">
        <v>73</v>
      </c>
      <c r="I19" s="22">
        <v>495</v>
      </c>
      <c r="J19" s="22">
        <f t="shared" si="2"/>
        <v>568</v>
      </c>
      <c r="K19" s="22">
        <v>1</v>
      </c>
      <c r="L19" s="22">
        <v>0</v>
      </c>
      <c r="M19" s="22">
        <f t="shared" si="3"/>
        <v>569</v>
      </c>
    </row>
    <row r="20" spans="4:13" ht="15.75" x14ac:dyDescent="0.25">
      <c r="D20" s="742"/>
      <c r="E20" s="378" t="s">
        <v>18</v>
      </c>
      <c r="F20" s="305" t="s">
        <v>594</v>
      </c>
      <c r="G20" s="382">
        <v>127829339</v>
      </c>
      <c r="H20" s="40"/>
      <c r="I20" s="22"/>
      <c r="J20" s="22"/>
      <c r="K20" s="22"/>
      <c r="L20" s="22"/>
      <c r="M20" s="22"/>
    </row>
    <row r="21" spans="4:13" ht="15.75" x14ac:dyDescent="0.25">
      <c r="D21" s="742" t="s">
        <v>520</v>
      </c>
      <c r="E21" s="379" t="s">
        <v>17</v>
      </c>
      <c r="F21" s="305" t="s">
        <v>836</v>
      </c>
      <c r="G21" s="383" t="s">
        <v>837</v>
      </c>
      <c r="H21" s="40">
        <v>42</v>
      </c>
      <c r="I21" s="22">
        <v>578</v>
      </c>
      <c r="J21" s="22">
        <f t="shared" si="2"/>
        <v>620</v>
      </c>
      <c r="K21" s="22">
        <v>3</v>
      </c>
      <c r="L21" s="22">
        <v>0</v>
      </c>
      <c r="M21" s="22">
        <f t="shared" si="3"/>
        <v>623</v>
      </c>
    </row>
    <row r="22" spans="4:13" ht="15.75" x14ac:dyDescent="0.25">
      <c r="D22" s="742"/>
      <c r="E22" s="378" t="s">
        <v>18</v>
      </c>
      <c r="F22" s="305" t="s">
        <v>595</v>
      </c>
      <c r="G22" s="383" t="s">
        <v>644</v>
      </c>
      <c r="H22" s="700"/>
      <c r="I22" s="292"/>
      <c r="J22" s="292"/>
      <c r="K22" s="292"/>
      <c r="L22" s="292"/>
      <c r="M22" s="292"/>
    </row>
    <row r="23" spans="4:13" ht="15.75" thickBot="1" x14ac:dyDescent="0.3">
      <c r="G23" s="705" t="s">
        <v>921</v>
      </c>
      <c r="H23" s="703">
        <f t="shared" ref="H23:M23" si="4">SUM(H7:H22)</f>
        <v>554</v>
      </c>
      <c r="I23" s="703">
        <f t="shared" si="4"/>
        <v>3544</v>
      </c>
      <c r="J23" s="703">
        <f t="shared" si="4"/>
        <v>4098</v>
      </c>
      <c r="K23" s="703">
        <f t="shared" si="4"/>
        <v>28</v>
      </c>
      <c r="L23" s="703">
        <f t="shared" si="4"/>
        <v>1</v>
      </c>
      <c r="M23" s="703">
        <f t="shared" si="4"/>
        <v>4126</v>
      </c>
    </row>
    <row r="24" spans="4:13" ht="15.75" thickTop="1" x14ac:dyDescent="0.25"/>
  </sheetData>
  <mergeCells count="8">
    <mergeCell ref="D19:D20"/>
    <mergeCell ref="D21:D22"/>
    <mergeCell ref="D7:D8"/>
    <mergeCell ref="D9:D10"/>
    <mergeCell ref="D11:D12"/>
    <mergeCell ref="D13:D14"/>
    <mergeCell ref="D15:D16"/>
    <mergeCell ref="D17:D18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70C0"/>
  </sheetPr>
  <dimension ref="A4:M20"/>
  <sheetViews>
    <sheetView workbookViewId="0">
      <selection activeCell="H19" sqref="H19:N19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32" customFormat="1" ht="30" customHeight="1" x14ac:dyDescent="0.25">
      <c r="A5" s="220">
        <v>28</v>
      </c>
      <c r="B5" s="30" t="s">
        <v>104</v>
      </c>
      <c r="C5" s="259" t="s">
        <v>105</v>
      </c>
      <c r="D5" s="260" t="s">
        <v>106</v>
      </c>
      <c r="E5" s="261">
        <v>6</v>
      </c>
      <c r="F5" s="30" t="s">
        <v>421</v>
      </c>
      <c r="G5" s="30" t="s">
        <v>422</v>
      </c>
      <c r="H5"/>
      <c r="I5"/>
      <c r="J5"/>
      <c r="K5"/>
      <c r="L5"/>
      <c r="M5"/>
    </row>
    <row r="7" spans="1:13" ht="15.75" x14ac:dyDescent="0.25">
      <c r="D7" s="742" t="s">
        <v>500</v>
      </c>
      <c r="E7" s="215" t="s">
        <v>17</v>
      </c>
      <c r="F7" s="326" t="s">
        <v>275</v>
      </c>
      <c r="G7" s="31" t="s">
        <v>276</v>
      </c>
      <c r="H7" s="292">
        <v>74</v>
      </c>
      <c r="I7" s="292">
        <v>146</v>
      </c>
      <c r="J7" s="292">
        <f>SUM(H7:I7)</f>
        <v>220</v>
      </c>
      <c r="K7" s="292">
        <v>1</v>
      </c>
      <c r="L7" s="292">
        <v>0</v>
      </c>
      <c r="M7" s="292">
        <f>SUM(J7:L7)</f>
        <v>221</v>
      </c>
    </row>
    <row r="8" spans="1:13" ht="15.75" x14ac:dyDescent="0.25">
      <c r="D8" s="742"/>
      <c r="E8" s="219" t="s">
        <v>18</v>
      </c>
      <c r="F8" s="326" t="s">
        <v>389</v>
      </c>
      <c r="G8" s="287" t="s">
        <v>521</v>
      </c>
      <c r="H8" s="292"/>
      <c r="I8" s="292"/>
      <c r="J8" s="292"/>
      <c r="K8" s="292"/>
      <c r="L8" s="292"/>
      <c r="M8" s="292"/>
    </row>
    <row r="9" spans="1:13" ht="15.75" customHeight="1" x14ac:dyDescent="0.25">
      <c r="D9" s="742" t="s">
        <v>501</v>
      </c>
      <c r="E9" s="215" t="s">
        <v>17</v>
      </c>
      <c r="F9" s="326" t="s">
        <v>398</v>
      </c>
      <c r="G9" s="287" t="s">
        <v>522</v>
      </c>
      <c r="H9" s="22">
        <v>103</v>
      </c>
      <c r="I9" s="22">
        <v>379</v>
      </c>
      <c r="J9" s="22">
        <f t="shared" ref="J9" si="0">SUM(H9:I9)</f>
        <v>482</v>
      </c>
      <c r="K9" s="22">
        <v>1</v>
      </c>
      <c r="L9" s="22">
        <v>0</v>
      </c>
      <c r="M9" s="22">
        <f>SUM(J9:L9)</f>
        <v>483</v>
      </c>
    </row>
    <row r="10" spans="1:13" ht="16.5" customHeight="1" x14ac:dyDescent="0.25">
      <c r="D10" s="742"/>
      <c r="E10" s="219" t="s">
        <v>18</v>
      </c>
      <c r="F10" s="326" t="s">
        <v>471</v>
      </c>
      <c r="G10" s="287" t="s">
        <v>523</v>
      </c>
      <c r="H10" s="22"/>
      <c r="I10" s="22"/>
      <c r="J10" s="22"/>
      <c r="K10" s="22"/>
      <c r="L10" s="22"/>
      <c r="M10" s="22"/>
    </row>
    <row r="11" spans="1:13" ht="15.75" x14ac:dyDescent="0.25">
      <c r="D11" s="742" t="s">
        <v>502</v>
      </c>
      <c r="E11" s="215" t="s">
        <v>17</v>
      </c>
      <c r="F11" s="31" t="s">
        <v>228</v>
      </c>
      <c r="G11" s="326" t="s">
        <v>229</v>
      </c>
      <c r="H11" s="40">
        <v>82</v>
      </c>
      <c r="I11" s="22">
        <v>417</v>
      </c>
      <c r="J11" s="22">
        <f t="shared" ref="J11" si="1">SUM(H11:I11)</f>
        <v>499</v>
      </c>
      <c r="K11" s="22">
        <v>10</v>
      </c>
      <c r="L11" s="22">
        <v>0</v>
      </c>
      <c r="M11" s="22">
        <f>SUM(J11:L11)</f>
        <v>509</v>
      </c>
    </row>
    <row r="12" spans="1:13" ht="15.75" x14ac:dyDescent="0.25">
      <c r="D12" s="742"/>
      <c r="E12" s="219" t="s">
        <v>18</v>
      </c>
      <c r="F12" s="402" t="s">
        <v>311</v>
      </c>
      <c r="G12" s="406" t="s">
        <v>312</v>
      </c>
      <c r="H12" s="40"/>
      <c r="I12" s="22"/>
      <c r="J12" s="22"/>
      <c r="K12" s="22"/>
      <c r="L12" s="22"/>
      <c r="M12" s="22"/>
    </row>
    <row r="13" spans="1:13" ht="16.5" customHeight="1" x14ac:dyDescent="0.25">
      <c r="D13" s="742" t="s">
        <v>503</v>
      </c>
      <c r="E13" s="215" t="s">
        <v>17</v>
      </c>
      <c r="F13" s="31" t="s">
        <v>333</v>
      </c>
      <c r="G13" s="326" t="s">
        <v>334</v>
      </c>
      <c r="H13" s="40">
        <v>57</v>
      </c>
      <c r="I13" s="22">
        <v>432</v>
      </c>
      <c r="J13" s="22">
        <f t="shared" ref="J13:J17" si="2">SUM(H13:I13)</f>
        <v>489</v>
      </c>
      <c r="K13" s="22">
        <v>1</v>
      </c>
      <c r="L13" s="22">
        <v>0</v>
      </c>
      <c r="M13" s="22">
        <f t="shared" ref="M13:M17" si="3">SUM(J13:L13)</f>
        <v>490</v>
      </c>
    </row>
    <row r="14" spans="1:13" ht="15.75" x14ac:dyDescent="0.25">
      <c r="D14" s="742"/>
      <c r="E14" s="219" t="s">
        <v>18</v>
      </c>
      <c r="F14" s="403" t="s">
        <v>575</v>
      </c>
      <c r="G14" s="407">
        <v>197705740</v>
      </c>
      <c r="H14" s="40"/>
      <c r="I14" s="22"/>
      <c r="J14" s="22"/>
      <c r="K14" s="22"/>
      <c r="L14" s="22"/>
      <c r="M14" s="22"/>
    </row>
    <row r="15" spans="1:13" ht="15.75" x14ac:dyDescent="0.25">
      <c r="D15" s="742" t="s">
        <v>505</v>
      </c>
      <c r="E15" s="215" t="s">
        <v>17</v>
      </c>
      <c r="F15" s="31" t="s">
        <v>472</v>
      </c>
      <c r="G15" s="326" t="s">
        <v>335</v>
      </c>
      <c r="H15" s="40">
        <v>73</v>
      </c>
      <c r="I15" s="22">
        <v>446</v>
      </c>
      <c r="J15" s="22">
        <f t="shared" si="2"/>
        <v>519</v>
      </c>
      <c r="K15" s="22">
        <v>1</v>
      </c>
      <c r="L15" s="22">
        <v>0</v>
      </c>
      <c r="M15" s="22">
        <f t="shared" si="3"/>
        <v>520</v>
      </c>
    </row>
    <row r="16" spans="1:13" ht="15.75" x14ac:dyDescent="0.25">
      <c r="D16" s="742"/>
      <c r="E16" s="219" t="s">
        <v>18</v>
      </c>
      <c r="F16" s="404" t="s">
        <v>581</v>
      </c>
      <c r="G16" s="327" t="s">
        <v>582</v>
      </c>
      <c r="H16" s="40"/>
      <c r="I16" s="22"/>
      <c r="J16" s="22"/>
      <c r="K16" s="22"/>
      <c r="L16" s="22"/>
      <c r="M16" s="22"/>
    </row>
    <row r="17" spans="4:13" ht="15.75" x14ac:dyDescent="0.25">
      <c r="D17" s="742" t="s">
        <v>508</v>
      </c>
      <c r="E17" s="215" t="s">
        <v>17</v>
      </c>
      <c r="F17" s="405" t="s">
        <v>744</v>
      </c>
      <c r="G17" s="408">
        <v>166636781</v>
      </c>
      <c r="H17" s="40">
        <v>60</v>
      </c>
      <c r="I17" s="22">
        <v>462</v>
      </c>
      <c r="J17" s="22">
        <f t="shared" si="2"/>
        <v>522</v>
      </c>
      <c r="K17" s="22">
        <v>2</v>
      </c>
      <c r="L17" s="22">
        <v>0</v>
      </c>
      <c r="M17" s="22">
        <f t="shared" si="3"/>
        <v>524</v>
      </c>
    </row>
    <row r="18" spans="4:13" ht="15.75" x14ac:dyDescent="0.25">
      <c r="D18" s="742"/>
      <c r="E18" s="219" t="s">
        <v>18</v>
      </c>
      <c r="F18" s="328" t="s">
        <v>573</v>
      </c>
      <c r="G18" s="409" t="s">
        <v>574</v>
      </c>
      <c r="H18" s="700"/>
      <c r="I18" s="292"/>
      <c r="J18" s="292"/>
      <c r="K18" s="292"/>
      <c r="L18" s="292"/>
      <c r="M18" s="292"/>
    </row>
    <row r="19" spans="4:13" ht="15.75" thickBot="1" x14ac:dyDescent="0.3">
      <c r="G19" s="686" t="s">
        <v>921</v>
      </c>
      <c r="H19" s="703">
        <f t="shared" ref="H19:M19" si="4">SUM(H7:H18)</f>
        <v>449</v>
      </c>
      <c r="I19" s="703">
        <f t="shared" si="4"/>
        <v>2282</v>
      </c>
      <c r="J19" s="703">
        <f t="shared" si="4"/>
        <v>2731</v>
      </c>
      <c r="K19" s="703">
        <f t="shared" si="4"/>
        <v>16</v>
      </c>
      <c r="L19" s="703">
        <f t="shared" si="4"/>
        <v>0</v>
      </c>
      <c r="M19" s="703">
        <f t="shared" si="4"/>
        <v>2747</v>
      </c>
    </row>
    <row r="20" spans="4:13" ht="15.75" thickTop="1" x14ac:dyDescent="0.25"/>
  </sheetData>
  <mergeCells count="6">
    <mergeCell ref="D17:D18"/>
    <mergeCell ref="D7:D8"/>
    <mergeCell ref="D9:D10"/>
    <mergeCell ref="D11:D12"/>
    <mergeCell ref="D13:D14"/>
    <mergeCell ref="D15:D16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4:N24"/>
  <sheetViews>
    <sheetView tabSelected="1" topLeftCell="C10" zoomScaleNormal="100" workbookViewId="0">
      <selection activeCell="O20" sqref="O20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4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4" s="32" customFormat="1" ht="30" customHeight="1" x14ac:dyDescent="0.25">
      <c r="A5" s="220">
        <v>29</v>
      </c>
      <c r="B5" s="30" t="s">
        <v>107</v>
      </c>
      <c r="C5" s="259" t="s">
        <v>108</v>
      </c>
      <c r="D5" s="260" t="s">
        <v>109</v>
      </c>
      <c r="E5" s="261">
        <v>8</v>
      </c>
      <c r="F5" s="30" t="s">
        <v>185</v>
      </c>
      <c r="G5" s="30" t="s">
        <v>186</v>
      </c>
      <c r="H5"/>
      <c r="I5"/>
      <c r="J5"/>
      <c r="K5"/>
      <c r="L5"/>
      <c r="M5"/>
    </row>
    <row r="7" spans="1:14" ht="30" x14ac:dyDescent="0.25">
      <c r="D7" s="742" t="s">
        <v>500</v>
      </c>
      <c r="E7" s="379" t="s">
        <v>17</v>
      </c>
      <c r="F7" s="707" t="s">
        <v>213</v>
      </c>
      <c r="G7" s="283" t="s">
        <v>845</v>
      </c>
      <c r="H7" s="22">
        <v>119</v>
      </c>
      <c r="I7" s="22">
        <v>95</v>
      </c>
      <c r="J7" s="22">
        <f>SUM(H7:I7)</f>
        <v>214</v>
      </c>
      <c r="K7" s="22">
        <v>11</v>
      </c>
      <c r="L7" s="22">
        <v>0</v>
      </c>
      <c r="M7" s="22">
        <f>SUM(J7:L7)</f>
        <v>225</v>
      </c>
      <c r="N7" s="706"/>
    </row>
    <row r="8" spans="1:14" ht="15.75" x14ac:dyDescent="0.25">
      <c r="D8" s="742"/>
      <c r="E8" s="219" t="s">
        <v>18</v>
      </c>
      <c r="F8" s="708" t="s">
        <v>211</v>
      </c>
      <c r="G8" s="269" t="s">
        <v>212</v>
      </c>
      <c r="H8" s="22"/>
      <c r="I8" s="22"/>
      <c r="J8" s="22"/>
      <c r="K8" s="22"/>
      <c r="L8" s="22"/>
      <c r="M8" s="22"/>
      <c r="N8" s="706"/>
    </row>
    <row r="9" spans="1:14" ht="15.75" customHeight="1" x14ac:dyDescent="0.25">
      <c r="D9" s="742" t="s">
        <v>501</v>
      </c>
      <c r="E9" s="215" t="s">
        <v>17</v>
      </c>
      <c r="F9" s="709" t="s">
        <v>219</v>
      </c>
      <c r="G9" s="712" t="s">
        <v>218</v>
      </c>
      <c r="H9" s="22">
        <v>257</v>
      </c>
      <c r="I9" s="22">
        <v>220</v>
      </c>
      <c r="J9" s="22">
        <f t="shared" ref="J9" si="0">SUM(H9:I9)</f>
        <v>477</v>
      </c>
      <c r="K9" s="22">
        <v>23</v>
      </c>
      <c r="L9" s="22">
        <v>0</v>
      </c>
      <c r="M9" s="22">
        <f>SUM(J9:L9)</f>
        <v>500</v>
      </c>
      <c r="N9" s="706"/>
    </row>
    <row r="10" spans="1:14" ht="16.5" customHeight="1" x14ac:dyDescent="0.25">
      <c r="D10" s="742"/>
      <c r="E10" s="219" t="s">
        <v>18</v>
      </c>
      <c r="F10" s="446" t="s">
        <v>214</v>
      </c>
      <c r="G10" s="308" t="s">
        <v>215</v>
      </c>
      <c r="H10" s="22"/>
      <c r="I10" s="22"/>
      <c r="J10" s="22"/>
      <c r="K10" s="22"/>
      <c r="L10" s="22"/>
      <c r="M10" s="22"/>
      <c r="N10" s="706"/>
    </row>
    <row r="11" spans="1:14" ht="15.75" x14ac:dyDescent="0.25">
      <c r="D11" s="742" t="s">
        <v>502</v>
      </c>
      <c r="E11" s="215" t="s">
        <v>17</v>
      </c>
      <c r="F11" s="709" t="s">
        <v>216</v>
      </c>
      <c r="G11" s="308" t="s">
        <v>217</v>
      </c>
      <c r="H11" s="22">
        <v>287</v>
      </c>
      <c r="I11" s="22">
        <v>262</v>
      </c>
      <c r="J11" s="22">
        <f t="shared" ref="J11" si="1">SUM(H11:I11)</f>
        <v>549</v>
      </c>
      <c r="K11" s="22">
        <v>6</v>
      </c>
      <c r="L11" s="22">
        <v>0</v>
      </c>
      <c r="M11" s="22">
        <f>SUM(J11:L11)</f>
        <v>555</v>
      </c>
      <c r="N11" s="706"/>
    </row>
    <row r="12" spans="1:14" ht="15.75" x14ac:dyDescent="0.25">
      <c r="D12" s="742"/>
      <c r="E12" s="219" t="s">
        <v>18</v>
      </c>
      <c r="F12" s="446" t="s">
        <v>347</v>
      </c>
      <c r="G12" s="308" t="s">
        <v>348</v>
      </c>
      <c r="H12" s="22"/>
      <c r="I12" s="22"/>
      <c r="J12" s="22"/>
      <c r="K12" s="22"/>
      <c r="L12" s="22"/>
      <c r="M12" s="22"/>
      <c r="N12" s="706"/>
    </row>
    <row r="13" spans="1:14" ht="16.5" customHeight="1" x14ac:dyDescent="0.25">
      <c r="D13" s="742" t="s">
        <v>503</v>
      </c>
      <c r="E13" s="215" t="s">
        <v>17</v>
      </c>
      <c r="F13" s="236" t="s">
        <v>401</v>
      </c>
      <c r="G13" s="710">
        <v>196855697</v>
      </c>
      <c r="H13" s="711">
        <v>246</v>
      </c>
      <c r="I13" s="22">
        <v>297</v>
      </c>
      <c r="J13" s="22">
        <f t="shared" ref="J13:J17" si="2">SUM(H13:I13)</f>
        <v>543</v>
      </c>
      <c r="K13" s="22">
        <v>7</v>
      </c>
      <c r="L13" s="22">
        <v>0</v>
      </c>
      <c r="M13" s="22">
        <f t="shared" ref="M13:M17" si="3">SUM(J13:L13)</f>
        <v>550</v>
      </c>
      <c r="N13" s="706"/>
    </row>
    <row r="14" spans="1:14" ht="15.75" x14ac:dyDescent="0.25">
      <c r="D14" s="742"/>
      <c r="E14" s="219" t="s">
        <v>18</v>
      </c>
      <c r="F14" s="446" t="s">
        <v>367</v>
      </c>
      <c r="G14" s="308" t="s">
        <v>368</v>
      </c>
      <c r="H14" s="40"/>
      <c r="I14" s="22"/>
      <c r="J14" s="22"/>
      <c r="K14" s="22"/>
      <c r="L14" s="22"/>
      <c r="M14" s="22"/>
      <c r="N14" s="706"/>
    </row>
    <row r="15" spans="1:14" ht="15.75" x14ac:dyDescent="0.25">
      <c r="D15" s="742" t="s">
        <v>505</v>
      </c>
      <c r="E15" s="215" t="s">
        <v>17</v>
      </c>
      <c r="F15" s="447" t="s">
        <v>412</v>
      </c>
      <c r="G15" s="451">
        <v>127109820</v>
      </c>
      <c r="H15" s="40">
        <v>193</v>
      </c>
      <c r="I15" s="22">
        <v>354</v>
      </c>
      <c r="J15" s="22">
        <f t="shared" si="2"/>
        <v>547</v>
      </c>
      <c r="K15" s="22">
        <v>5</v>
      </c>
      <c r="L15" s="22">
        <v>0</v>
      </c>
      <c r="M15" s="22">
        <f t="shared" si="3"/>
        <v>552</v>
      </c>
      <c r="N15" s="706"/>
    </row>
    <row r="16" spans="1:14" ht="15.75" x14ac:dyDescent="0.25">
      <c r="D16" s="742"/>
      <c r="E16" s="219" t="s">
        <v>18</v>
      </c>
      <c r="F16" s="448" t="s">
        <v>643</v>
      </c>
      <c r="G16" s="283" t="s">
        <v>239</v>
      </c>
      <c r="H16" s="40"/>
      <c r="I16" s="22"/>
      <c r="J16" s="22"/>
      <c r="K16" s="22"/>
      <c r="L16" s="22"/>
      <c r="M16" s="22"/>
      <c r="N16" s="706"/>
    </row>
    <row r="17" spans="4:14" ht="15.75" x14ac:dyDescent="0.25">
      <c r="D17" s="742" t="s">
        <v>508</v>
      </c>
      <c r="E17" s="215" t="s">
        <v>17</v>
      </c>
      <c r="F17" s="447" t="s">
        <v>413</v>
      </c>
      <c r="G17" s="451">
        <v>126339820</v>
      </c>
      <c r="H17" s="40">
        <v>222</v>
      </c>
      <c r="I17" s="22">
        <v>329</v>
      </c>
      <c r="J17" s="22">
        <f t="shared" si="2"/>
        <v>551</v>
      </c>
      <c r="K17" s="22">
        <v>2</v>
      </c>
      <c r="L17" s="22">
        <v>0</v>
      </c>
      <c r="M17" s="22">
        <f t="shared" si="3"/>
        <v>553</v>
      </c>
      <c r="N17" s="706"/>
    </row>
    <row r="18" spans="4:14" ht="15.75" x14ac:dyDescent="0.25">
      <c r="D18" s="742"/>
      <c r="E18" s="219" t="s">
        <v>18</v>
      </c>
      <c r="F18" s="448" t="s">
        <v>473</v>
      </c>
      <c r="G18" s="275">
        <v>127099574</v>
      </c>
      <c r="H18" s="40"/>
      <c r="I18" s="22"/>
      <c r="J18" s="22"/>
      <c r="K18" s="22"/>
      <c r="L18" s="22"/>
      <c r="M18" s="22"/>
    </row>
    <row r="19" spans="4:14" ht="15.75" x14ac:dyDescent="0.25">
      <c r="D19" s="742" t="s">
        <v>519</v>
      </c>
      <c r="E19" s="215" t="s">
        <v>17</v>
      </c>
      <c r="F19" s="449" t="s">
        <v>619</v>
      </c>
      <c r="G19" s="383" t="s">
        <v>620</v>
      </c>
      <c r="H19" s="40">
        <v>233</v>
      </c>
      <c r="I19" s="22">
        <v>291</v>
      </c>
      <c r="J19" s="22">
        <f t="shared" ref="J19" si="4">SUM(H19:I19)</f>
        <v>524</v>
      </c>
      <c r="K19" s="22">
        <v>29</v>
      </c>
      <c r="L19" s="22">
        <v>0</v>
      </c>
      <c r="M19" s="22">
        <f t="shared" ref="M19" si="5">SUM(J19:L19)</f>
        <v>553</v>
      </c>
    </row>
    <row r="20" spans="4:14" ht="15.75" x14ac:dyDescent="0.25">
      <c r="D20" s="742"/>
      <c r="E20" s="219" t="s">
        <v>18</v>
      </c>
      <c r="F20" s="450" t="s">
        <v>846</v>
      </c>
      <c r="G20" s="383" t="s">
        <v>847</v>
      </c>
      <c r="H20" s="40"/>
      <c r="I20" s="22"/>
      <c r="J20" s="22"/>
      <c r="K20" s="22"/>
      <c r="L20" s="22"/>
      <c r="M20" s="22"/>
    </row>
    <row r="21" spans="4:14" ht="15.75" x14ac:dyDescent="0.25">
      <c r="D21" s="742" t="s">
        <v>520</v>
      </c>
      <c r="E21" s="215" t="s">
        <v>17</v>
      </c>
      <c r="F21" s="449" t="s">
        <v>848</v>
      </c>
      <c r="G21" s="383" t="s">
        <v>849</v>
      </c>
      <c r="H21" s="40">
        <v>259</v>
      </c>
      <c r="I21" s="22">
        <v>295</v>
      </c>
      <c r="J21" s="22">
        <f t="shared" ref="J21" si="6">SUM(H21:I21)</f>
        <v>554</v>
      </c>
      <c r="K21" s="22">
        <v>2</v>
      </c>
      <c r="L21" s="22">
        <v>0</v>
      </c>
      <c r="M21" s="22">
        <f t="shared" ref="M21" si="7">SUM(J21:L21)</f>
        <v>556</v>
      </c>
    </row>
    <row r="22" spans="4:14" ht="15.75" x14ac:dyDescent="0.25">
      <c r="D22" s="742"/>
      <c r="E22" s="219" t="s">
        <v>18</v>
      </c>
      <c r="F22" s="450" t="s">
        <v>850</v>
      </c>
      <c r="G22" s="383" t="s">
        <v>851</v>
      </c>
      <c r="H22" s="700"/>
      <c r="I22" s="292"/>
      <c r="J22" s="292"/>
      <c r="K22" s="292"/>
      <c r="L22" s="292"/>
      <c r="M22" s="292"/>
    </row>
    <row r="23" spans="4:14" ht="15.75" thickBot="1" x14ac:dyDescent="0.3">
      <c r="G23" s="705" t="s">
        <v>921</v>
      </c>
      <c r="H23" s="703">
        <f t="shared" ref="H23:M23" si="8">SUM(H7:H22)</f>
        <v>1816</v>
      </c>
      <c r="I23" s="703">
        <f t="shared" si="8"/>
        <v>2143</v>
      </c>
      <c r="J23" s="703">
        <f t="shared" si="8"/>
        <v>3959</v>
      </c>
      <c r="K23" s="703">
        <f t="shared" si="8"/>
        <v>85</v>
      </c>
      <c r="L23" s="703">
        <f t="shared" si="8"/>
        <v>0</v>
      </c>
      <c r="M23" s="703">
        <f t="shared" si="8"/>
        <v>4044</v>
      </c>
    </row>
    <row r="24" spans="4:14" ht="15.75" thickTop="1" x14ac:dyDescent="0.25"/>
  </sheetData>
  <mergeCells count="8">
    <mergeCell ref="D19:D20"/>
    <mergeCell ref="D21:D22"/>
    <mergeCell ref="D7:D8"/>
    <mergeCell ref="D9:D10"/>
    <mergeCell ref="D11:D12"/>
    <mergeCell ref="D13:D14"/>
    <mergeCell ref="D15:D16"/>
    <mergeCell ref="D17:D1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M16"/>
  <sheetViews>
    <sheetView topLeftCell="C1" workbookViewId="0">
      <selection activeCell="H15" sqref="H15:N15"/>
    </sheetView>
  </sheetViews>
  <sheetFormatPr defaultRowHeight="15" x14ac:dyDescent="0.25"/>
  <cols>
    <col min="2" max="2" width="9.140625" customWidth="1"/>
    <col min="3" max="3" width="13" customWidth="1"/>
    <col min="4" max="4" width="19.42578125" bestFit="1" customWidth="1"/>
    <col min="5" max="5" width="10.28515625" bestFit="1" customWidth="1"/>
    <col min="6" max="6" width="34" customWidth="1"/>
    <col min="7" max="7" width="17.85546875" customWidth="1"/>
  </cols>
  <sheetData>
    <row r="4" spans="1:13" ht="44.25" customHeight="1" x14ac:dyDescent="0.25">
      <c r="A4" s="207" t="s">
        <v>9</v>
      </c>
      <c r="B4" s="208" t="s">
        <v>10</v>
      </c>
      <c r="C4" s="214" t="s">
        <v>11</v>
      </c>
      <c r="D4" s="214" t="s">
        <v>12</v>
      </c>
      <c r="E4" s="215" t="s">
        <v>13</v>
      </c>
      <c r="F4" s="215" t="s">
        <v>504</v>
      </c>
      <c r="G4" s="216" t="s">
        <v>149</v>
      </c>
      <c r="H4" s="214" t="s">
        <v>919</v>
      </c>
      <c r="I4" s="214" t="s">
        <v>920</v>
      </c>
      <c r="J4" s="215" t="s">
        <v>922</v>
      </c>
      <c r="K4" s="215" t="s">
        <v>923</v>
      </c>
      <c r="L4" s="682" t="s">
        <v>926</v>
      </c>
      <c r="M4" s="208" t="s">
        <v>924</v>
      </c>
    </row>
    <row r="5" spans="1:13" s="32" customFormat="1" ht="30" customHeight="1" x14ac:dyDescent="0.25">
      <c r="A5" s="220">
        <v>30</v>
      </c>
      <c r="B5" s="30" t="s">
        <v>110</v>
      </c>
      <c r="C5" s="259" t="s">
        <v>111</v>
      </c>
      <c r="D5" s="260" t="s">
        <v>112</v>
      </c>
      <c r="E5" s="261">
        <v>4</v>
      </c>
      <c r="F5" s="30" t="s">
        <v>165</v>
      </c>
      <c r="G5" s="30" t="s">
        <v>161</v>
      </c>
      <c r="H5"/>
      <c r="I5"/>
      <c r="J5"/>
      <c r="K5"/>
      <c r="L5"/>
      <c r="M5"/>
    </row>
    <row r="7" spans="1:13" ht="15.75" x14ac:dyDescent="0.25">
      <c r="D7" s="742" t="s">
        <v>500</v>
      </c>
      <c r="E7" s="215" t="s">
        <v>17</v>
      </c>
      <c r="F7" s="292" t="s">
        <v>654</v>
      </c>
      <c r="G7" s="292" t="s">
        <v>655</v>
      </c>
      <c r="H7" s="22">
        <v>51</v>
      </c>
      <c r="I7" s="22">
        <v>201</v>
      </c>
      <c r="J7" s="22">
        <f>SUM(H7:I7)</f>
        <v>252</v>
      </c>
      <c r="K7" s="22">
        <v>5</v>
      </c>
      <c r="L7" s="22">
        <v>0</v>
      </c>
      <c r="M7" s="22">
        <f>SUM(J7:L7)</f>
        <v>257</v>
      </c>
    </row>
    <row r="8" spans="1:13" ht="15.75" x14ac:dyDescent="0.25">
      <c r="D8" s="742"/>
      <c r="E8" s="219" t="s">
        <v>18</v>
      </c>
      <c r="F8" s="292" t="s">
        <v>370</v>
      </c>
      <c r="G8" s="292" t="s">
        <v>371</v>
      </c>
      <c r="H8" s="22"/>
      <c r="I8" s="22"/>
      <c r="J8" s="22"/>
      <c r="K8" s="22"/>
      <c r="L8" s="22"/>
      <c r="M8" s="22"/>
    </row>
    <row r="9" spans="1:13" ht="15.75" customHeight="1" x14ac:dyDescent="0.25">
      <c r="D9" s="742" t="s">
        <v>501</v>
      </c>
      <c r="E9" s="215" t="s">
        <v>17</v>
      </c>
      <c r="F9" s="292" t="s">
        <v>656</v>
      </c>
      <c r="G9" s="292" t="s">
        <v>657</v>
      </c>
      <c r="H9" s="22">
        <v>85</v>
      </c>
      <c r="I9" s="22">
        <v>411</v>
      </c>
      <c r="J9" s="22">
        <f t="shared" ref="J9" si="0">SUM(H9:I9)</f>
        <v>496</v>
      </c>
      <c r="K9" s="22">
        <v>4</v>
      </c>
      <c r="L9" s="22">
        <v>0</v>
      </c>
      <c r="M9" s="22">
        <f>SUM(J9:L9)</f>
        <v>500</v>
      </c>
    </row>
    <row r="10" spans="1:13" ht="16.5" customHeight="1" x14ac:dyDescent="0.25">
      <c r="D10" s="742"/>
      <c r="E10" s="219" t="s">
        <v>18</v>
      </c>
      <c r="F10" s="292" t="s">
        <v>392</v>
      </c>
      <c r="G10" s="356" t="s">
        <v>524</v>
      </c>
      <c r="H10" s="22"/>
      <c r="I10" s="22"/>
      <c r="J10" s="22"/>
      <c r="K10" s="22"/>
      <c r="L10" s="22"/>
      <c r="M10" s="22"/>
    </row>
    <row r="11" spans="1:13" ht="15.75" x14ac:dyDescent="0.25">
      <c r="D11" s="742" t="s">
        <v>502</v>
      </c>
      <c r="E11" s="215" t="s">
        <v>17</v>
      </c>
      <c r="F11" s="292" t="s">
        <v>435</v>
      </c>
      <c r="G11" s="356" t="s">
        <v>525</v>
      </c>
      <c r="H11" s="22">
        <v>89</v>
      </c>
      <c r="I11" s="22">
        <v>432</v>
      </c>
      <c r="J11" s="22">
        <f t="shared" ref="J11" si="1">SUM(H11:I11)</f>
        <v>521</v>
      </c>
      <c r="K11" s="22">
        <v>0</v>
      </c>
      <c r="L11" s="22">
        <v>1</v>
      </c>
      <c r="M11" s="22">
        <f>SUM(J11:L11)</f>
        <v>522</v>
      </c>
    </row>
    <row r="12" spans="1:13" ht="15.75" x14ac:dyDescent="0.25">
      <c r="D12" s="742"/>
      <c r="E12" s="219" t="s">
        <v>18</v>
      </c>
      <c r="F12" s="292" t="s">
        <v>603</v>
      </c>
      <c r="G12" s="292" t="s">
        <v>604</v>
      </c>
      <c r="H12" s="22"/>
      <c r="I12" s="22"/>
      <c r="J12" s="22"/>
      <c r="K12" s="22"/>
      <c r="L12" s="22"/>
      <c r="M12" s="22"/>
    </row>
    <row r="13" spans="1:13" ht="16.5" customHeight="1" x14ac:dyDescent="0.25">
      <c r="D13" s="742" t="s">
        <v>503</v>
      </c>
      <c r="E13" s="215" t="s">
        <v>17</v>
      </c>
      <c r="F13" s="292" t="s">
        <v>407</v>
      </c>
      <c r="G13" s="356" t="s">
        <v>526</v>
      </c>
      <c r="H13" s="711">
        <v>78</v>
      </c>
      <c r="I13" s="22">
        <v>528</v>
      </c>
      <c r="J13" s="22">
        <f t="shared" ref="J13" si="2">SUM(H13:I13)</f>
        <v>606</v>
      </c>
      <c r="K13" s="22">
        <v>1</v>
      </c>
      <c r="L13" s="22">
        <v>0</v>
      </c>
      <c r="M13" s="22">
        <f t="shared" ref="M13" si="3">SUM(J13:L13)</f>
        <v>607</v>
      </c>
    </row>
    <row r="14" spans="1:13" ht="15.75" x14ac:dyDescent="0.25">
      <c r="D14" s="742"/>
      <c r="E14" s="219" t="s">
        <v>18</v>
      </c>
      <c r="F14" s="292" t="s">
        <v>852</v>
      </c>
      <c r="G14" s="292" t="s">
        <v>853</v>
      </c>
      <c r="H14" s="700"/>
      <c r="I14" s="292"/>
      <c r="J14" s="292"/>
      <c r="K14" s="292"/>
      <c r="L14" s="292"/>
      <c r="M14" s="292"/>
    </row>
    <row r="15" spans="1:13" ht="15.75" thickBot="1" x14ac:dyDescent="0.3">
      <c r="G15" s="683" t="s">
        <v>921</v>
      </c>
      <c r="H15" s="703">
        <f t="shared" ref="H15:M15" si="4">SUM(H7:H14)</f>
        <v>303</v>
      </c>
      <c r="I15" s="703">
        <f t="shared" si="4"/>
        <v>1572</v>
      </c>
      <c r="J15" s="703">
        <f t="shared" si="4"/>
        <v>1875</v>
      </c>
      <c r="K15" s="703">
        <f t="shared" si="4"/>
        <v>10</v>
      </c>
      <c r="L15" s="703">
        <f t="shared" si="4"/>
        <v>1</v>
      </c>
      <c r="M15" s="703">
        <f t="shared" si="4"/>
        <v>1886</v>
      </c>
    </row>
    <row r="16" spans="1:13" ht="15.75" thickTop="1" x14ac:dyDescent="0.25"/>
  </sheetData>
  <mergeCells count="4">
    <mergeCell ref="D7:D8"/>
    <mergeCell ref="D9:D10"/>
    <mergeCell ref="D11:D12"/>
    <mergeCell ref="D13:D1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total list-KDM</vt:lpstr>
      <vt:lpstr>En Ali</vt:lpstr>
      <vt:lpstr>160.45.01</vt:lpstr>
      <vt:lpstr>160.45.02</vt:lpstr>
      <vt:lpstr>160.45.03</vt:lpstr>
      <vt:lpstr>160.45.04</vt:lpstr>
      <vt:lpstr>160.45.05</vt:lpstr>
      <vt:lpstr>160.45.06</vt:lpstr>
      <vt:lpstr>160.45.07</vt:lpstr>
      <vt:lpstr>160.45.08</vt:lpstr>
      <vt:lpstr>160.45.09</vt:lpstr>
      <vt:lpstr>160.45.10</vt:lpstr>
      <vt:lpstr>160.45.11</vt:lpstr>
      <vt:lpstr>160.45.12</vt:lpstr>
      <vt:lpstr>160.45.13</vt:lpstr>
      <vt:lpstr>160.45.14</vt:lpstr>
      <vt:lpstr>160.45.15</vt:lpstr>
      <vt:lpstr>160.45.16</vt:lpstr>
      <vt:lpstr>160.45.17</vt:lpstr>
      <vt:lpstr>RESULT 9 MAY</vt:lpstr>
      <vt:lpstr>160.44.01</vt:lpstr>
      <vt:lpstr>160.44.02</vt:lpstr>
      <vt:lpstr>160.44.03</vt:lpstr>
      <vt:lpstr>160.44.04</vt:lpstr>
      <vt:lpstr>160.44.05</vt:lpstr>
      <vt:lpstr>160.44.06</vt:lpstr>
      <vt:lpstr>160.44.07</vt:lpstr>
      <vt:lpstr>160.44.08</vt:lpstr>
      <vt:lpstr>160.44.09</vt:lpstr>
      <vt:lpstr>160.44.10</vt:lpstr>
      <vt:lpstr>160.44.11</vt:lpstr>
      <vt:lpstr>160.44.12 </vt:lpstr>
      <vt:lpstr>160.44.13</vt:lpstr>
      <vt:lpstr>160.44.14</vt:lpstr>
      <vt:lpstr>160.44.15</vt:lpstr>
      <vt:lpstr>160.44.16</vt:lpstr>
      <vt:lpstr>160.44.17</vt:lpstr>
      <vt:lpstr>160.44.18</vt:lpstr>
      <vt:lpstr>160.44.19</vt:lpstr>
      <vt:lpstr>160.44.20</vt:lpstr>
      <vt:lpstr>160.44.21</vt:lpstr>
      <vt:lpstr>160.44.22</vt:lpstr>
      <vt:lpstr>160.44.23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HP</cp:lastModifiedBy>
  <cp:lastPrinted>2018-05-01T10:35:18Z</cp:lastPrinted>
  <dcterms:created xsi:type="dcterms:W3CDTF">2018-03-30T11:38:52Z</dcterms:created>
  <dcterms:modified xsi:type="dcterms:W3CDTF">2018-05-22T09:11:54Z</dcterms:modified>
</cp:coreProperties>
</file>