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Gabriel Jones\Downloads\"/>
    </mc:Choice>
  </mc:AlternateContent>
  <xr:revisionPtr revIDLastSave="0" documentId="13_ncr:1_{523DC1DA-F8BD-4E0D-883D-A75D2CDEC057}" xr6:coauthVersionLast="43" xr6:coauthVersionMax="43" xr10:uidLastSave="{00000000-0000-0000-0000-000000000000}"/>
  <bookViews>
    <workbookView xWindow="-120" yWindow="-120" windowWidth="29040" windowHeight="15840" xr2:uid="{00000000-000D-0000-FFFF-FFFF00000000}"/>
  </bookViews>
  <sheets>
    <sheet name="OC_LongitudinalFollowUp"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V54" i="1" l="1"/>
  <c r="FZ69" i="1"/>
  <c r="GC69" i="1"/>
  <c r="RX72" i="1"/>
  <c r="BWG74" i="1"/>
  <c r="WQ76" i="1"/>
  <c r="XM76" i="1"/>
  <c r="XN76" i="1"/>
  <c r="WS77" i="1"/>
  <c r="WV77" i="1"/>
  <c r="XG77" i="1"/>
  <c r="XM77" i="1"/>
  <c r="XU77" i="1"/>
  <c r="XN81" i="1"/>
  <c r="AJN83" i="1"/>
  <c r="AJW83" i="1"/>
  <c r="XN86" i="1"/>
  <c r="XX86" i="1"/>
  <c r="XM88" i="1"/>
  <c r="WS89" i="1"/>
  <c r="WV89" i="1"/>
  <c r="XW89" i="1"/>
  <c r="XM90" i="1"/>
  <c r="XN90" i="1"/>
  <c r="XM91" i="1"/>
  <c r="XN91" i="1"/>
  <c r="CXE133" i="1"/>
  <c r="BKV181" i="1"/>
  <c r="FU248" i="1"/>
  <c r="FZ248" i="1"/>
  <c r="GC248" i="1"/>
  <c r="GC251" i="1"/>
  <c r="FX254" i="1"/>
  <c r="GC254" i="1"/>
  <c r="XW257" i="1"/>
  <c r="XL260" i="1"/>
</calcChain>
</file>

<file path=xl/sharedStrings.xml><?xml version="1.0" encoding="utf-8"?>
<sst xmlns="http://schemas.openxmlformats.org/spreadsheetml/2006/main" count="5695" uniqueCount="4578">
  <si>
    <t>Dataset Name:</t>
  </si>
  <si>
    <t>PD_Core_Protocol_June_2019</t>
  </si>
  <si>
    <t>Dataset Description: PD Core Protocol complete June 2019</t>
  </si>
  <si>
    <t xml:space="preserve">Item Status: </t>
  </si>
  <si>
    <t xml:space="preserve">Study Name: </t>
  </si>
  <si>
    <t>Longitudinal yearly patient follow-up on core protocol</t>
  </si>
  <si>
    <t xml:space="preserve">Protocol ID: </t>
  </si>
  <si>
    <t>Longitudinal Follow-up</t>
  </si>
  <si>
    <t xml:space="preserve">Date: </t>
  </si>
  <si>
    <t>2019-Jul-18</t>
  </si>
  <si>
    <t xml:space="preserve">Subjects: </t>
  </si>
  <si>
    <t>Study Event Definitions</t>
  </si>
  <si>
    <t>Study Event Definition 1</t>
  </si>
  <si>
    <t>Initial Assessment</t>
  </si>
  <si>
    <t>E1</t>
  </si>
  <si>
    <t>CRF8</t>
  </si>
  <si>
    <t>CoreProtocol_Caregiver - 1</t>
  </si>
  <si>
    <t>C8</t>
  </si>
  <si>
    <t>CRF12</t>
  </si>
  <si>
    <t>CoreProtocol_PD - 1.3</t>
  </si>
  <si>
    <t>C12</t>
  </si>
  <si>
    <t>CRF13</t>
  </si>
  <si>
    <t>CoreProtocol_PD - 1.1</t>
  </si>
  <si>
    <t>C13</t>
  </si>
  <si>
    <t>CRF14</t>
  </si>
  <si>
    <t>CoreProtocol_PD - 1</t>
  </si>
  <si>
    <t>C14</t>
  </si>
  <si>
    <t>CRF20</t>
  </si>
  <si>
    <t>Behavioural_CoreProtocol - ApplesForaging</t>
  </si>
  <si>
    <t>C20</t>
  </si>
  <si>
    <t>CRF22</t>
  </si>
  <si>
    <t>Behavioural_CoreProtocol - 1</t>
  </si>
  <si>
    <t>C22</t>
  </si>
  <si>
    <t>Study Event Definition 2</t>
  </si>
  <si>
    <t>Follow-up visit 1</t>
  </si>
  <si>
    <t>E2</t>
  </si>
  <si>
    <t>CRF29</t>
  </si>
  <si>
    <t>CoreProtocol_Caregiver - 1.1</t>
  </si>
  <si>
    <t>C29</t>
  </si>
  <si>
    <t>CRF33</t>
  </si>
  <si>
    <t>CoreProtocol_FollowUp_PD - FollowUp_1.2</t>
  </si>
  <si>
    <t>C33</t>
  </si>
  <si>
    <t>CRF34</t>
  </si>
  <si>
    <t>CoreProtocol_FollowUp_PD - FollowUp_1.1</t>
  </si>
  <si>
    <t>C34</t>
  </si>
  <si>
    <t>Study Event Definition 6</t>
  </si>
  <si>
    <t>fMRI visit</t>
  </si>
  <si>
    <t>E6</t>
  </si>
  <si>
    <t>CRF227</t>
  </si>
  <si>
    <t>fMRI_CoreProtocol - 1</t>
  </si>
  <si>
    <t>C227</t>
  </si>
  <si>
    <t>Study Subject ID</t>
  </si>
  <si>
    <t>Protocol ID</t>
  </si>
  <si>
    <t>Subject Status</t>
  </si>
  <si>
    <t>Sex</t>
  </si>
  <si>
    <t>Date of Birth</t>
  </si>
  <si>
    <t>Age_E1</t>
  </si>
  <si>
    <t>Age_E2</t>
  </si>
  <si>
    <t>Age_E6</t>
  </si>
  <si>
    <t xml:space="preserve"> Interview Date_E1_C7</t>
  </si>
  <si>
    <t xml:space="preserve"> Interview Date_E1_C8</t>
  </si>
  <si>
    <t xml:space="preserve"> Interview Date_E1_C12</t>
  </si>
  <si>
    <t xml:space="preserve"> Interview Date_E1_C13</t>
  </si>
  <si>
    <t xml:space="preserve"> Interview Date_E1_C14</t>
  </si>
  <si>
    <t xml:space="preserve"> Interview Date_E1_C20</t>
  </si>
  <si>
    <t xml:space="preserve"> Interview Date_E1_C22</t>
  </si>
  <si>
    <t xml:space="preserve"> NPI_Instruct_E1_C7 </t>
  </si>
  <si>
    <t xml:space="preserve"> NPI_A_E1_C7 </t>
  </si>
  <si>
    <t xml:space="preserve"> NPI_B_E1_C7 </t>
  </si>
  <si>
    <t xml:space="preserve"> NPI_C_E1_C7 </t>
  </si>
  <si>
    <t xml:space="preserve"> NPI_D_E1_C7 </t>
  </si>
  <si>
    <t xml:space="preserve"> NPI_E_E1_C7 </t>
  </si>
  <si>
    <t xml:space="preserve"> NPI_F_E1_C7 </t>
  </si>
  <si>
    <t xml:space="preserve"> NPI_G_E1_C7 </t>
  </si>
  <si>
    <t xml:space="preserve"> NPI_H_E1_C7 </t>
  </si>
  <si>
    <t xml:space="preserve"> NPI_I_E1_C7 </t>
  </si>
  <si>
    <t xml:space="preserve"> NPI_J_E1_C7 </t>
  </si>
  <si>
    <t xml:space="preserve"> NPI_K_E1_C7 </t>
  </si>
  <si>
    <t xml:space="preserve"> NPI_L_E1_C7 </t>
  </si>
  <si>
    <t xml:space="preserve"> NPI_A_1_E1_C7 </t>
  </si>
  <si>
    <t xml:space="preserve"> NPI_A_2_E1_C7 </t>
  </si>
  <si>
    <t xml:space="preserve"> NPI_A_3_E1_C7 </t>
  </si>
  <si>
    <t xml:space="preserve"> NPI_A_4_E1_C7 </t>
  </si>
  <si>
    <t xml:space="preserve"> NPI_A_5_E1_C7 </t>
  </si>
  <si>
    <t xml:space="preserve"> NPI_A_6_E1_C7 </t>
  </si>
  <si>
    <t xml:space="preserve"> NPI_A_7_E1_C7 </t>
  </si>
  <si>
    <t xml:space="preserve"> NPI_A_8_E1_C7 </t>
  </si>
  <si>
    <t xml:space="preserve"> NPI_A_9_E1_C7 </t>
  </si>
  <si>
    <t xml:space="preserve"> NPI_B_1_E1_C7 </t>
  </si>
  <si>
    <t xml:space="preserve"> NPI_B_2_E1_C7 </t>
  </si>
  <si>
    <t xml:space="preserve"> NPI_B_3_E1_C7 </t>
  </si>
  <si>
    <t xml:space="preserve"> NPI_B_4_E1_C7 </t>
  </si>
  <si>
    <t xml:space="preserve"> NPI_B_5_E1_C7 </t>
  </si>
  <si>
    <t xml:space="preserve"> NPI_B_6_E1_C7 </t>
  </si>
  <si>
    <t xml:space="preserve"> NPI_B_7_E1_C7 </t>
  </si>
  <si>
    <t xml:space="preserve"> NPI_C_1_E1_C7 </t>
  </si>
  <si>
    <t xml:space="preserve"> NPI_C_2_E1_C7 </t>
  </si>
  <si>
    <t xml:space="preserve"> NPI_C_3_E1_C7 </t>
  </si>
  <si>
    <t xml:space="preserve"> NPI_C_4_E1_C7 </t>
  </si>
  <si>
    <t xml:space="preserve"> NPI_C_5_E1_C7 </t>
  </si>
  <si>
    <t xml:space="preserve"> NPI_C_6_E1_C7 </t>
  </si>
  <si>
    <t xml:space="preserve"> NPI_C_7_E1_C7 </t>
  </si>
  <si>
    <t xml:space="preserve"> NPI_C_8_E1_C7 </t>
  </si>
  <si>
    <t xml:space="preserve"> NPI_D_1_E1_C7 </t>
  </si>
  <si>
    <t xml:space="preserve"> NPI_D_2_E1_C7 </t>
  </si>
  <si>
    <t xml:space="preserve"> NPI_D_3_E1_C7 </t>
  </si>
  <si>
    <t xml:space="preserve"> NPI_D_4_E1_C7 </t>
  </si>
  <si>
    <t xml:space="preserve"> NPI_D_5_E1_C7 </t>
  </si>
  <si>
    <t xml:space="preserve"> NPI_D_6_E1_C7 </t>
  </si>
  <si>
    <t xml:space="preserve"> NPI_D_7_E1_C7 </t>
  </si>
  <si>
    <t xml:space="preserve"> NPI_D_8_E1_C7 </t>
  </si>
  <si>
    <t xml:space="preserve"> NPI_E_1_E1_C7 </t>
  </si>
  <si>
    <t xml:space="preserve"> NPI_E_2_E1_C7 </t>
  </si>
  <si>
    <t xml:space="preserve"> NPI_E_3_E1_C7 </t>
  </si>
  <si>
    <t xml:space="preserve"> NPI_E_4_E1_C7 </t>
  </si>
  <si>
    <t xml:space="preserve"> NPI_E_5_E1_C7 </t>
  </si>
  <si>
    <t xml:space="preserve"> NPI_E_6_E1_C7 </t>
  </si>
  <si>
    <t xml:space="preserve"> NPI_E_7_E1_C7 </t>
  </si>
  <si>
    <t xml:space="preserve"> NPI_F_1_E1_C7 </t>
  </si>
  <si>
    <t xml:space="preserve"> NPI_F_2_E1_C7 </t>
  </si>
  <si>
    <t xml:space="preserve"> NPI_F_3_E1_C7 </t>
  </si>
  <si>
    <t xml:space="preserve"> NPI_F_4_E1_C7 </t>
  </si>
  <si>
    <t xml:space="preserve"> NPI_F_5_E1_C7 </t>
  </si>
  <si>
    <t xml:space="preserve"> NPI_F_6_E1_C7 </t>
  </si>
  <si>
    <t xml:space="preserve"> NPI_F_7_E1_C7 </t>
  </si>
  <si>
    <t xml:space="preserve"> NPI_G_1_E1_C7 </t>
  </si>
  <si>
    <t xml:space="preserve"> NPI_G_2_E1_C7 </t>
  </si>
  <si>
    <t xml:space="preserve"> NPI_G_3_E1_C7 </t>
  </si>
  <si>
    <t xml:space="preserve"> NPI_G_4_E1_C7 </t>
  </si>
  <si>
    <t xml:space="preserve"> NPI_G_5_E1_C7 </t>
  </si>
  <si>
    <t xml:space="preserve"> NPI_G_6_E1_C7 </t>
  </si>
  <si>
    <t xml:space="preserve"> NPI_G_7_E1_C7 </t>
  </si>
  <si>
    <t xml:space="preserve"> NPI_G_8_E1_C7 </t>
  </si>
  <si>
    <t xml:space="preserve"> NPI_H_1_E1_C7 </t>
  </si>
  <si>
    <t xml:space="preserve"> NPI_H_2_E1_C7 </t>
  </si>
  <si>
    <t xml:space="preserve"> NPI_H_3_E1_C7 </t>
  </si>
  <si>
    <t xml:space="preserve"> NPI_H_4_E1_C7 </t>
  </si>
  <si>
    <t xml:space="preserve"> NPI_H_5_E1_C7 </t>
  </si>
  <si>
    <t xml:space="preserve"> NPI_H_6_E1_C7 </t>
  </si>
  <si>
    <t xml:space="preserve"> NPI_H_7_E1_C7 </t>
  </si>
  <si>
    <t xml:space="preserve"> NPI_I_1_E1_C7 </t>
  </si>
  <si>
    <t xml:space="preserve"> NPI_I_2_E1_C7 </t>
  </si>
  <si>
    <t xml:space="preserve"> NPI_I_3_E1_C7 </t>
  </si>
  <si>
    <t xml:space="preserve"> NPI_I_4_E1_C7 </t>
  </si>
  <si>
    <t xml:space="preserve"> NPI_I_5_E1_C7 </t>
  </si>
  <si>
    <t xml:space="preserve"> NPI_I_6_E1_C7 </t>
  </si>
  <si>
    <t xml:space="preserve"> NPI_I_7_E1_C7 </t>
  </si>
  <si>
    <t xml:space="preserve"> NPI_J_1_E1_C7 </t>
  </si>
  <si>
    <t xml:space="preserve"> NPI_J_2_E1_C7 </t>
  </si>
  <si>
    <t xml:space="preserve"> NPI_J_3_E1_C7 </t>
  </si>
  <si>
    <t xml:space="preserve"> NPI_J_4_E1_C7 </t>
  </si>
  <si>
    <t xml:space="preserve"> NPI_J_5_E1_C7 </t>
  </si>
  <si>
    <t xml:space="preserve"> NPI_J_6_E1_C7 </t>
  </si>
  <si>
    <t xml:space="preserve"> NPI_J_7_E1_C7 </t>
  </si>
  <si>
    <t xml:space="preserve"> NPI_K_1_E1_C7 </t>
  </si>
  <si>
    <t xml:space="preserve"> NPI_K_2_E1_C7 </t>
  </si>
  <si>
    <t xml:space="preserve"> NPI_K_3_E1_C7 </t>
  </si>
  <si>
    <t xml:space="preserve"> NPI_K_4_E1_C7 </t>
  </si>
  <si>
    <t xml:space="preserve"> NPI_K_5_E1_C7 </t>
  </si>
  <si>
    <t xml:space="preserve"> NPI_K_6_E1_C7 </t>
  </si>
  <si>
    <t xml:space="preserve"> NPI_K_7_E1_C7 </t>
  </si>
  <si>
    <t xml:space="preserve"> NPI_K_8_E1_C7 </t>
  </si>
  <si>
    <t xml:space="preserve"> NPI_L_1_E1_C7 </t>
  </si>
  <si>
    <t xml:space="preserve"> NPI_L_2_E1_C7 </t>
  </si>
  <si>
    <t xml:space="preserve"> NPI_L_3_E1_C7 </t>
  </si>
  <si>
    <t xml:space="preserve"> NPI_L_4_E1_C7 </t>
  </si>
  <si>
    <t xml:space="preserve"> NPI_L_5_E1_C7 </t>
  </si>
  <si>
    <t xml:space="preserve"> NPI_L_6_E1_C7 </t>
  </si>
  <si>
    <t xml:space="preserve"> NPI_L_7_E1_C7 </t>
  </si>
  <si>
    <t xml:space="preserve"> NPI_L_8_E1_C7 </t>
  </si>
  <si>
    <t xml:space="preserve"> NPI_A_F_E1_C7 </t>
  </si>
  <si>
    <t xml:space="preserve"> NPI_A_S_E1_C7 </t>
  </si>
  <si>
    <t xml:space="preserve"> NPI_B_F_E1_C7 </t>
  </si>
  <si>
    <t xml:space="preserve"> NPI_B_S_E1_C7 </t>
  </si>
  <si>
    <t xml:space="preserve"> NPI_C_F_E1_C7 </t>
  </si>
  <si>
    <t xml:space="preserve"> NPI_C_S_E1_C7 </t>
  </si>
  <si>
    <t xml:space="preserve"> NPI_D_F_E1_C7 </t>
  </si>
  <si>
    <t xml:space="preserve"> NPI_D_S_E1_C7 </t>
  </si>
  <si>
    <t xml:space="preserve"> NPI_E_F_E1_C7 </t>
  </si>
  <si>
    <t xml:space="preserve"> NPI_E_S_E1_C7 </t>
  </si>
  <si>
    <t xml:space="preserve"> NPI_F_F_E1_C7 </t>
  </si>
  <si>
    <t xml:space="preserve"> NPI_F_S_E1_C7 </t>
  </si>
  <si>
    <t xml:space="preserve"> NPI_G_F_E1_C7 </t>
  </si>
  <si>
    <t xml:space="preserve"> NPI_G_S_E1_C7 </t>
  </si>
  <si>
    <t xml:space="preserve"> NPI_H_F_E1_C7 </t>
  </si>
  <si>
    <t xml:space="preserve"> NPI_H_S_E1_C7 </t>
  </si>
  <si>
    <t xml:space="preserve"> NPI_I_F_E1_C7 </t>
  </si>
  <si>
    <t xml:space="preserve"> NPI_I_S_E1_C7 </t>
  </si>
  <si>
    <t xml:space="preserve"> NPI_J_F_E1_C7 </t>
  </si>
  <si>
    <t xml:space="preserve"> NPI_J_S_E1_C7 </t>
  </si>
  <si>
    <t xml:space="preserve"> NPI_K_F_E1_C7 </t>
  </si>
  <si>
    <t xml:space="preserve"> NPI_K_S_E1_C7 </t>
  </si>
  <si>
    <t xml:space="preserve"> NPI_L_F_E1_C7 </t>
  </si>
  <si>
    <t xml:space="preserve"> NPI_L_S_E1_C7 </t>
  </si>
  <si>
    <t xml:space="preserve"> NPI_Score_A_E1_C7 </t>
  </si>
  <si>
    <t xml:space="preserve"> NPI_Score_B_E1_C7 </t>
  </si>
  <si>
    <t xml:space="preserve"> NPI_Score_C_E1_C7 </t>
  </si>
  <si>
    <t xml:space="preserve"> NPI_Score_D_E1_C7 </t>
  </si>
  <si>
    <t xml:space="preserve"> NPI_Score_E_E1_C7 </t>
  </si>
  <si>
    <t xml:space="preserve"> NPI_Score_F_E1_C7 </t>
  </si>
  <si>
    <t xml:space="preserve"> NPI_Score_G_E1_C7 </t>
  </si>
  <si>
    <t xml:space="preserve"> NPI_Score_H_E1_C7 </t>
  </si>
  <si>
    <t xml:space="preserve"> NPI_Score_I_E1_C7 </t>
  </si>
  <si>
    <t xml:space="preserve"> NPI_Score_J_E1_C7 </t>
  </si>
  <si>
    <t xml:space="preserve"> NPI_Score_K_E1_C7 </t>
  </si>
  <si>
    <t xml:space="preserve"> NPI_Score_L_E1_C7 </t>
  </si>
  <si>
    <t xml:space="preserve"> NPI_Total_E1_C7 </t>
  </si>
  <si>
    <t xml:space="preserve"> NPI_A_D_E1_C7 </t>
  </si>
  <si>
    <t xml:space="preserve"> NPI_B_D_E1_C7 </t>
  </si>
  <si>
    <t xml:space="preserve"> NPI_C_D_E1_C7 </t>
  </si>
  <si>
    <t xml:space="preserve"> NPI_D_D_E1_C7 </t>
  </si>
  <si>
    <t xml:space="preserve"> NPI_E_D_E1_C7 </t>
  </si>
  <si>
    <t xml:space="preserve"> NPI_F_D_E1_C7 </t>
  </si>
  <si>
    <t xml:space="preserve"> NPI_G_D_E1_C7 </t>
  </si>
  <si>
    <t xml:space="preserve"> NPI_H_D_E1_C7 </t>
  </si>
  <si>
    <t xml:space="preserve"> NPI_I_D_E1_C7 </t>
  </si>
  <si>
    <t xml:space="preserve"> NPI_J_D_E1_C7 </t>
  </si>
  <si>
    <t xml:space="preserve"> NPI_K_D_E1_C7 </t>
  </si>
  <si>
    <t xml:space="preserve"> NPI_L_D_E1_C7 </t>
  </si>
  <si>
    <t xml:space="preserve"> NPI_CGDistress_Score_E1_C7 </t>
  </si>
  <si>
    <t xml:space="preserve"> NPI_A_Notes_E1_C7 </t>
  </si>
  <si>
    <t xml:space="preserve"> NPI_B_Notes_E1_C7 </t>
  </si>
  <si>
    <t xml:space="preserve"> NPI_C_Notes_E1_C7 </t>
  </si>
  <si>
    <t xml:space="preserve"> NPI_D_Notes_E1_C7 </t>
  </si>
  <si>
    <t xml:space="preserve"> NPI_E_Notes_E1_C7 </t>
  </si>
  <si>
    <t xml:space="preserve"> NPI_F_Notes_E1_C7 </t>
  </si>
  <si>
    <t xml:space="preserve"> NPI_G_Notes_E1_C7 </t>
  </si>
  <si>
    <t xml:space="preserve"> NPI_H_Notes_E1_C7 </t>
  </si>
  <si>
    <t xml:space="preserve"> NPI_I_Notes_E1_C7 </t>
  </si>
  <si>
    <t xml:space="preserve"> NPI_J_Notes_E1_C7 </t>
  </si>
  <si>
    <t xml:space="preserve"> NPI_K_Notes_E1_C7 </t>
  </si>
  <si>
    <t xml:space="preserve"> NPI_L_Notes_E1_C7 </t>
  </si>
  <si>
    <t xml:space="preserve"> LARS_CG_1_E1_C7 </t>
  </si>
  <si>
    <t xml:space="preserve"> LARS_CG_1a_E1_C7 </t>
  </si>
  <si>
    <t xml:space="preserve"> LARS_CG_1b_E1_C7 </t>
  </si>
  <si>
    <t xml:space="preserve"> LARS_CG_2_E1_C7 </t>
  </si>
  <si>
    <t xml:space="preserve"> LARS_CG_2a_E1_C7 </t>
  </si>
  <si>
    <t xml:space="preserve"> LARS_CG_2b_E1_C7 </t>
  </si>
  <si>
    <t xml:space="preserve"> LARS_CG_2c_E1_C7 </t>
  </si>
  <si>
    <t xml:space="preserve"> LARS_CG_3a_E1_C7 </t>
  </si>
  <si>
    <t xml:space="preserve"> LARS_CG_3b_E1_C7 </t>
  </si>
  <si>
    <t xml:space="preserve"> LARS_CG_3c_E1_C7 </t>
  </si>
  <si>
    <t xml:space="preserve"> LARS_CG_3d_E1_C7 </t>
  </si>
  <si>
    <t xml:space="preserve"> LARS_CG_4a_E1_C7 </t>
  </si>
  <si>
    <t xml:space="preserve"> LARS_CG_4b_E1_C7 </t>
  </si>
  <si>
    <t xml:space="preserve"> LARS_CG_4c_E1_C7 </t>
  </si>
  <si>
    <t xml:space="preserve"> LARS_CG_4d_E1_C7 </t>
  </si>
  <si>
    <t xml:space="preserve"> LARS_CG_5a_E1_C7 </t>
  </si>
  <si>
    <t xml:space="preserve"> LARS_CG_5b_E1_C7 </t>
  </si>
  <si>
    <t xml:space="preserve"> LARS_CG_5c_E1_C7 </t>
  </si>
  <si>
    <t xml:space="preserve"> LARS_CG_5d_E1_C7 </t>
  </si>
  <si>
    <t xml:space="preserve"> LARS_CG_6a_E1_C7 </t>
  </si>
  <si>
    <t xml:space="preserve"> LARS_CG_6b_E1_C7 </t>
  </si>
  <si>
    <t xml:space="preserve"> LARS_CG_6c_E1_C7 </t>
  </si>
  <si>
    <t xml:space="preserve"> LARS_CG_6d_E1_C7 </t>
  </si>
  <si>
    <t xml:space="preserve"> LARS_CG_7a_E1_C7 </t>
  </si>
  <si>
    <t xml:space="preserve"> LARS_CG_7b_E1_C7 </t>
  </si>
  <si>
    <t xml:space="preserve"> LARS_CG_7c_E1_C7 </t>
  </si>
  <si>
    <t xml:space="preserve"> LARS_CG_7d_E1_C7 </t>
  </si>
  <si>
    <t xml:space="preserve"> LARS_CG_8a_E1_C7 </t>
  </si>
  <si>
    <t xml:space="preserve"> LARS_CG_8b_E1_C7 </t>
  </si>
  <si>
    <t xml:space="preserve"> LARS_CG_8c_E1_C7 </t>
  </si>
  <si>
    <t xml:space="preserve"> LARS_CG_8d_E1_C7 </t>
  </si>
  <si>
    <t xml:space="preserve"> LARS_CG_9a_E1_C7 </t>
  </si>
  <si>
    <t xml:space="preserve"> LARS_CG_9b_E1_C7 </t>
  </si>
  <si>
    <t xml:space="preserve"> LARS_CG_9c_E1_C7 </t>
  </si>
  <si>
    <t xml:space="preserve"> LARS_CG_9d_E1_C7 </t>
  </si>
  <si>
    <t xml:space="preserve"> LARS_CG_EP_E1_C7 </t>
  </si>
  <si>
    <t xml:space="preserve"> LARS_CG_INT_E1_C7 </t>
  </si>
  <si>
    <t xml:space="preserve"> LARS_CG_INI_E1_C7 </t>
  </si>
  <si>
    <t xml:space="preserve"> LARS_CG_NS_E1_C7 </t>
  </si>
  <si>
    <t xml:space="preserve"> LARS_CG_M_E1_C7 </t>
  </si>
  <si>
    <t xml:space="preserve"> LARS_CG_ER_E1_C7 </t>
  </si>
  <si>
    <t xml:space="preserve"> LARS_CG_C_E1_C7 </t>
  </si>
  <si>
    <t xml:space="preserve"> LARS_CG_SL_E1_C7 </t>
  </si>
  <si>
    <t xml:space="preserve"> LARS_CG_SA_E1_C7 </t>
  </si>
  <si>
    <t xml:space="preserve"> LARS_CG_IntellectualCuriosity_E1_C7 </t>
  </si>
  <si>
    <t xml:space="preserve"> LARS_CG_Emotion_E1_C7 </t>
  </si>
  <si>
    <t xml:space="preserve"> LARS_CG_ActionInitiation_E1_C7 </t>
  </si>
  <si>
    <t xml:space="preserve"> LARS_CG_SelfAwareness_E1_C7 </t>
  </si>
  <si>
    <t xml:space="preserve"> LARS_CG_Total_E1_C7 </t>
  </si>
  <si>
    <t xml:space="preserve"> ZaritBurdenInterview_Q1_E1_C7 </t>
  </si>
  <si>
    <t xml:space="preserve"> ZaritBurdenInterview_Q2_E1_C7 </t>
  </si>
  <si>
    <t xml:space="preserve"> ZaritBurdenInterview_Q3_E1_C7 </t>
  </si>
  <si>
    <t xml:space="preserve"> ZaritBurdenInterview_Q4_E1_C7 </t>
  </si>
  <si>
    <t xml:space="preserve"> ZaritBurdenInterview_Q5_E1_C7 </t>
  </si>
  <si>
    <t xml:space="preserve"> ZaritBurdenInterview_Q6_E1_C7 </t>
  </si>
  <si>
    <t xml:space="preserve"> ZaritBurdenInterview_Q7_E1_C7 </t>
  </si>
  <si>
    <t xml:space="preserve"> ZaritBurdenInterview_Q8_E1_C7 </t>
  </si>
  <si>
    <t xml:space="preserve"> ZaritBurdenInterview_Q9_E1_C7 </t>
  </si>
  <si>
    <t xml:space="preserve"> ZaritBurdenInterview_Q10_E1_C7 </t>
  </si>
  <si>
    <t xml:space="preserve"> ZaritBurdenInterview_Q11_E1_C7 </t>
  </si>
  <si>
    <t xml:space="preserve"> ZaritBurdenInterview_Q12_E1_C7 </t>
  </si>
  <si>
    <t xml:space="preserve"> ZaritBurdenInterview_Q13_E1_C7 </t>
  </si>
  <si>
    <t xml:space="preserve"> ZaritBurdenInterview_Q14_E1_C7 </t>
  </si>
  <si>
    <t xml:space="preserve"> ZaritBurdenInterview_Q15_E1_C7 </t>
  </si>
  <si>
    <t xml:space="preserve"> ZaritBurdenInterview_Q16_E1_C7 </t>
  </si>
  <si>
    <t xml:space="preserve"> ZaritBurdenInterview_Q17_E1_C7 </t>
  </si>
  <si>
    <t xml:space="preserve"> ZaritBurdenInterview_Q18_E1_C7 </t>
  </si>
  <si>
    <t xml:space="preserve"> ZaritBurdenInterview_Q19_E1_C7 </t>
  </si>
  <si>
    <t xml:space="preserve"> ZaritBurdenInterview_Q20_E1_C7 </t>
  </si>
  <si>
    <t xml:space="preserve"> ZaritBurdenInterview_Q21_E1_C7 </t>
  </si>
  <si>
    <t xml:space="preserve"> ZaritBurdenInterview_Q22_E1_C7 </t>
  </si>
  <si>
    <t xml:space="preserve"> ZaritBurdenInterview_Total_E1_C7 </t>
  </si>
  <si>
    <t xml:space="preserve"> BADL_Q1_E1_C7 </t>
  </si>
  <si>
    <t xml:space="preserve"> BADL_Q2_E1_C7 </t>
  </si>
  <si>
    <t xml:space="preserve"> BADL_Q3_E1_C7 </t>
  </si>
  <si>
    <t xml:space="preserve"> BADL_Q4_E1_C7 </t>
  </si>
  <si>
    <t xml:space="preserve"> BADL_Q5_E1_C7 </t>
  </si>
  <si>
    <t xml:space="preserve"> BADL_Q6_E1_C7 </t>
  </si>
  <si>
    <t xml:space="preserve"> BADL_Q7_E1_C7 </t>
  </si>
  <si>
    <t xml:space="preserve"> BADL_Q8_E1_C7 </t>
  </si>
  <si>
    <t xml:space="preserve"> BADL_Q9_E1_C7 </t>
  </si>
  <si>
    <t xml:space="preserve"> BADL_Q10_E1_C7 </t>
  </si>
  <si>
    <t xml:space="preserve"> BADL_Q11_E1_C7 </t>
  </si>
  <si>
    <t xml:space="preserve"> BADL_Q12_E1_C7 </t>
  </si>
  <si>
    <t xml:space="preserve"> BADL_Q13_E1_C7 </t>
  </si>
  <si>
    <t xml:space="preserve"> BADL_Q14_E1_C7 </t>
  </si>
  <si>
    <t xml:space="preserve"> BADL_Q15_E1_C7 </t>
  </si>
  <si>
    <t xml:space="preserve"> BADL_Q16_E1_C7 </t>
  </si>
  <si>
    <t xml:space="preserve"> BADL_Q17_E1_C7 </t>
  </si>
  <si>
    <t xml:space="preserve"> BADL_Q18_E1_C7 </t>
  </si>
  <si>
    <t xml:space="preserve"> BADL_Q19_E1_C7 </t>
  </si>
  <si>
    <t xml:space="preserve"> BADL_Q20_E1_C7 </t>
  </si>
  <si>
    <t xml:space="preserve"> BADL_Q21_E1_C7 </t>
  </si>
  <si>
    <t xml:space="preserve"> BADL_Q22_E1_C7 </t>
  </si>
  <si>
    <t xml:space="preserve"> BADL_Q23_E1_C7 </t>
  </si>
  <si>
    <t xml:space="preserve"> BADL_Q24_E1_C7 </t>
  </si>
  <si>
    <t xml:space="preserve"> BADL_Q25_E1_C7 </t>
  </si>
  <si>
    <t xml:space="preserve"> BADL_CountReplies_E1_C7 </t>
  </si>
  <si>
    <t xml:space="preserve"> BADL_SUM_E1_C7 </t>
  </si>
  <si>
    <t xml:space="preserve"> BADL_TotalScore_E1_C7 </t>
  </si>
  <si>
    <t xml:space="preserve"> IQCODESF_Q1_E1_C7 </t>
  </si>
  <si>
    <t xml:space="preserve"> IQCODESF_Q2_E1_C7 </t>
  </si>
  <si>
    <t xml:space="preserve"> IQCODESF_Q3_E1_C7 </t>
  </si>
  <si>
    <t xml:space="preserve"> IQCODESF_Q4_E1_C7 </t>
  </si>
  <si>
    <t xml:space="preserve"> IQCODESF_Q5_E1_C7 </t>
  </si>
  <si>
    <t xml:space="preserve"> IQCODESF_Q6_E1_C7 </t>
  </si>
  <si>
    <t xml:space="preserve"> IQCODESF_Q7_E1_C7 </t>
  </si>
  <si>
    <t xml:space="preserve"> IQCODESF_Q8_E1_C7 </t>
  </si>
  <si>
    <t xml:space="preserve"> IQCODESF_Q9_E1_C7 </t>
  </si>
  <si>
    <t xml:space="preserve"> IQCODESF_Q10_E1_C7 </t>
  </si>
  <si>
    <t xml:space="preserve"> IQCODESF_Q11_E1_C7 </t>
  </si>
  <si>
    <t xml:space="preserve"> IQCODESF_Q12_E1_C7 </t>
  </si>
  <si>
    <t xml:space="preserve"> IQCODESF_Q13_E1_C7 </t>
  </si>
  <si>
    <t xml:space="preserve"> IQCODESF_Q14_E1_C7 </t>
  </si>
  <si>
    <t xml:space="preserve"> IQCODESF_Q15_E1_C7 </t>
  </si>
  <si>
    <t xml:space="preserve"> IQCODESF_Q16_E1_C7 </t>
  </si>
  <si>
    <t xml:space="preserve"> IQCODE_Score_E1_C7 </t>
  </si>
  <si>
    <t xml:space="preserve"> AMI_CG_Relationship_E1_C7 </t>
  </si>
  <si>
    <t xml:space="preserve"> AMI_CG_Relationship_Comment_E1_C7 </t>
  </si>
  <si>
    <t xml:space="preserve"> AMI_CG_LengthOfRelationship_E1_C7 </t>
  </si>
  <si>
    <t xml:space="preserve"> AMI_CG_Q1_1_E1_C7 </t>
  </si>
  <si>
    <t xml:space="preserve"> AMI_CG_Q2_1_E1_C7 </t>
  </si>
  <si>
    <t xml:space="preserve"> AMI_CG_Q3_1_E1_C7 </t>
  </si>
  <si>
    <t xml:space="preserve"> AMI_CG_Q4_1_E1_C7 </t>
  </si>
  <si>
    <t xml:space="preserve"> AMI_CG_Q5_1_E1_C7 </t>
  </si>
  <si>
    <t xml:space="preserve"> AMI_CG_Q6_1_E1_C7 </t>
  </si>
  <si>
    <t xml:space="preserve"> AMI_CG_Q7_1_E1_C7 </t>
  </si>
  <si>
    <t xml:space="preserve"> AMI_CG_Q8_1_E1_C7 </t>
  </si>
  <si>
    <t xml:space="preserve"> AMI_CG_Q9_1_E1_C7 </t>
  </si>
  <si>
    <t xml:space="preserve"> AMI_CG_Q10_1_E1_C7 </t>
  </si>
  <si>
    <t xml:space="preserve"> AMI_CG_Q11_1_E1_C7 </t>
  </si>
  <si>
    <t xml:space="preserve"> AMI_CG_Q12_1_E1_C7 </t>
  </si>
  <si>
    <t xml:space="preserve"> AMI_CG_Q13_1_E1_C7 </t>
  </si>
  <si>
    <t xml:space="preserve"> AMI_CG_Q14_1_E1_C7 </t>
  </si>
  <si>
    <t xml:space="preserve"> AMI_CG_Q15_1_E1_C7 </t>
  </si>
  <si>
    <t xml:space="preserve"> AMI_CG_Q16_1_E1_C7 </t>
  </si>
  <si>
    <t xml:space="preserve"> AMI_CG_Q17_1_E1_C7 </t>
  </si>
  <si>
    <t xml:space="preserve"> AMI_CG_Q18_1_E1_C7 </t>
  </si>
  <si>
    <t xml:space="preserve"> AMI_CG_BehaviouralScore_E1_C7 </t>
  </si>
  <si>
    <t xml:space="preserve"> AMI_CG_SocialScore_E1_C7 </t>
  </si>
  <si>
    <t xml:space="preserve"> AMI_CG_EmotionalScore_E1_C7 </t>
  </si>
  <si>
    <t xml:space="preserve"> AMI_CG_TotalScore_E1_C7 </t>
  </si>
  <si>
    <t xml:space="preserve"> NPI_A_E1_C8 </t>
  </si>
  <si>
    <t xml:space="preserve"> NPI_B_E1_C8 </t>
  </si>
  <si>
    <t xml:space="preserve"> NPI_C_E1_C8 </t>
  </si>
  <si>
    <t xml:space="preserve"> NPI_D_E1_C8 </t>
  </si>
  <si>
    <t xml:space="preserve"> NPI_E_E1_C8 </t>
  </si>
  <si>
    <t xml:space="preserve"> NPI_F_E1_C8 </t>
  </si>
  <si>
    <t xml:space="preserve"> NPI_G_E1_C8 </t>
  </si>
  <si>
    <t xml:space="preserve"> NPI_H_E1_C8 </t>
  </si>
  <si>
    <t xml:space="preserve"> NPI_I_E1_C8 </t>
  </si>
  <si>
    <t xml:space="preserve"> NPI_J_E1_C8 </t>
  </si>
  <si>
    <t xml:space="preserve"> NPI_K_E1_C8 </t>
  </si>
  <si>
    <t xml:space="preserve"> NPI_L_E1_C8 </t>
  </si>
  <si>
    <t xml:space="preserve"> NPI_A_1_E1_C8 </t>
  </si>
  <si>
    <t xml:space="preserve"> NPI_A_2_E1_C8 </t>
  </si>
  <si>
    <t xml:space="preserve"> NPI_A_3_E1_C8 </t>
  </si>
  <si>
    <t xml:space="preserve"> NPI_A_4_E1_C8 </t>
  </si>
  <si>
    <t xml:space="preserve"> NPI_A_5_E1_C8 </t>
  </si>
  <si>
    <t xml:space="preserve"> NPI_A_6_E1_C8 </t>
  </si>
  <si>
    <t xml:space="preserve"> NPI_A_7_E1_C8 </t>
  </si>
  <si>
    <t xml:space="preserve"> NPI_A_8_E1_C8 </t>
  </si>
  <si>
    <t xml:space="preserve"> NPI_A_9_E1_C8 </t>
  </si>
  <si>
    <t xml:space="preserve"> NPI_B_1_E1_C8 </t>
  </si>
  <si>
    <t xml:space="preserve"> NPI_B_2_E1_C8 </t>
  </si>
  <si>
    <t xml:space="preserve"> NPI_B_3_E1_C8 </t>
  </si>
  <si>
    <t xml:space="preserve"> NPI_B_4_E1_C8 </t>
  </si>
  <si>
    <t xml:space="preserve"> NPI_B_5_E1_C8 </t>
  </si>
  <si>
    <t xml:space="preserve"> NPI_B_6_E1_C8 </t>
  </si>
  <si>
    <t xml:space="preserve"> NPI_B_7_E1_C8 </t>
  </si>
  <si>
    <t xml:space="preserve"> NPI_C_1_E1_C8 </t>
  </si>
  <si>
    <t xml:space="preserve"> NPI_C_2_E1_C8 </t>
  </si>
  <si>
    <t xml:space="preserve"> NPI_C_3_E1_C8 </t>
  </si>
  <si>
    <t xml:space="preserve"> NPI_C_4_E1_C8 </t>
  </si>
  <si>
    <t xml:space="preserve"> NPI_C_5_E1_C8 </t>
  </si>
  <si>
    <t xml:space="preserve"> NPI_C_6_E1_C8 </t>
  </si>
  <si>
    <t xml:space="preserve"> NPI_C_7_E1_C8 </t>
  </si>
  <si>
    <t xml:space="preserve"> NPI_C_8_E1_C8 </t>
  </si>
  <si>
    <t xml:space="preserve"> NPI_D_1_E1_C8 </t>
  </si>
  <si>
    <t xml:space="preserve"> NPI_D_2_E1_C8 </t>
  </si>
  <si>
    <t xml:space="preserve"> NPI_D_3_E1_C8 </t>
  </si>
  <si>
    <t xml:space="preserve"> NPI_D_4_E1_C8 </t>
  </si>
  <si>
    <t xml:space="preserve"> NPI_D_5_E1_C8 </t>
  </si>
  <si>
    <t xml:space="preserve"> NPI_D_6_E1_C8 </t>
  </si>
  <si>
    <t xml:space="preserve"> NPI_D_7_E1_C8 </t>
  </si>
  <si>
    <t xml:space="preserve"> NPI_D_8_E1_C8 </t>
  </si>
  <si>
    <t xml:space="preserve"> NPI_E_1_E1_C8 </t>
  </si>
  <si>
    <t xml:space="preserve"> NPI_E_2_E1_C8 </t>
  </si>
  <si>
    <t xml:space="preserve"> NPI_E_3_E1_C8 </t>
  </si>
  <si>
    <t xml:space="preserve"> NPI_E_4_E1_C8 </t>
  </si>
  <si>
    <t xml:space="preserve"> NPI_E_5_E1_C8 </t>
  </si>
  <si>
    <t xml:space="preserve"> NPI_E_6_E1_C8 </t>
  </si>
  <si>
    <t xml:space="preserve"> NPI_E_7_E1_C8 </t>
  </si>
  <si>
    <t xml:space="preserve"> NPI_F_1_E1_C8 </t>
  </si>
  <si>
    <t xml:space="preserve"> NPI_F_2_E1_C8 </t>
  </si>
  <si>
    <t xml:space="preserve"> NPI_F_3_E1_C8 </t>
  </si>
  <si>
    <t xml:space="preserve"> NPI_F_4_E1_C8 </t>
  </si>
  <si>
    <t xml:space="preserve"> NPI_F_5_E1_C8 </t>
  </si>
  <si>
    <t xml:space="preserve"> NPI_F_6_E1_C8 </t>
  </si>
  <si>
    <t xml:space="preserve"> NPI_F_7_E1_C8 </t>
  </si>
  <si>
    <t xml:space="preserve"> NPI_G_1_E1_C8 </t>
  </si>
  <si>
    <t xml:space="preserve"> NPI_G_2_E1_C8 </t>
  </si>
  <si>
    <t xml:space="preserve"> NPI_G_3_E1_C8 </t>
  </si>
  <si>
    <t xml:space="preserve"> NPI_G_4_E1_C8 </t>
  </si>
  <si>
    <t xml:space="preserve"> NPI_G_5_E1_C8 </t>
  </si>
  <si>
    <t xml:space="preserve"> NPI_G_6_E1_C8 </t>
  </si>
  <si>
    <t xml:space="preserve"> NPI_G_7_E1_C8 </t>
  </si>
  <si>
    <t xml:space="preserve"> NPI_G_8_E1_C8 </t>
  </si>
  <si>
    <t xml:space="preserve"> NPI_H_1_E1_C8 </t>
  </si>
  <si>
    <t xml:space="preserve"> NPI_H_2_E1_C8 </t>
  </si>
  <si>
    <t xml:space="preserve"> NPI_H_3_E1_C8 </t>
  </si>
  <si>
    <t xml:space="preserve"> NPI_H_4_E1_C8 </t>
  </si>
  <si>
    <t xml:space="preserve"> NPI_H_5_E1_C8 </t>
  </si>
  <si>
    <t xml:space="preserve"> NPI_H_6_E1_C8 </t>
  </si>
  <si>
    <t xml:space="preserve"> NPI_H_7_E1_C8 </t>
  </si>
  <si>
    <t xml:space="preserve"> NPI_I_1_E1_C8 </t>
  </si>
  <si>
    <t xml:space="preserve"> NPI_I_2_E1_C8 </t>
  </si>
  <si>
    <t xml:space="preserve"> NPI_I_3_E1_C8 </t>
  </si>
  <si>
    <t xml:space="preserve"> NPI_I_4_E1_C8 </t>
  </si>
  <si>
    <t xml:space="preserve"> NPI_I_5_E1_C8 </t>
  </si>
  <si>
    <t xml:space="preserve"> NPI_I_6_E1_C8 </t>
  </si>
  <si>
    <t xml:space="preserve"> NPI_I_7_E1_C8 </t>
  </si>
  <si>
    <t xml:space="preserve"> NPI_J_1_E1_C8 </t>
  </si>
  <si>
    <t xml:space="preserve"> NPI_J_2_E1_C8 </t>
  </si>
  <si>
    <t xml:space="preserve"> NPI_J_3_E1_C8 </t>
  </si>
  <si>
    <t xml:space="preserve"> NPI_J_4_E1_C8 </t>
  </si>
  <si>
    <t xml:space="preserve"> NPI_J_5_E1_C8 </t>
  </si>
  <si>
    <t xml:space="preserve"> NPI_J_6_E1_C8 </t>
  </si>
  <si>
    <t xml:space="preserve"> NPI_J_7_E1_C8 </t>
  </si>
  <si>
    <t xml:space="preserve"> NPI_K_1_E1_C8 </t>
  </si>
  <si>
    <t xml:space="preserve"> NPI_K_2_E1_C8 </t>
  </si>
  <si>
    <t xml:space="preserve"> NPI_K_3_E1_C8 </t>
  </si>
  <si>
    <t xml:space="preserve"> NPI_K_4_E1_C8 </t>
  </si>
  <si>
    <t xml:space="preserve"> NPI_K_5_E1_C8 </t>
  </si>
  <si>
    <t xml:space="preserve"> NPI_K_6_E1_C8 </t>
  </si>
  <si>
    <t xml:space="preserve"> NPI_K_7_E1_C8 </t>
  </si>
  <si>
    <t xml:space="preserve"> NPI_K_8_E1_C8 </t>
  </si>
  <si>
    <t xml:space="preserve"> NPI_L_1_E1_C8 </t>
  </si>
  <si>
    <t xml:space="preserve"> NPI_L_2_E1_C8 </t>
  </si>
  <si>
    <t xml:space="preserve"> NPI_L_3_E1_C8 </t>
  </si>
  <si>
    <t xml:space="preserve"> NPI_L_4_E1_C8 </t>
  </si>
  <si>
    <t xml:space="preserve"> NPI_L_5_E1_C8 </t>
  </si>
  <si>
    <t xml:space="preserve"> NPI_L_6_E1_C8 </t>
  </si>
  <si>
    <t xml:space="preserve"> NPI_L_7_E1_C8 </t>
  </si>
  <si>
    <t xml:space="preserve"> NPI_L_8_E1_C8 </t>
  </si>
  <si>
    <t xml:space="preserve"> NPI_A_F_E1_C8 </t>
  </si>
  <si>
    <t xml:space="preserve"> NPI_A_S_E1_C8 </t>
  </si>
  <si>
    <t xml:space="preserve"> NPI_B_F_E1_C8 </t>
  </si>
  <si>
    <t xml:space="preserve"> NPI_B_S_E1_C8 </t>
  </si>
  <si>
    <t xml:space="preserve"> NPI_C_F_E1_C8 </t>
  </si>
  <si>
    <t xml:space="preserve"> NPI_C_S_E1_C8 </t>
  </si>
  <si>
    <t xml:space="preserve"> NPI_D_F_E1_C8 </t>
  </si>
  <si>
    <t xml:space="preserve"> NPI_D_S_E1_C8 </t>
  </si>
  <si>
    <t xml:space="preserve"> NPI_E_F_E1_C8 </t>
  </si>
  <si>
    <t xml:space="preserve"> NPI_E_S_E1_C8 </t>
  </si>
  <si>
    <t xml:space="preserve"> NPI_F_F_E1_C8 </t>
  </si>
  <si>
    <t xml:space="preserve"> NPI_F_S_E1_C8 </t>
  </si>
  <si>
    <t xml:space="preserve"> NPI_G_F_E1_C8 </t>
  </si>
  <si>
    <t xml:space="preserve"> NPI_G_S_E1_C8 </t>
  </si>
  <si>
    <t xml:space="preserve"> NPI_H_F_E1_C8 </t>
  </si>
  <si>
    <t xml:space="preserve"> NPI_H_S_E1_C8 </t>
  </si>
  <si>
    <t xml:space="preserve"> NPI_I_F_E1_C8 </t>
  </si>
  <si>
    <t xml:space="preserve"> NPI_I_S_E1_C8 </t>
  </si>
  <si>
    <t xml:space="preserve"> NPI_J_F_E1_C8 </t>
  </si>
  <si>
    <t xml:space="preserve"> NPI_J_S_E1_C8 </t>
  </si>
  <si>
    <t xml:space="preserve"> NPI_K_F_E1_C8 </t>
  </si>
  <si>
    <t xml:space="preserve"> NPI_K_S_E1_C8 </t>
  </si>
  <si>
    <t xml:space="preserve"> NPI_L_F_E1_C8 </t>
  </si>
  <si>
    <t xml:space="preserve"> NPI_L_S_E1_C8 </t>
  </si>
  <si>
    <t xml:space="preserve"> NPI_Score_A_E1_C8 </t>
  </si>
  <si>
    <t xml:space="preserve"> NPI_Score_B_E1_C8 </t>
  </si>
  <si>
    <t xml:space="preserve"> NPI_Score_C_E1_C8 </t>
  </si>
  <si>
    <t xml:space="preserve"> NPI_Score_D_E1_C8 </t>
  </si>
  <si>
    <t xml:space="preserve"> NPI_Score_E_E1_C8 </t>
  </si>
  <si>
    <t xml:space="preserve"> NPI_Score_F_E1_C8 </t>
  </si>
  <si>
    <t xml:space="preserve"> NPI_Score_G_E1_C8 </t>
  </si>
  <si>
    <t xml:space="preserve"> NPI_Score_H_E1_C8 </t>
  </si>
  <si>
    <t xml:space="preserve"> NPI_Score_I_E1_C8 </t>
  </si>
  <si>
    <t xml:space="preserve"> NPI_Score_J_E1_C8 </t>
  </si>
  <si>
    <t xml:space="preserve"> NPI_Score_K_E1_C8 </t>
  </si>
  <si>
    <t xml:space="preserve"> NPI_Score_L_E1_C8 </t>
  </si>
  <si>
    <t xml:space="preserve"> NPI_Total_E1_C8 </t>
  </si>
  <si>
    <t xml:space="preserve"> NPI_A_D_E1_C8 </t>
  </si>
  <si>
    <t xml:space="preserve"> NPI_B_D_E1_C8 </t>
  </si>
  <si>
    <t xml:space="preserve"> NPI_C_D_E1_C8 </t>
  </si>
  <si>
    <t xml:space="preserve"> NPI_D_D_E1_C8 </t>
  </si>
  <si>
    <t xml:space="preserve"> NPI_E_D_E1_C8 </t>
  </si>
  <si>
    <t xml:space="preserve"> NPI_F_D_E1_C8 </t>
  </si>
  <si>
    <t xml:space="preserve"> NPI_G_D_E1_C8 </t>
  </si>
  <si>
    <t xml:space="preserve"> NPI_H_D_E1_C8 </t>
  </si>
  <si>
    <t xml:space="preserve"> NPI_I_D_E1_C8 </t>
  </si>
  <si>
    <t xml:space="preserve"> NPI_J_D_E1_C8 </t>
  </si>
  <si>
    <t xml:space="preserve"> NPI_K_D_E1_C8 </t>
  </si>
  <si>
    <t xml:space="preserve"> NPI_L_D_E1_C8 </t>
  </si>
  <si>
    <t xml:space="preserve"> NPI_CGDistress_Score_E1_C8 </t>
  </si>
  <si>
    <t xml:space="preserve"> NPI_A_Notes_E1_C8 </t>
  </si>
  <si>
    <t xml:space="preserve"> NPI_B_Notes_E1_C8 </t>
  </si>
  <si>
    <t xml:space="preserve"> NPI_C_Notes_E1_C8 </t>
  </si>
  <si>
    <t xml:space="preserve"> NPI_D_Notes_E1_C8 </t>
  </si>
  <si>
    <t xml:space="preserve"> NPI_E_Notes_E1_C8 </t>
  </si>
  <si>
    <t xml:space="preserve"> NPI_F_Notes_E1_C8 </t>
  </si>
  <si>
    <t xml:space="preserve"> NPI_G_Notes_E1_C8 </t>
  </si>
  <si>
    <t xml:space="preserve"> NPI_H_Notes_E1_C8 </t>
  </si>
  <si>
    <t xml:space="preserve"> NPI_I_Notes_E1_C8 </t>
  </si>
  <si>
    <t xml:space="preserve"> NPI_J_Notes_E1_C8 </t>
  </si>
  <si>
    <t xml:space="preserve"> NPI_K_Notes_E1_C8 </t>
  </si>
  <si>
    <t xml:space="preserve"> NPI_L_Notes_E1_C8 </t>
  </si>
  <si>
    <t xml:space="preserve"> LARS_CG_1_E1_C8 </t>
  </si>
  <si>
    <t xml:space="preserve"> LARS_CG_1a_E1_C8 </t>
  </si>
  <si>
    <t xml:space="preserve"> LARS_CG_1b_E1_C8 </t>
  </si>
  <si>
    <t xml:space="preserve"> LARS_CG_2_E1_C8 </t>
  </si>
  <si>
    <t xml:space="preserve"> LARS_CG_2a_E1_C8 </t>
  </si>
  <si>
    <t xml:space="preserve"> LARS_CG_2b_E1_C8 </t>
  </si>
  <si>
    <t xml:space="preserve"> LARS_CG_2c_E1_C8 </t>
  </si>
  <si>
    <t xml:space="preserve"> LARS_CG_3a_E1_C8 </t>
  </si>
  <si>
    <t xml:space="preserve"> LARS_CG_3b_E1_C8 </t>
  </si>
  <si>
    <t xml:space="preserve"> LARS_CG_3c_E1_C8 </t>
  </si>
  <si>
    <t xml:space="preserve"> LARS_CG_3d_E1_C8 </t>
  </si>
  <si>
    <t xml:space="preserve"> LARS_CG_4a_E1_C8 </t>
  </si>
  <si>
    <t xml:space="preserve"> LARS_CG_4b_E1_C8 </t>
  </si>
  <si>
    <t xml:space="preserve"> LARS_CG_4c_E1_C8 </t>
  </si>
  <si>
    <t xml:space="preserve"> LARS_CG_4d_E1_C8 </t>
  </si>
  <si>
    <t xml:space="preserve"> LARS_CG_5a_E1_C8 </t>
  </si>
  <si>
    <t xml:space="preserve"> LARS_CG_5b_E1_C8 </t>
  </si>
  <si>
    <t xml:space="preserve"> LARS_CG_5c_E1_C8 </t>
  </si>
  <si>
    <t xml:space="preserve"> LARS_CG_5d_E1_C8 </t>
  </si>
  <si>
    <t xml:space="preserve"> LARS_CG_6a_E1_C8 </t>
  </si>
  <si>
    <t xml:space="preserve"> LARS_CG_6b_E1_C8 </t>
  </si>
  <si>
    <t xml:space="preserve"> LARS_CG_6c_E1_C8 </t>
  </si>
  <si>
    <t xml:space="preserve"> LARS_CG_6d_E1_C8 </t>
  </si>
  <si>
    <t xml:space="preserve"> LARS_CG_7a_E1_C8 </t>
  </si>
  <si>
    <t xml:space="preserve"> LARS_CG_7b_E1_C8 </t>
  </si>
  <si>
    <t xml:space="preserve"> LARS_CG_7c_E1_C8 </t>
  </si>
  <si>
    <t xml:space="preserve"> LARS_CG_7d_E1_C8 </t>
  </si>
  <si>
    <t xml:space="preserve"> LARS_CG_8a_E1_C8 </t>
  </si>
  <si>
    <t xml:space="preserve"> LARS_CG_8b_E1_C8 </t>
  </si>
  <si>
    <t xml:space="preserve"> LARS_CG_8c_E1_C8 </t>
  </si>
  <si>
    <t xml:space="preserve"> LARS_CG_8d_E1_C8 </t>
  </si>
  <si>
    <t xml:space="preserve"> LARS_CG_9a_E1_C8 </t>
  </si>
  <si>
    <t xml:space="preserve"> LARS_CG_9b_E1_C8 </t>
  </si>
  <si>
    <t xml:space="preserve"> LARS_CG_9c_E1_C8 </t>
  </si>
  <si>
    <t xml:space="preserve"> LARS_CG_9d_E1_C8 </t>
  </si>
  <si>
    <t xml:space="preserve"> LARS_CG_EP_E1_C8 </t>
  </si>
  <si>
    <t xml:space="preserve"> LARS_CG_INT_E1_C8 </t>
  </si>
  <si>
    <t xml:space="preserve"> LARS_CG_INI_E1_C8 </t>
  </si>
  <si>
    <t xml:space="preserve"> LARS_CG_NS_E1_C8 </t>
  </si>
  <si>
    <t xml:space="preserve"> LARS_CG_M_E1_C8 </t>
  </si>
  <si>
    <t xml:space="preserve"> LARS_CG_ER_E1_C8 </t>
  </si>
  <si>
    <t xml:space="preserve"> LARS_CG_C_E1_C8 </t>
  </si>
  <si>
    <t xml:space="preserve"> LARS_CG_SL_E1_C8 </t>
  </si>
  <si>
    <t xml:space="preserve"> LARS_CG_SA_E1_C8 </t>
  </si>
  <si>
    <t xml:space="preserve"> LARS_CG_IntellectualCuriosity_E1_C8 </t>
  </si>
  <si>
    <t xml:space="preserve"> LARS_CG_Emotion_E1_C8 </t>
  </si>
  <si>
    <t xml:space="preserve"> LARS_CG_ActionInitiation_E1_C8 </t>
  </si>
  <si>
    <t xml:space="preserve"> LARS_CG_SelfAwareness_E1_C8 </t>
  </si>
  <si>
    <t xml:space="preserve"> LARS_CG_Total_E1_C8 </t>
  </si>
  <si>
    <t xml:space="preserve"> ZaritBurdenInterview_Q1_E1_C8 </t>
  </si>
  <si>
    <t xml:space="preserve"> ZaritBurdenInterview_Q2_E1_C8 </t>
  </si>
  <si>
    <t xml:space="preserve"> ZaritBurdenInterview_Q3_E1_C8 </t>
  </si>
  <si>
    <t xml:space="preserve"> ZaritBurdenInterview_Q4_E1_C8 </t>
  </si>
  <si>
    <t xml:space="preserve"> ZaritBurdenInterview_Q5_E1_C8 </t>
  </si>
  <si>
    <t xml:space="preserve"> ZaritBurdenInterview_Q6_E1_C8 </t>
  </si>
  <si>
    <t xml:space="preserve"> ZaritBurdenInterview_Q7_E1_C8 </t>
  </si>
  <si>
    <t xml:space="preserve"> ZaritBurdenInterview_Q8_E1_C8 </t>
  </si>
  <si>
    <t xml:space="preserve"> ZaritBurdenInterview_Q9_E1_C8 </t>
  </si>
  <si>
    <t xml:space="preserve"> ZaritBurdenInterview_Q10_E1_C8 </t>
  </si>
  <si>
    <t xml:space="preserve"> ZaritBurdenInterview_Q11_E1_C8 </t>
  </si>
  <si>
    <t xml:space="preserve"> ZaritBurdenInterview_Q12_E1_C8 </t>
  </si>
  <si>
    <t xml:space="preserve"> ZaritBurdenInterview_Q13_E1_C8 </t>
  </si>
  <si>
    <t xml:space="preserve"> ZaritBurdenInterview_Q14_E1_C8 </t>
  </si>
  <si>
    <t xml:space="preserve"> ZaritBurdenInterview_Q15_E1_C8 </t>
  </si>
  <si>
    <t xml:space="preserve"> ZaritBurdenInterview_Q16_E1_C8 </t>
  </si>
  <si>
    <t xml:space="preserve"> ZaritBurdenInterview_Q17_E1_C8 </t>
  </si>
  <si>
    <t xml:space="preserve"> ZaritBurdenInterview_Q18_E1_C8 </t>
  </si>
  <si>
    <t xml:space="preserve"> ZaritBurdenInterview_Q19_E1_C8 </t>
  </si>
  <si>
    <t xml:space="preserve"> ZaritBurdenInterview_Q20_E1_C8 </t>
  </si>
  <si>
    <t xml:space="preserve"> ZaritBurdenInterview_Q21_E1_C8 </t>
  </si>
  <si>
    <t xml:space="preserve"> ZaritBurdenInterview_Q22_E1_C8 </t>
  </si>
  <si>
    <t xml:space="preserve"> ZaritBurdenInterview_Total_E1_C8 </t>
  </si>
  <si>
    <t xml:space="preserve"> BADL_Q1_E1_C8 </t>
  </si>
  <si>
    <t xml:space="preserve"> BADL_Q2_E1_C8 </t>
  </si>
  <si>
    <t xml:space="preserve"> BADL_Q3_E1_C8 </t>
  </si>
  <si>
    <t xml:space="preserve"> BADL_Q4_E1_C8 </t>
  </si>
  <si>
    <t xml:space="preserve"> BADL_Q5_E1_C8 </t>
  </si>
  <si>
    <t xml:space="preserve"> BADL_Q6_E1_C8 </t>
  </si>
  <si>
    <t xml:space="preserve"> BADL_Q7_E1_C8 </t>
  </si>
  <si>
    <t xml:space="preserve"> BADL_Q8_E1_C8 </t>
  </si>
  <si>
    <t xml:space="preserve"> BADL_Q9_E1_C8 </t>
  </si>
  <si>
    <t xml:space="preserve"> BADL_Q10_E1_C8 </t>
  </si>
  <si>
    <t xml:space="preserve"> BADL_Q11_E1_C8 </t>
  </si>
  <si>
    <t xml:space="preserve"> BADL_Q12_E1_C8 </t>
  </si>
  <si>
    <t xml:space="preserve"> BADL_Q13_E1_C8 </t>
  </si>
  <si>
    <t xml:space="preserve"> BADL_Q14_E1_C8 </t>
  </si>
  <si>
    <t xml:space="preserve"> BADL_Q15_E1_C8 </t>
  </si>
  <si>
    <t xml:space="preserve"> BADL_Q16_E1_C8 </t>
  </si>
  <si>
    <t xml:space="preserve"> BADL_Q17_E1_C8 </t>
  </si>
  <si>
    <t xml:space="preserve"> BADL_Q18_E1_C8 </t>
  </si>
  <si>
    <t xml:space="preserve"> BADL_Q19_E1_C8 </t>
  </si>
  <si>
    <t xml:space="preserve"> BADL_Q20_E1_C8 </t>
  </si>
  <si>
    <t xml:space="preserve"> BADL_Q21_E1_C8 </t>
  </si>
  <si>
    <t xml:space="preserve"> BADL_Q22_E1_C8 </t>
  </si>
  <si>
    <t xml:space="preserve"> BADL_Q23_E1_C8 </t>
  </si>
  <si>
    <t xml:space="preserve"> BADL_Q24_E1_C8 </t>
  </si>
  <si>
    <t xml:space="preserve"> BADL_Q25_E1_C8 </t>
  </si>
  <si>
    <t xml:space="preserve"> BADL_CountReplies_E1_C8 </t>
  </si>
  <si>
    <t xml:space="preserve"> BADL_SUM_E1_C8 </t>
  </si>
  <si>
    <t xml:space="preserve"> BADL_TotalScore_E1_C8 </t>
  </si>
  <si>
    <t xml:space="preserve"> IQCODESF_Q1_E1_C8 </t>
  </si>
  <si>
    <t xml:space="preserve"> IQCODESF_Q2_E1_C8 </t>
  </si>
  <si>
    <t xml:space="preserve"> IQCODESF_Q3_E1_C8 </t>
  </si>
  <si>
    <t xml:space="preserve"> IQCODESF_Q4_E1_C8 </t>
  </si>
  <si>
    <t xml:space="preserve"> IQCODESF_Q5_E1_C8 </t>
  </si>
  <si>
    <t xml:space="preserve"> IQCODESF_Q6_E1_C8 </t>
  </si>
  <si>
    <t xml:space="preserve"> IQCODESF_Q7_E1_C8 </t>
  </si>
  <si>
    <t xml:space="preserve"> IQCODESF_Q8_E1_C8 </t>
  </si>
  <si>
    <t xml:space="preserve"> IQCODESF_Q9_E1_C8 </t>
  </si>
  <si>
    <t xml:space="preserve"> IQCODESF_Q10_E1_C8 </t>
  </si>
  <si>
    <t xml:space="preserve"> IQCODESF_Q11_E1_C8 </t>
  </si>
  <si>
    <t xml:space="preserve"> IQCODESF_Q12_E1_C8 </t>
  </si>
  <si>
    <t xml:space="preserve"> IQCODESF_Q13_E1_C8 </t>
  </si>
  <si>
    <t xml:space="preserve"> IQCODESF_Q14_E1_C8 </t>
  </si>
  <si>
    <t xml:space="preserve"> IQCODESF_Q15_E1_C8 </t>
  </si>
  <si>
    <t xml:space="preserve"> IQCODESF_Q16_E1_C8 </t>
  </si>
  <si>
    <t xml:space="preserve"> IQCODE_Score_E1_C8 </t>
  </si>
  <si>
    <t xml:space="preserve"> Dem_Handedness_E1_C12 </t>
  </si>
  <si>
    <t xml:space="preserve"> Dem_AgeStartingEducation_E1_C12 </t>
  </si>
  <si>
    <t xml:space="preserve"> Dem_AgeLeavingEducation_E1_C12 </t>
  </si>
  <si>
    <t xml:space="preserve"> Dem_YearsOfEducation_E1_C12 </t>
  </si>
  <si>
    <t xml:space="preserve"> Dem_Occupation_E1_C12 </t>
  </si>
  <si>
    <t xml:space="preserve"> Dem_Job_E1_C12 </t>
  </si>
  <si>
    <t xml:space="preserve"> Dem_CauseStopJob_E1_C12 </t>
  </si>
  <si>
    <t xml:space="preserve"> Dem_CSJComment_E1_C12 </t>
  </si>
  <si>
    <t xml:space="preserve"> Dem_DateWorkStop_E1_C12 </t>
  </si>
  <si>
    <t xml:space="preserve"> Dem_LastOccupation_E1_C12 </t>
  </si>
  <si>
    <t xml:space="preserve"> MHist_Onset_E1_C12 </t>
  </si>
  <si>
    <t xml:space="preserve"> MHist_1stSympt_E1_C12 </t>
  </si>
  <si>
    <t xml:space="preserve"> MHist_DiagDate_E1_C12 </t>
  </si>
  <si>
    <t xml:space="preserve"> MHist_Progression_E1_C12 </t>
  </si>
  <si>
    <t xml:space="preserve"> MHist_Symptoms_E1_C12 </t>
  </si>
  <si>
    <t xml:space="preserve"> MHist_Impairment_E1_C12 </t>
  </si>
  <si>
    <t xml:space="preserve"> MHist_ProbList_E1_C12 </t>
  </si>
  <si>
    <t xml:space="preserve"> MHist_ConcDiag_E1_C12 </t>
  </si>
  <si>
    <t xml:space="preserve"> MHist_MedHist_E1_C12 </t>
  </si>
  <si>
    <t xml:space="preserve"> MHist_MoodQual_E1_C12 </t>
  </si>
  <si>
    <t xml:space="preserve"> MHist_Depression_E1_C12 </t>
  </si>
  <si>
    <t xml:space="preserve"> Mhist_DeprTime_E1_C12 </t>
  </si>
  <si>
    <t xml:space="preserve"> MHist_Euphoria_E1_C12 </t>
  </si>
  <si>
    <t xml:space="preserve"> Mhist_EuphTime_E1_C12 </t>
  </si>
  <si>
    <t xml:space="preserve"> MHist_RBD_E1_C12 </t>
  </si>
  <si>
    <t xml:space="preserve"> Mhist_RBDComment_E1_C12 </t>
  </si>
  <si>
    <t xml:space="preserve"> MHist_RBDOnset_E1_C12 </t>
  </si>
  <si>
    <t xml:space="preserve"> MHist_RBDDiag_E1_C12 </t>
  </si>
  <si>
    <t xml:space="preserve"> MHist_AppetiteChange_E1_C12 </t>
  </si>
  <si>
    <t xml:space="preserve"> MHist_FoodChange_E1_C12 </t>
  </si>
  <si>
    <t xml:space="preserve"> MHist_FoodDescription_E1_C12 </t>
  </si>
  <si>
    <t xml:space="preserve"> MHist_ActionInitiation_E1_C12 </t>
  </si>
  <si>
    <t xml:space="preserve"> Mhist_Interests_E1_C12 </t>
  </si>
  <si>
    <t xml:space="preserve"> MHist_SocialMotivation_E1_C12 </t>
  </si>
  <si>
    <t xml:space="preserve"> MHist_Medication_E1_C12 </t>
  </si>
  <si>
    <t xml:space="preserve"> MHist_Smoking_E1_C12 </t>
  </si>
  <si>
    <t xml:space="preserve"> Mhist_NoCigarettes_E1_C12 </t>
  </si>
  <si>
    <t xml:space="preserve"> MHist_Alcohol_E1_C12 </t>
  </si>
  <si>
    <t xml:space="preserve"> MHist_AlcQuantity_E1_C12 </t>
  </si>
  <si>
    <t xml:space="preserve"> MHist_LivingSituation_E1_C12 </t>
  </si>
  <si>
    <t xml:space="preserve"> MHist_SocialContacts_E1_C12 </t>
  </si>
  <si>
    <t xml:space="preserve"> MHist_FamilyHistory_E1_C12 </t>
  </si>
  <si>
    <t xml:space="preserve"> MHist_Additional_E1_C12 </t>
  </si>
  <si>
    <t xml:space="preserve"> UPDRS_Q1_1_E1_C12 </t>
  </si>
  <si>
    <t xml:space="preserve"> UPDRS_Q1_2_E1_C12 </t>
  </si>
  <si>
    <t xml:space="preserve"> UPDRS_Q1_3_E1_C12 </t>
  </si>
  <si>
    <t xml:space="preserve"> UPDRS_Q1_4_E1_C12 </t>
  </si>
  <si>
    <t xml:space="preserve"> UPDRS_Q1_5_E1_C12 </t>
  </si>
  <si>
    <t xml:space="preserve"> UPDRS_Q1_6_E1_C12 </t>
  </si>
  <si>
    <t xml:space="preserve"> UPDRS_Q1_7_E1_C12 </t>
  </si>
  <si>
    <t xml:space="preserve"> UPDRS_Q1_8_E1_C12 </t>
  </si>
  <si>
    <t xml:space="preserve"> UPDRS_Q1_9_E1_C12 </t>
  </si>
  <si>
    <t xml:space="preserve"> UPDRS_Q1_10_E1_C12 </t>
  </si>
  <si>
    <t xml:space="preserve"> UPDRS_Q1_11_E1_C12 </t>
  </si>
  <si>
    <t xml:space="preserve"> UPDRS_Q1_12_E1_C12 </t>
  </si>
  <si>
    <t xml:space="preserve"> UPDRS_Q1_13_E1_C12 </t>
  </si>
  <si>
    <t xml:space="preserve"> UPDRS_Q2_1_E1_C12 </t>
  </si>
  <si>
    <t xml:space="preserve"> UPDRS_Q2_2_E1_C12 </t>
  </si>
  <si>
    <t xml:space="preserve"> UPDRS_Q2_3_E1_C12 </t>
  </si>
  <si>
    <t xml:space="preserve"> UPDRS_Q2_4_E1_C12 </t>
  </si>
  <si>
    <t xml:space="preserve"> UPDRS_Q2_5_E1_C12 </t>
  </si>
  <si>
    <t xml:space="preserve"> UPDRS_Q2_6_E1_C12 </t>
  </si>
  <si>
    <t xml:space="preserve"> UPDRS_Q2_7_E1_C12 </t>
  </si>
  <si>
    <t xml:space="preserve"> UPDRS_Q2_8_E1_C12 </t>
  </si>
  <si>
    <t xml:space="preserve"> UPDRS_Q2_9_E1_C12 </t>
  </si>
  <si>
    <t xml:space="preserve"> UPDRS_Q2_10_E1_C12 </t>
  </si>
  <si>
    <t xml:space="preserve"> UPDRS_Q2_11_E1_C12 </t>
  </si>
  <si>
    <t xml:space="preserve"> UPDRS_Q2_12_E1_C12 </t>
  </si>
  <si>
    <t xml:space="preserve"> UPDRS_Q2_13_E1_C12 </t>
  </si>
  <si>
    <t xml:space="preserve"> UPDRS_Q3a_E1_C12 </t>
  </si>
  <si>
    <t xml:space="preserve"> UPDRS_Q3b_E1_C12 </t>
  </si>
  <si>
    <t xml:space="preserve"> UPDRS_Q3c_E1_C12 </t>
  </si>
  <si>
    <t xml:space="preserve"> UPDRS_Q3c1_E1_C12 </t>
  </si>
  <si>
    <t xml:space="preserve"> UPDRS_Q3c2_E1_C12 </t>
  </si>
  <si>
    <t xml:space="preserve"> UPDRS_Q3c3_E1_C12 </t>
  </si>
  <si>
    <t xml:space="preserve"> UPDRS_Q3_1_E1_C12 </t>
  </si>
  <si>
    <t xml:space="preserve"> UPDRS_Q3_2_E1_C12 </t>
  </si>
  <si>
    <t xml:space="preserve"> UPDRS_Q3_3a_E1_C12 </t>
  </si>
  <si>
    <t xml:space="preserve"> UPDRS_Q3_3b_E1_C12 </t>
  </si>
  <si>
    <t xml:space="preserve"> UPDRS_Q3_3c_E1_C12 </t>
  </si>
  <si>
    <t xml:space="preserve"> UPDRS_Q3_3d_E1_C12 </t>
  </si>
  <si>
    <t xml:space="preserve"> UPDRS_Q3_3e_E1_C12 </t>
  </si>
  <si>
    <t xml:space="preserve"> UPDRS_Q3_4a_E1_C12 </t>
  </si>
  <si>
    <t xml:space="preserve"> UPDRS_Q3_4b_E1_C12 </t>
  </si>
  <si>
    <t xml:space="preserve"> UPDRS_Q3_5a_E1_C12 </t>
  </si>
  <si>
    <t xml:space="preserve"> UPDRS_Q3_5b_E1_C12 </t>
  </si>
  <si>
    <t xml:space="preserve"> UPDRS_Q3_6a_E1_C12 </t>
  </si>
  <si>
    <t xml:space="preserve"> UPDRS_Q3_6b_E1_C12 </t>
  </si>
  <si>
    <t xml:space="preserve"> UPDRS_Q3_7a_E1_C12 </t>
  </si>
  <si>
    <t xml:space="preserve"> UPDRS_Q3_7b_E1_C12 </t>
  </si>
  <si>
    <t xml:space="preserve"> UPDRS_Q3_8a_E1_C12 </t>
  </si>
  <si>
    <t xml:space="preserve"> UPDRS_Q3_8b_E1_C12 </t>
  </si>
  <si>
    <t xml:space="preserve"> UPDRS_Q3_9_E1_C12 </t>
  </si>
  <si>
    <t xml:space="preserve"> UPDRS_Q3_10_E1_C12 </t>
  </si>
  <si>
    <t xml:space="preserve"> UPDRS_Q3_11_E1_C12 </t>
  </si>
  <si>
    <t xml:space="preserve"> UPDRS_Q3_12_E1_C12 </t>
  </si>
  <si>
    <t xml:space="preserve"> UPDRS_Q3_13_E1_C12 </t>
  </si>
  <si>
    <t xml:space="preserve"> UPDRS_Q3_14_E1_C12 </t>
  </si>
  <si>
    <t xml:space="preserve"> UPDRS_Q3_15a_E1_C12 </t>
  </si>
  <si>
    <t xml:space="preserve"> UPDRS_Q3_15b_E1_C12 </t>
  </si>
  <si>
    <t xml:space="preserve"> UPDRS_Q3_16a_E1_C12 </t>
  </si>
  <si>
    <t xml:space="preserve"> UPDRS_Q3_16b_E1_C12 </t>
  </si>
  <si>
    <t xml:space="preserve"> UPDRS_Q3_17a_E1_C12 </t>
  </si>
  <si>
    <t xml:space="preserve"> UPDRS_Q3_17b_E1_C12 </t>
  </si>
  <si>
    <t xml:space="preserve"> UPDRS_Q3_17c_E1_C12 </t>
  </si>
  <si>
    <t xml:space="preserve"> UPDRS_Q3_17d_E1_C12 </t>
  </si>
  <si>
    <t xml:space="preserve"> UPDRS_Q3_17e_E1_C12 </t>
  </si>
  <si>
    <t xml:space="preserve"> UPDRS_Q3_18_E1_C12 </t>
  </si>
  <si>
    <t xml:space="preserve"> UPDRS_Q3x_E1_C12 </t>
  </si>
  <si>
    <t xml:space="preserve"> UPDRS_Q3y_E1_C12 </t>
  </si>
  <si>
    <t xml:space="preserve"> UPDRS_HY_E1_C12 </t>
  </si>
  <si>
    <t xml:space="preserve"> UPDRS_Q4_1_E1_C12 </t>
  </si>
  <si>
    <t xml:space="preserve"> UPDRS_Q4_2_E1_C12 </t>
  </si>
  <si>
    <t xml:space="preserve"> UPDRS_Q4_3_E1_C12 </t>
  </si>
  <si>
    <t xml:space="preserve"> UPDRS_Q4_4_E1_C12 </t>
  </si>
  <si>
    <t xml:space="preserve"> UPDRS_Q4_5_E1_C12 </t>
  </si>
  <si>
    <t xml:space="preserve"> UPDRS_Q4_6_E1_C12 </t>
  </si>
  <si>
    <t xml:space="preserve"> UPDRS_Score_I_E1_C12 </t>
  </si>
  <si>
    <t xml:space="preserve"> UPDRS_Score_II_E1_C12 </t>
  </si>
  <si>
    <t xml:space="preserve"> UPDRS_Score_III_E1_C12 </t>
  </si>
  <si>
    <t xml:space="preserve"> UPDRS_Score_IV_E1_C12 </t>
  </si>
  <si>
    <t xml:space="preserve"> UPDRS_Total_E1_C12 </t>
  </si>
  <si>
    <t xml:space="preserve"> ACE_Attention_E1_C12 </t>
  </si>
  <si>
    <t xml:space="preserve"> ACE_Memory_E1_C12 </t>
  </si>
  <si>
    <t xml:space="preserve"> ACE_Fluency_E1_C12 </t>
  </si>
  <si>
    <t xml:space="preserve"> ACE_Language_E1_C12 </t>
  </si>
  <si>
    <t xml:space="preserve"> ACE_Visuospatial_E1_C12 </t>
  </si>
  <si>
    <t xml:space="preserve"> ACE_Total_E1_C12 </t>
  </si>
  <si>
    <t xml:space="preserve"> DS_Forward_E1_C12 </t>
  </si>
  <si>
    <t xml:space="preserve"> DS_Backward_E1_C12 </t>
  </si>
  <si>
    <t xml:space="preserve"> DS_Forward_1_1_E1_C12 </t>
  </si>
  <si>
    <t xml:space="preserve"> DS_Forward_1_2_E1_C12 </t>
  </si>
  <si>
    <t xml:space="preserve"> DS_Forward_2_1_E1_C12 </t>
  </si>
  <si>
    <t xml:space="preserve"> DS_Forward_2_2_E1_C12 </t>
  </si>
  <si>
    <t xml:space="preserve"> DS_Forward_3_1_E1_C12 </t>
  </si>
  <si>
    <t xml:space="preserve"> DS_Forward_3_2_E1_C12 </t>
  </si>
  <si>
    <t xml:space="preserve"> DS_Forward_4_1_E1_C12 </t>
  </si>
  <si>
    <t xml:space="preserve"> DS_Forward_4_2_E1_C12 </t>
  </si>
  <si>
    <t xml:space="preserve"> DS_Forward_5_1_E1_C12 </t>
  </si>
  <si>
    <t xml:space="preserve"> DS_Forward_5_2_E1_C12 </t>
  </si>
  <si>
    <t xml:space="preserve"> DS_Forward_6_1_E1_C12 </t>
  </si>
  <si>
    <t xml:space="preserve"> DS_Forward_6_2_E1_C12 </t>
  </si>
  <si>
    <t xml:space="preserve"> DS_Forward_7_1_E1_C12 </t>
  </si>
  <si>
    <t xml:space="preserve"> DS_Forward_7_2_E1_C12 </t>
  </si>
  <si>
    <t xml:space="preserve"> DS_Forward_8_1_E1_C12 </t>
  </si>
  <si>
    <t xml:space="preserve"> DS_Forward_8_2_E1_C12 </t>
  </si>
  <si>
    <t xml:space="preserve"> DS_Backward_1_1_E1_C12 </t>
  </si>
  <si>
    <t xml:space="preserve"> DS_Backward_1_2_E1_C12 </t>
  </si>
  <si>
    <t xml:space="preserve"> DS_Backward_2_1_E1_C12 </t>
  </si>
  <si>
    <t xml:space="preserve"> DS_Backward_2_2_E1_C12 </t>
  </si>
  <si>
    <t xml:space="preserve"> DS_Backward_3_1_E1_C12 </t>
  </si>
  <si>
    <t xml:space="preserve"> DS_Backward_3_2_E1_C12 </t>
  </si>
  <si>
    <t xml:space="preserve"> DS_Backward_4_1_E1_C12 </t>
  </si>
  <si>
    <t xml:space="preserve"> DS_Backward_4_2_E1_C12 </t>
  </si>
  <si>
    <t xml:space="preserve"> DS_Backward_5_1_E1_C12 </t>
  </si>
  <si>
    <t xml:space="preserve"> DS_Backward_5_2_E1_C12 </t>
  </si>
  <si>
    <t xml:space="preserve"> DS_Backward_6_1_E1_C12 </t>
  </si>
  <si>
    <t xml:space="preserve"> DS_Backward_6_2_E1_C12 </t>
  </si>
  <si>
    <t xml:space="preserve"> DS_Backward_7_1_E1_C12 </t>
  </si>
  <si>
    <t xml:space="preserve"> DS_Backward_7_2_E1_C12 </t>
  </si>
  <si>
    <t xml:space="preserve"> DS_total_E1_C12 </t>
  </si>
  <si>
    <t xml:space="preserve"> AMI_Q1_1_E1_C12 </t>
  </si>
  <si>
    <t xml:space="preserve"> AMI_Q2_1_E1_C12 </t>
  </si>
  <si>
    <t xml:space="preserve"> AMI_Q3_1_E1_C12 </t>
  </si>
  <si>
    <t xml:space="preserve"> AMI_Q4_1_E1_C12 </t>
  </si>
  <si>
    <t xml:space="preserve"> AMI_Q5_1_E1_C12 </t>
  </si>
  <si>
    <t xml:space="preserve"> AMI_Q6_1_E1_C12 </t>
  </si>
  <si>
    <t xml:space="preserve"> AMI_Q7_1_E1_C12 </t>
  </si>
  <si>
    <t xml:space="preserve"> AMI_Q8_1_E1_C12 </t>
  </si>
  <si>
    <t xml:space="preserve"> AMI_Q9_1_E1_C12 </t>
  </si>
  <si>
    <t xml:space="preserve"> AMI_Q10_1_E1_C12 </t>
  </si>
  <si>
    <t xml:space="preserve"> AMI_Q11_1_E1_C12 </t>
  </si>
  <si>
    <t xml:space="preserve"> AMI_Q12_1_E1_C12 </t>
  </si>
  <si>
    <t xml:space="preserve"> AMI_Q13_1_E1_C12 </t>
  </si>
  <si>
    <t xml:space="preserve"> AMI_Q14_1_E1_C12 </t>
  </si>
  <si>
    <t xml:space="preserve"> AMI_Q15_1_E1_C12 </t>
  </si>
  <si>
    <t xml:space="preserve"> AMI_Q16_1_E1_C12 </t>
  </si>
  <si>
    <t xml:space="preserve"> AMI_Q17_1_E1_C12 </t>
  </si>
  <si>
    <t xml:space="preserve"> AMI_Q18_1_E1_C12 </t>
  </si>
  <si>
    <t xml:space="preserve"> AMI_BehaviouralScore_E1_C12 </t>
  </si>
  <si>
    <t xml:space="preserve"> AMI_SocialScore_E1_C12 </t>
  </si>
  <si>
    <t xml:space="preserve"> AMI_EmotionalScore_E1_C12 </t>
  </si>
  <si>
    <t xml:space="preserve"> AMI_TotalScore_E1_C12 </t>
  </si>
  <si>
    <t xml:space="preserve"> SHAPS_Q1_E1_C12 </t>
  </si>
  <si>
    <t xml:space="preserve"> SHAPS_Q2_E1_C12 </t>
  </si>
  <si>
    <t xml:space="preserve"> SHAPS_Q3_E1_C12 </t>
  </si>
  <si>
    <t xml:space="preserve"> SHAPS_Q4_E1_C12 </t>
  </si>
  <si>
    <t xml:space="preserve"> SHAPS_Q5_E1_C12 </t>
  </si>
  <si>
    <t xml:space="preserve"> SHAPS_Q6_E1_C12 </t>
  </si>
  <si>
    <t xml:space="preserve"> SHAPS_Q7_E1_C12 </t>
  </si>
  <si>
    <t xml:space="preserve"> SHAPS_Q8_E1_C12 </t>
  </si>
  <si>
    <t xml:space="preserve"> SHAPS_Q9_E1_C12 </t>
  </si>
  <si>
    <t xml:space="preserve"> SHAPS_Q10_E1_C12 </t>
  </si>
  <si>
    <t xml:space="preserve"> SHAPS_Q11_E1_C12 </t>
  </si>
  <si>
    <t xml:space="preserve"> SHAPS_Q12_E1_C12 </t>
  </si>
  <si>
    <t xml:space="preserve"> SHAPS_Q13_E1_C12 </t>
  </si>
  <si>
    <t xml:space="preserve"> SHAPS_Q14_E1_C12 </t>
  </si>
  <si>
    <t xml:space="preserve"> SHAPS_4Score_E1_C12 </t>
  </si>
  <si>
    <t xml:space="preserve"> SHAPS_2Score_E1_C12 </t>
  </si>
  <si>
    <t xml:space="preserve"> MoodScale_Q1_E1_C12 </t>
  </si>
  <si>
    <t xml:space="preserve"> MoodScale_Q2_E1_C12 </t>
  </si>
  <si>
    <t xml:space="preserve"> MoodScale_Q3_E1_C12 </t>
  </si>
  <si>
    <t xml:space="preserve"> MoodScale_Q4_E1_C12 </t>
  </si>
  <si>
    <t xml:space="preserve"> MoodScale_Q5_E1_C12 </t>
  </si>
  <si>
    <t xml:space="preserve"> MoodScale_Q6_E1_C12 </t>
  </si>
  <si>
    <t xml:space="preserve"> MoodScale_Q7_E1_C12 </t>
  </si>
  <si>
    <t xml:space="preserve"> MoodScale_Q8_E1_C12 </t>
  </si>
  <si>
    <t xml:space="preserve"> MoodScale_Q9_E1_C12 </t>
  </si>
  <si>
    <t xml:space="preserve"> MoodScale_Q10_E1_C12 </t>
  </si>
  <si>
    <t xml:space="preserve"> MoodScale_Q11_E1_C12 </t>
  </si>
  <si>
    <t xml:space="preserve"> MoodScale_Q12_E1_C12 </t>
  </si>
  <si>
    <t xml:space="preserve"> MoodScale_Q13_E1_C12 </t>
  </si>
  <si>
    <t xml:space="preserve"> MoodScale_Q14_E1_C12 </t>
  </si>
  <si>
    <t xml:space="preserve"> MoodScale_Q15_E1_C12 </t>
  </si>
  <si>
    <t xml:space="preserve"> MoodScale_Apathy_E1_C12 </t>
  </si>
  <si>
    <t xml:space="preserve"> MoodScale_Depression_E1_C12 </t>
  </si>
  <si>
    <t xml:space="preserve"> MoodScale_Total_E1_C12 </t>
  </si>
  <si>
    <t xml:space="preserve"> BDI_1_E1_C12 </t>
  </si>
  <si>
    <t xml:space="preserve"> BDI_2_E1_C12 </t>
  </si>
  <si>
    <t xml:space="preserve"> BDI_3_E1_C12 </t>
  </si>
  <si>
    <t xml:space="preserve"> BDI_4_E1_C12 </t>
  </si>
  <si>
    <t xml:space="preserve"> BDI_5_E1_C12 </t>
  </si>
  <si>
    <t xml:space="preserve"> BDI_6_E1_C12 </t>
  </si>
  <si>
    <t xml:space="preserve"> BDI_7_E1_C12 </t>
  </si>
  <si>
    <t xml:space="preserve"> BDI_8_E1_C12 </t>
  </si>
  <si>
    <t xml:space="preserve"> BDI_9_E1_C12 </t>
  </si>
  <si>
    <t xml:space="preserve"> BDI_10_E1_C12 </t>
  </si>
  <si>
    <t xml:space="preserve"> BDI_11_E1_C12 </t>
  </si>
  <si>
    <t xml:space="preserve"> BDI_12_E1_C12 </t>
  </si>
  <si>
    <t xml:space="preserve"> BDI_13_E1_C12 </t>
  </si>
  <si>
    <t xml:space="preserve"> BDI_14_E1_C12 </t>
  </si>
  <si>
    <t xml:space="preserve"> BDI_15_E1_C12 </t>
  </si>
  <si>
    <t xml:space="preserve"> BDI_16_E1_C12 </t>
  </si>
  <si>
    <t xml:space="preserve"> BDI_17_E1_C12 </t>
  </si>
  <si>
    <t xml:space="preserve"> BDI_18_E1_C12 </t>
  </si>
  <si>
    <t xml:space="preserve"> BDI_19_E1_C12 </t>
  </si>
  <si>
    <t xml:space="preserve"> BDI_20_E1_C12 </t>
  </si>
  <si>
    <t xml:space="preserve"> BDI_AffectiveSubscore_E1_C12 </t>
  </si>
  <si>
    <t xml:space="preserve"> BDI_DysphoricMoodFactor_E1_C12 </t>
  </si>
  <si>
    <t xml:space="preserve"> BDI_LossInterestPleasure_E1_C12 </t>
  </si>
  <si>
    <t xml:space="preserve"> BDI_21_1_E1_C12 </t>
  </si>
  <si>
    <t xml:space="preserve"> BDI_SomaticSubscore_1_E1_C12 </t>
  </si>
  <si>
    <t xml:space="preserve"> BDI_total_E1_C12 </t>
  </si>
  <si>
    <t xml:space="preserve"> BDI_SomaticFactor_1_E1_C12 </t>
  </si>
  <si>
    <t xml:space="preserve"> FSS_Q1_E1_C12 </t>
  </si>
  <si>
    <t xml:space="preserve"> FSS_Q2_E1_C12 </t>
  </si>
  <si>
    <t xml:space="preserve"> FSS_Q3_E1_C12 </t>
  </si>
  <si>
    <t xml:space="preserve"> FSS_Q4_E1_C12 </t>
  </si>
  <si>
    <t xml:space="preserve"> FSS_Q5_E1_C12 </t>
  </si>
  <si>
    <t xml:space="preserve"> FSS_Q6_E1_C12 </t>
  </si>
  <si>
    <t xml:space="preserve"> FSS_Q7_E1_C12 </t>
  </si>
  <si>
    <t xml:space="preserve"> FSS_Q8_E1_C12 </t>
  </si>
  <si>
    <t xml:space="preserve"> FSS_Q9_E1_C12 </t>
  </si>
  <si>
    <t xml:space="preserve"> FSS_Score_E1_C12 </t>
  </si>
  <si>
    <t xml:space="preserve"> VAFS_E1_C12 </t>
  </si>
  <si>
    <t xml:space="preserve"> VAFS_Score_E1_C12 </t>
  </si>
  <si>
    <t xml:space="preserve"> PSQI_Q1_E1_C12 </t>
  </si>
  <si>
    <t xml:space="preserve"> PSQI_Q2_E1_C12 </t>
  </si>
  <si>
    <t xml:space="preserve"> PSQI_Q3_E1_C12 </t>
  </si>
  <si>
    <t xml:space="preserve"> PSQI_Q4A_E1_C12 </t>
  </si>
  <si>
    <t xml:space="preserve"> PSQI_Q4B_E1_C12 </t>
  </si>
  <si>
    <t xml:space="preserve"> PSQI_Q5A_E1_C12 </t>
  </si>
  <si>
    <t xml:space="preserve"> PSQI_Q5B_E1_C12 </t>
  </si>
  <si>
    <t xml:space="preserve"> PSQI_Q5C_E1_C12 </t>
  </si>
  <si>
    <t xml:space="preserve"> PSQI_Q5D_E1_C12 </t>
  </si>
  <si>
    <t xml:space="preserve"> PSQI_Q5E_E1_C12 </t>
  </si>
  <si>
    <t xml:space="preserve"> PSQI_Q5F_E1_C12 </t>
  </si>
  <si>
    <t xml:space="preserve"> PSQI_Q5G_E1_C12 </t>
  </si>
  <si>
    <t xml:space="preserve"> PSQI_Q5H_E1_C12 </t>
  </si>
  <si>
    <t xml:space="preserve"> PSQI_Q5I_E1_C12 </t>
  </si>
  <si>
    <t xml:space="preserve"> PSQI_Q5J1_E1_C12 </t>
  </si>
  <si>
    <t xml:space="preserve"> PSQI_Q5J2_E1_C12 </t>
  </si>
  <si>
    <t xml:space="preserve"> PSQI_Q6_E1_C12 </t>
  </si>
  <si>
    <t xml:space="preserve"> PSQI_Q7_E1_C12 </t>
  </si>
  <si>
    <t xml:space="preserve"> PSQI_Q8_E1_C12 </t>
  </si>
  <si>
    <t xml:space="preserve"> PSQI_Q9_E1_C12 </t>
  </si>
  <si>
    <t xml:space="preserve"> PSQI_Comp1_E1_C12 </t>
  </si>
  <si>
    <t xml:space="preserve"> PSQI_AuxComp2_E1_C12 </t>
  </si>
  <si>
    <t xml:space="preserve"> PSQI_Component2_E1_C12 </t>
  </si>
  <si>
    <t xml:space="preserve"> PSQI_Comp3_E1_C12 </t>
  </si>
  <si>
    <t xml:space="preserve"> PSQI_AuxComp4_E1_C12 </t>
  </si>
  <si>
    <t xml:space="preserve"> PSQI_Comp4_E1_C12 </t>
  </si>
  <si>
    <t xml:space="preserve"> PSQI_AuxComp5_E1_C12 </t>
  </si>
  <si>
    <t xml:space="preserve"> PSQI_Component5_E1_C12 </t>
  </si>
  <si>
    <t xml:space="preserve"> PSQI_Comp6_E1_C12 </t>
  </si>
  <si>
    <t xml:space="preserve"> PSQI_AuxComp7_E1_C12 </t>
  </si>
  <si>
    <t xml:space="preserve"> PSQI_Comp7_E1_C12 </t>
  </si>
  <si>
    <t xml:space="preserve"> PSQI_TotalScore_E1_C12 </t>
  </si>
  <si>
    <t xml:space="preserve"> WHO5_1_E1_C12 </t>
  </si>
  <si>
    <t xml:space="preserve"> WHO5_2_E1_C12 </t>
  </si>
  <si>
    <t xml:space="preserve"> WHO5_3_E1_C12 </t>
  </si>
  <si>
    <t xml:space="preserve"> WHO5_4_E1_C12 </t>
  </si>
  <si>
    <t xml:space="preserve"> WHO5_5_E1_C12 </t>
  </si>
  <si>
    <t xml:space="preserve"> WHO5_RawScore_E1_C12 </t>
  </si>
  <si>
    <t xml:space="preserve"> WHO5_PercentageScore_E1_C12 </t>
  </si>
  <si>
    <t xml:space="preserve"> CantrilLadder_E1_C12 </t>
  </si>
  <si>
    <t xml:space="preserve"> HADS_1_E1_C12 </t>
  </si>
  <si>
    <t xml:space="preserve"> HADS_2_E1_C12 </t>
  </si>
  <si>
    <t xml:space="preserve"> HADS_3_E1_C12 </t>
  </si>
  <si>
    <t xml:space="preserve"> HADS_4_E1_C12 </t>
  </si>
  <si>
    <t xml:space="preserve"> HADS_5_E1_C12 </t>
  </si>
  <si>
    <t xml:space="preserve"> HADS_6_E1_C12 </t>
  </si>
  <si>
    <t xml:space="preserve"> HADS_7_E1_C12 </t>
  </si>
  <si>
    <t xml:space="preserve"> HADS_8_E1_C12 </t>
  </si>
  <si>
    <t xml:space="preserve"> HADS_9_E1_C12 </t>
  </si>
  <si>
    <t xml:space="preserve"> HADS_10_E1_C12 </t>
  </si>
  <si>
    <t xml:space="preserve"> HADS_11_E1_C12 </t>
  </si>
  <si>
    <t xml:space="preserve"> HADS_12_E1_C12 </t>
  </si>
  <si>
    <t xml:space="preserve"> HADS_13_E1_C12 </t>
  </si>
  <si>
    <t xml:space="preserve"> HADS_14_E1_C12 </t>
  </si>
  <si>
    <t xml:space="preserve"> HADS_Anxiety_E1_C12 </t>
  </si>
  <si>
    <t xml:space="preserve"> HADS_Depression_E1_C12 </t>
  </si>
  <si>
    <t xml:space="preserve"> Dem_Handedness_E1_C13 </t>
  </si>
  <si>
    <t xml:space="preserve"> Dem_AgeStartingEducation_E1_C13 </t>
  </si>
  <si>
    <t xml:space="preserve"> Dem_AgeLeavingEducation_E1_C13 </t>
  </si>
  <si>
    <t xml:space="preserve"> Dem_YearsOfEducation_E1_C13 </t>
  </si>
  <si>
    <t xml:space="preserve"> Dem_Occupation_E1_C13 </t>
  </si>
  <si>
    <t xml:space="preserve"> Dem_Job_E1_C13 </t>
  </si>
  <si>
    <t xml:space="preserve"> Dem_CauseStopJob_E1_C13 </t>
  </si>
  <si>
    <t xml:space="preserve"> Dem_CSJComment_E1_C13 </t>
  </si>
  <si>
    <t xml:space="preserve"> Dem_DateWorkStop_E1_C13 </t>
  </si>
  <si>
    <t xml:space="preserve"> Dem_LastOccupation_E1_C13 </t>
  </si>
  <si>
    <t xml:space="preserve"> MHist_Onset_E1_C13 </t>
  </si>
  <si>
    <t xml:space="preserve"> MHist_1stSympt_E1_C13 </t>
  </si>
  <si>
    <t xml:space="preserve"> MHist_DiagDate_E1_C13 </t>
  </si>
  <si>
    <t xml:space="preserve"> MHist_Progression_E1_C13 </t>
  </si>
  <si>
    <t xml:space="preserve"> MHist_Symptoms_E1_C13 </t>
  </si>
  <si>
    <t xml:space="preserve"> MHist_Impairment_E1_C13 </t>
  </si>
  <si>
    <t xml:space="preserve"> MHist_ProbList_E1_C13 </t>
  </si>
  <si>
    <t xml:space="preserve"> MHist_ConcDiag_E1_C13 </t>
  </si>
  <si>
    <t xml:space="preserve"> MHist_MedHist_E1_C13 </t>
  </si>
  <si>
    <t xml:space="preserve"> MHist_MoodQual_E1_C13 </t>
  </si>
  <si>
    <t xml:space="preserve"> MHist_Depression_E1_C13 </t>
  </si>
  <si>
    <t xml:space="preserve"> Mhist_DeprTime_E1_C13 </t>
  </si>
  <si>
    <t xml:space="preserve"> MHist_Euphoria_E1_C13 </t>
  </si>
  <si>
    <t xml:space="preserve"> Mhist_EuphTime_E1_C13 </t>
  </si>
  <si>
    <t xml:space="preserve"> MHist_RBD_E1_C13 </t>
  </si>
  <si>
    <t xml:space="preserve"> Mhist_RBDComment_E1_C13 </t>
  </si>
  <si>
    <t xml:space="preserve"> MHist_RBDOnset_E1_C13 </t>
  </si>
  <si>
    <t xml:space="preserve"> MHist_RBDDiag_E1_C13 </t>
  </si>
  <si>
    <t xml:space="preserve"> MHist_AppetiteChange_E1_C13 </t>
  </si>
  <si>
    <t xml:space="preserve"> MHist_FoodChange_E1_C13 </t>
  </si>
  <si>
    <t xml:space="preserve"> MHist_FoodDescription_E1_C13 </t>
  </si>
  <si>
    <t xml:space="preserve"> MHist_ActionInitiation_E1_C13 </t>
  </si>
  <si>
    <t xml:space="preserve"> Mhist_Interests_E1_C13 </t>
  </si>
  <si>
    <t xml:space="preserve"> MHist_SocialMotivation_E1_C13 </t>
  </si>
  <si>
    <t xml:space="preserve"> MHist_Medication_E1_C13 </t>
  </si>
  <si>
    <t xml:space="preserve"> MHist_Smoking_E1_C13 </t>
  </si>
  <si>
    <t xml:space="preserve"> Mhist_NoCigarettes_E1_C13 </t>
  </si>
  <si>
    <t xml:space="preserve"> MHist_Alcohol_E1_C13 </t>
  </si>
  <si>
    <t xml:space="preserve"> MHist_AlcQuantity_E1_C13 </t>
  </si>
  <si>
    <t xml:space="preserve"> MHist_LivingSituation_E1_C13 </t>
  </si>
  <si>
    <t xml:space="preserve"> MHist_SocialContacts_E1_C13 </t>
  </si>
  <si>
    <t xml:space="preserve"> MHist_FamilyHistory_E1_C13 </t>
  </si>
  <si>
    <t xml:space="preserve"> MHist_Additional_E1_C13 </t>
  </si>
  <si>
    <t xml:space="preserve"> UPDRS_Q1_1_E1_C13 </t>
  </si>
  <si>
    <t xml:space="preserve"> UPDRS_Q1_2_E1_C13 </t>
  </si>
  <si>
    <t xml:space="preserve"> UPDRS_Q1_3_E1_C13 </t>
  </si>
  <si>
    <t xml:space="preserve"> UPDRS_Q1_4_E1_C13 </t>
  </si>
  <si>
    <t xml:space="preserve"> UPDRS_Q1_5_E1_C13 </t>
  </si>
  <si>
    <t xml:space="preserve"> UPDRS_Q1_6_E1_C13 </t>
  </si>
  <si>
    <t xml:space="preserve"> UPDRS_Q1_7_E1_C13 </t>
  </si>
  <si>
    <t xml:space="preserve"> UPDRS_Q1_8_E1_C13 </t>
  </si>
  <si>
    <t xml:space="preserve"> UPDRS_Q1_9_E1_C13 </t>
  </si>
  <si>
    <t xml:space="preserve"> UPDRS_Q1_10_E1_C13 </t>
  </si>
  <si>
    <t xml:space="preserve"> UPDRS_Q1_11_E1_C13 </t>
  </si>
  <si>
    <t xml:space="preserve"> UPDRS_Q1_12_E1_C13 </t>
  </si>
  <si>
    <t xml:space="preserve"> UPDRS_Q1_13_E1_C13 </t>
  </si>
  <si>
    <t xml:space="preserve"> UPDRS_Q2_1_E1_C13 </t>
  </si>
  <si>
    <t xml:space="preserve"> UPDRS_Q2_2_E1_C13 </t>
  </si>
  <si>
    <t xml:space="preserve"> UPDRS_Q2_3_E1_C13 </t>
  </si>
  <si>
    <t xml:space="preserve"> UPDRS_Q2_4_E1_C13 </t>
  </si>
  <si>
    <t xml:space="preserve"> UPDRS_Q2_5_E1_C13 </t>
  </si>
  <si>
    <t xml:space="preserve"> UPDRS_Q2_6_E1_C13 </t>
  </si>
  <si>
    <t xml:space="preserve"> UPDRS_Q2_7_E1_C13 </t>
  </si>
  <si>
    <t xml:space="preserve"> UPDRS_Q2_8_E1_C13 </t>
  </si>
  <si>
    <t xml:space="preserve"> UPDRS_Q2_9_E1_C13 </t>
  </si>
  <si>
    <t xml:space="preserve"> UPDRS_Q2_10_E1_C13 </t>
  </si>
  <si>
    <t xml:space="preserve"> UPDRS_Q2_11_E1_C13 </t>
  </si>
  <si>
    <t xml:space="preserve"> UPDRS_Q2_12_E1_C13 </t>
  </si>
  <si>
    <t xml:space="preserve"> UPDRS_Q2_13_E1_C13 </t>
  </si>
  <si>
    <t xml:space="preserve"> UPDRS_Q3a_E1_C13 </t>
  </si>
  <si>
    <t xml:space="preserve"> UPDRS_Q3b_E1_C13 </t>
  </si>
  <si>
    <t xml:space="preserve"> UPDRS_Q3c_E1_C13 </t>
  </si>
  <si>
    <t xml:space="preserve"> UPDRS_Q3c1_E1_C13 </t>
  </si>
  <si>
    <t xml:space="preserve"> UPDRS_Q3c2_E1_C13 </t>
  </si>
  <si>
    <t xml:space="preserve"> UPDRS_Q3c3_E1_C13 </t>
  </si>
  <si>
    <t xml:space="preserve"> UPDRS_Q3_1_E1_C13 </t>
  </si>
  <si>
    <t xml:space="preserve"> UPDRS_Q3_2_E1_C13 </t>
  </si>
  <si>
    <t xml:space="preserve"> UPDRS_Q3_3a_E1_C13 </t>
  </si>
  <si>
    <t xml:space="preserve"> UPDRS_Q3_3b_E1_C13 </t>
  </si>
  <si>
    <t xml:space="preserve"> UPDRS_Q3_3c_E1_C13 </t>
  </si>
  <si>
    <t xml:space="preserve"> UPDRS_Q3_3d_E1_C13 </t>
  </si>
  <si>
    <t xml:space="preserve"> UPDRS_Q3_3e_E1_C13 </t>
  </si>
  <si>
    <t xml:space="preserve"> UPDRS_Q3_4a_E1_C13 </t>
  </si>
  <si>
    <t xml:space="preserve"> UPDRS_Q3_4b_E1_C13 </t>
  </si>
  <si>
    <t xml:space="preserve"> UPDRS_Q3_5a_E1_C13 </t>
  </si>
  <si>
    <t xml:space="preserve"> UPDRS_Q3_5b_E1_C13 </t>
  </si>
  <si>
    <t xml:space="preserve"> UPDRS_Q3_6a_E1_C13 </t>
  </si>
  <si>
    <t xml:space="preserve"> UPDRS_Q3_6b_E1_C13 </t>
  </si>
  <si>
    <t xml:space="preserve"> UPDRS_Q3_7a_E1_C13 </t>
  </si>
  <si>
    <t xml:space="preserve"> UPDRS_Q3_7b_E1_C13 </t>
  </si>
  <si>
    <t xml:space="preserve"> UPDRS_Q3_8a_E1_C13 </t>
  </si>
  <si>
    <t xml:space="preserve"> UPDRS_Q3_8b_E1_C13 </t>
  </si>
  <si>
    <t xml:space="preserve"> UPDRS_Q3_9_E1_C13 </t>
  </si>
  <si>
    <t xml:space="preserve"> UPDRS_Q3_10_E1_C13 </t>
  </si>
  <si>
    <t xml:space="preserve"> UPDRS_Q3_11_E1_C13 </t>
  </si>
  <si>
    <t xml:space="preserve"> UPDRS_Q3_12_E1_C13 </t>
  </si>
  <si>
    <t xml:space="preserve"> UPDRS_Q3_13_E1_C13 </t>
  </si>
  <si>
    <t xml:space="preserve"> UPDRS_Q3_14_E1_C13 </t>
  </si>
  <si>
    <t xml:space="preserve"> UPDRS_Q3_15a_E1_C13 </t>
  </si>
  <si>
    <t xml:space="preserve"> UPDRS_Q3_15b_E1_C13 </t>
  </si>
  <si>
    <t xml:space="preserve"> UPDRS_Q3_16a_E1_C13 </t>
  </si>
  <si>
    <t xml:space="preserve"> UPDRS_Q3_16b_E1_C13 </t>
  </si>
  <si>
    <t xml:space="preserve"> UPDRS_Q3_17a_E1_C13 </t>
  </si>
  <si>
    <t xml:space="preserve"> UPDRS_Q3_17b_E1_C13 </t>
  </si>
  <si>
    <t xml:space="preserve"> UPDRS_Q3_17c_E1_C13 </t>
  </si>
  <si>
    <t xml:space="preserve"> UPDRS_Q3_17d_E1_C13 </t>
  </si>
  <si>
    <t xml:space="preserve"> UPDRS_Q3_17e_E1_C13 </t>
  </si>
  <si>
    <t xml:space="preserve"> UPDRS_Q3_18_E1_C13 </t>
  </si>
  <si>
    <t xml:space="preserve"> UPDRS_Q3x_E1_C13 </t>
  </si>
  <si>
    <t xml:space="preserve"> UPDRS_Q3y_E1_C13 </t>
  </si>
  <si>
    <t xml:space="preserve"> UPDRS_HY_E1_C13 </t>
  </si>
  <si>
    <t xml:space="preserve"> UPDRS_Q4_1_E1_C13 </t>
  </si>
  <si>
    <t xml:space="preserve"> UPDRS_Q4_2_E1_C13 </t>
  </si>
  <si>
    <t xml:space="preserve"> UPDRS_Q4_3_E1_C13 </t>
  </si>
  <si>
    <t xml:space="preserve"> UPDRS_Q4_4_E1_C13 </t>
  </si>
  <si>
    <t xml:space="preserve"> UPDRS_Q4_5_E1_C13 </t>
  </si>
  <si>
    <t xml:space="preserve"> UPDRS_Q4_6_E1_C13 </t>
  </si>
  <si>
    <t xml:space="preserve"> UPDRS_Score_I_E1_C13 </t>
  </si>
  <si>
    <t xml:space="preserve"> UPDRS_Score_II_E1_C13 </t>
  </si>
  <si>
    <t xml:space="preserve"> UPDRS_Score_III_E1_C13 </t>
  </si>
  <si>
    <t xml:space="preserve"> UPDRS_Score_IV_E1_C13 </t>
  </si>
  <si>
    <t xml:space="preserve"> UPDRS_Total_E1_C13 </t>
  </si>
  <si>
    <t xml:space="preserve"> ACE_Attention_E1_C13 </t>
  </si>
  <si>
    <t xml:space="preserve"> ACE_Memory_E1_C13 </t>
  </si>
  <si>
    <t xml:space="preserve"> ACE_Fluency_E1_C13 </t>
  </si>
  <si>
    <t xml:space="preserve"> ACE_Language_E1_C13 </t>
  </si>
  <si>
    <t xml:space="preserve"> ACE_Visuospatial_E1_C13 </t>
  </si>
  <si>
    <t xml:space="preserve"> ACE_Total_E1_C13 </t>
  </si>
  <si>
    <t xml:space="preserve"> DS_Forward_E1_C13 </t>
  </si>
  <si>
    <t xml:space="preserve"> DS_Backward_E1_C13 </t>
  </si>
  <si>
    <t xml:space="preserve"> DS_Forward_1_1_E1_C13 </t>
  </si>
  <si>
    <t xml:space="preserve"> DS_Forward_1_2_E1_C13 </t>
  </si>
  <si>
    <t xml:space="preserve"> DS_Forward_2_1_E1_C13 </t>
  </si>
  <si>
    <t xml:space="preserve"> DS_Forward_2_2_E1_C13 </t>
  </si>
  <si>
    <t xml:space="preserve"> DS_Forward_3_1_E1_C13 </t>
  </si>
  <si>
    <t xml:space="preserve"> DS_Forward_3_2_E1_C13 </t>
  </si>
  <si>
    <t xml:space="preserve"> DS_Forward_4_1_E1_C13 </t>
  </si>
  <si>
    <t xml:space="preserve"> DS_Forward_4_2_E1_C13 </t>
  </si>
  <si>
    <t xml:space="preserve"> DS_Forward_5_1_E1_C13 </t>
  </si>
  <si>
    <t xml:space="preserve"> DS_Forward_5_2_E1_C13 </t>
  </si>
  <si>
    <t xml:space="preserve"> DS_Forward_6_1_E1_C13 </t>
  </si>
  <si>
    <t xml:space="preserve"> DS_Forward_6_2_E1_C13 </t>
  </si>
  <si>
    <t xml:space="preserve"> DS_Forward_7_1_E1_C13 </t>
  </si>
  <si>
    <t xml:space="preserve"> DS_Forward_7_2_E1_C13 </t>
  </si>
  <si>
    <t xml:space="preserve"> DS_Forward_8_1_E1_C13 </t>
  </si>
  <si>
    <t xml:space="preserve"> DS_Forward_8_2_E1_C13 </t>
  </si>
  <si>
    <t xml:space="preserve"> DS_Backward_1_1_E1_C13 </t>
  </si>
  <si>
    <t xml:space="preserve"> DS_Backward_1_2_E1_C13 </t>
  </si>
  <si>
    <t xml:space="preserve"> DS_Backward_2_1_E1_C13 </t>
  </si>
  <si>
    <t xml:space="preserve"> DS_Backward_2_2_E1_C13 </t>
  </si>
  <si>
    <t xml:space="preserve"> DS_Backward_3_1_E1_C13 </t>
  </si>
  <si>
    <t xml:space="preserve"> DS_Backward_3_2_E1_C13 </t>
  </si>
  <si>
    <t xml:space="preserve"> DS_Backward_4_1_E1_C13 </t>
  </si>
  <si>
    <t xml:space="preserve"> DS_Backward_4_2_E1_C13 </t>
  </si>
  <si>
    <t xml:space="preserve"> DS_Backward_5_1_E1_C13 </t>
  </si>
  <si>
    <t xml:space="preserve"> DS_Backward_5_2_E1_C13 </t>
  </si>
  <si>
    <t xml:space="preserve"> DS_Backward_6_1_E1_C13 </t>
  </si>
  <si>
    <t xml:space="preserve"> DS_Backward_6_2_E1_C13 </t>
  </si>
  <si>
    <t xml:space="preserve"> DS_Backward_7_1_E1_C13 </t>
  </si>
  <si>
    <t xml:space="preserve"> DS_Backward_7_2_E1_C13 </t>
  </si>
  <si>
    <t xml:space="preserve"> DS_total_E1_C13 </t>
  </si>
  <si>
    <t xml:space="preserve"> AMI_Q1_1_E1_C13 </t>
  </si>
  <si>
    <t xml:space="preserve"> AMI_Q2_1_E1_C13 </t>
  </si>
  <si>
    <t xml:space="preserve"> AMI_Q3_1_E1_C13 </t>
  </si>
  <si>
    <t xml:space="preserve"> AMI_Q4_1_E1_C13 </t>
  </si>
  <si>
    <t xml:space="preserve"> AMI_Q5_1_E1_C13 </t>
  </si>
  <si>
    <t xml:space="preserve"> AMI_Q6_1_E1_C13 </t>
  </si>
  <si>
    <t xml:space="preserve"> AMI_Q7_1_E1_C13 </t>
  </si>
  <si>
    <t xml:space="preserve"> AMI_Q8_1_E1_C13 </t>
  </si>
  <si>
    <t xml:space="preserve"> AMI_Q9_1_E1_C13 </t>
  </si>
  <si>
    <t xml:space="preserve"> AMI_Q10_1_E1_C13 </t>
  </si>
  <si>
    <t xml:space="preserve"> AMI_Q11_1_E1_C13 </t>
  </si>
  <si>
    <t xml:space="preserve"> AMI_Q12_1_E1_C13 </t>
  </si>
  <si>
    <t xml:space="preserve"> AMI_Q13_1_E1_C13 </t>
  </si>
  <si>
    <t xml:space="preserve"> AMI_Q14_1_E1_C13 </t>
  </si>
  <si>
    <t xml:space="preserve"> AMI_Q15_1_E1_C13 </t>
  </si>
  <si>
    <t xml:space="preserve"> AMI_Q16_1_E1_C13 </t>
  </si>
  <si>
    <t xml:space="preserve"> AMI_Q17_1_E1_C13 </t>
  </si>
  <si>
    <t xml:space="preserve"> AMI_Q18_1_E1_C13 </t>
  </si>
  <si>
    <t xml:space="preserve"> AMI_BehaviouralScore_E1_C13 </t>
  </si>
  <si>
    <t xml:space="preserve"> AMI_SocialScore_E1_C13 </t>
  </si>
  <si>
    <t xml:space="preserve"> AMI_EmotionalScore_E1_C13 </t>
  </si>
  <si>
    <t xml:space="preserve"> AMI_TotalScore_E1_C13 </t>
  </si>
  <si>
    <t xml:space="preserve"> SHAPS_Q1_E1_C13 </t>
  </si>
  <si>
    <t xml:space="preserve"> SHAPS_Q2_E1_C13 </t>
  </si>
  <si>
    <t xml:space="preserve"> SHAPS_Q3_E1_C13 </t>
  </si>
  <si>
    <t xml:space="preserve"> SHAPS_Q4_E1_C13 </t>
  </si>
  <si>
    <t xml:space="preserve"> SHAPS_Q5_E1_C13 </t>
  </si>
  <si>
    <t xml:space="preserve"> SHAPS_Q6_E1_C13 </t>
  </si>
  <si>
    <t xml:space="preserve"> SHAPS_Q7_E1_C13 </t>
  </si>
  <si>
    <t xml:space="preserve"> SHAPS_Q8_E1_C13 </t>
  </si>
  <si>
    <t xml:space="preserve"> SHAPS_Q9_E1_C13 </t>
  </si>
  <si>
    <t xml:space="preserve"> SHAPS_Q10_E1_C13 </t>
  </si>
  <si>
    <t xml:space="preserve"> SHAPS_Q11_E1_C13 </t>
  </si>
  <si>
    <t xml:space="preserve"> SHAPS_Q12_E1_C13 </t>
  </si>
  <si>
    <t xml:space="preserve"> SHAPS_Q13_E1_C13 </t>
  </si>
  <si>
    <t xml:space="preserve"> SHAPS_Q14_E1_C13 </t>
  </si>
  <si>
    <t xml:space="preserve"> SHAPS_4Score_E1_C13 </t>
  </si>
  <si>
    <t xml:space="preserve"> SHAPS_2Score_E1_C13 </t>
  </si>
  <si>
    <t xml:space="preserve"> MoodScale_Q1_E1_C13 </t>
  </si>
  <si>
    <t xml:space="preserve"> MoodScale_Q2_E1_C13 </t>
  </si>
  <si>
    <t xml:space="preserve"> MoodScale_Q3_E1_C13 </t>
  </si>
  <si>
    <t xml:space="preserve"> MoodScale_Q4_E1_C13 </t>
  </si>
  <si>
    <t xml:space="preserve"> MoodScale_Q5_E1_C13 </t>
  </si>
  <si>
    <t xml:space="preserve"> MoodScale_Q6_E1_C13 </t>
  </si>
  <si>
    <t xml:space="preserve"> MoodScale_Q7_E1_C13 </t>
  </si>
  <si>
    <t xml:space="preserve"> MoodScale_Q8_E1_C13 </t>
  </si>
  <si>
    <t xml:space="preserve"> MoodScale_Q9_E1_C13 </t>
  </si>
  <si>
    <t xml:space="preserve"> MoodScale_Q10_E1_C13 </t>
  </si>
  <si>
    <t xml:space="preserve"> MoodScale_Q11_E1_C13 </t>
  </si>
  <si>
    <t xml:space="preserve"> MoodScale_Q12_E1_C13 </t>
  </si>
  <si>
    <t xml:space="preserve"> MoodScale_Q13_E1_C13 </t>
  </si>
  <si>
    <t xml:space="preserve"> MoodScale_Q14_E1_C13 </t>
  </si>
  <si>
    <t xml:space="preserve"> MoodScale_Q15_E1_C13 </t>
  </si>
  <si>
    <t xml:space="preserve"> MoodScale_Apathy_E1_C13 </t>
  </si>
  <si>
    <t xml:space="preserve"> MoodScale_Depression_E1_C13 </t>
  </si>
  <si>
    <t xml:space="preserve"> MoodScale_Total_E1_C13 </t>
  </si>
  <si>
    <t xml:space="preserve"> BDI_1_E1_C13 </t>
  </si>
  <si>
    <t xml:space="preserve"> BDI_2_E1_C13 </t>
  </si>
  <si>
    <t xml:space="preserve"> BDI_3_E1_C13 </t>
  </si>
  <si>
    <t xml:space="preserve"> BDI_4_E1_C13 </t>
  </si>
  <si>
    <t xml:space="preserve"> BDI_5_E1_C13 </t>
  </si>
  <si>
    <t xml:space="preserve"> BDI_6_E1_C13 </t>
  </si>
  <si>
    <t xml:space="preserve"> BDI_7_E1_C13 </t>
  </si>
  <si>
    <t xml:space="preserve"> BDI_8_E1_C13 </t>
  </si>
  <si>
    <t xml:space="preserve"> BDI_9_E1_C13 </t>
  </si>
  <si>
    <t xml:space="preserve"> BDI_10_E1_C13 </t>
  </si>
  <si>
    <t xml:space="preserve"> BDI_11_E1_C13 </t>
  </si>
  <si>
    <t xml:space="preserve"> BDI_12_E1_C13 </t>
  </si>
  <si>
    <t xml:space="preserve"> BDI_13_E1_C13 </t>
  </si>
  <si>
    <t xml:space="preserve"> BDI_14_E1_C13 </t>
  </si>
  <si>
    <t xml:space="preserve"> BDI_15_E1_C13 </t>
  </si>
  <si>
    <t xml:space="preserve"> BDI_16_E1_C13 </t>
  </si>
  <si>
    <t xml:space="preserve"> BDI_17_E1_C13 </t>
  </si>
  <si>
    <t xml:space="preserve"> BDI_18_E1_C13 </t>
  </si>
  <si>
    <t xml:space="preserve"> BDI_19_E1_C13 </t>
  </si>
  <si>
    <t xml:space="preserve"> BDI_20_E1_C13 </t>
  </si>
  <si>
    <t xml:space="preserve"> BDI_AffectiveSubscore_E1_C13 </t>
  </si>
  <si>
    <t xml:space="preserve"> BDI_DysphoricMoodFactor_E1_C13 </t>
  </si>
  <si>
    <t xml:space="preserve"> BDI_LossInterestPleasure_E1_C13 </t>
  </si>
  <si>
    <t xml:space="preserve"> BDI_21_E1_C13 </t>
  </si>
  <si>
    <t xml:space="preserve"> BDI_SomaticSubscore_E1_C13 </t>
  </si>
  <si>
    <t xml:space="preserve"> BDI_Total_E1_C13 </t>
  </si>
  <si>
    <t xml:space="preserve"> BDI_SomaticFactor_E1_C13 </t>
  </si>
  <si>
    <t xml:space="preserve"> FSS_Q1_E1_C13 </t>
  </si>
  <si>
    <t xml:space="preserve"> FSS_Q2_E1_C13 </t>
  </si>
  <si>
    <t xml:space="preserve"> FSS_Q3_E1_C13 </t>
  </si>
  <si>
    <t xml:space="preserve"> FSS_Q4_E1_C13 </t>
  </si>
  <si>
    <t xml:space="preserve"> FSS_Q5_E1_C13 </t>
  </si>
  <si>
    <t xml:space="preserve"> FSS_Q6_E1_C13 </t>
  </si>
  <si>
    <t xml:space="preserve"> FSS_Q7_E1_C13 </t>
  </si>
  <si>
    <t xml:space="preserve"> FSS_Q8_E1_C13 </t>
  </si>
  <si>
    <t xml:space="preserve"> FSS_Q9_E1_C13 </t>
  </si>
  <si>
    <t xml:space="preserve"> FSS_Score_E1_C13 </t>
  </si>
  <si>
    <t xml:space="preserve"> VAFS_E1_C13 </t>
  </si>
  <si>
    <t xml:space="preserve"> VAFS_Score_E1_C13 </t>
  </si>
  <si>
    <t xml:space="preserve"> PSQI_Q1_E1_C13 </t>
  </si>
  <si>
    <t xml:space="preserve"> PSQI_Q2_E1_C13 </t>
  </si>
  <si>
    <t xml:space="preserve"> PSQI_Q3_E1_C13 </t>
  </si>
  <si>
    <t xml:space="preserve"> PSQI_Q4A_E1_C13 </t>
  </si>
  <si>
    <t xml:space="preserve"> PSQI_Q4B_E1_C13 </t>
  </si>
  <si>
    <t xml:space="preserve"> PSQI_Q5A_E1_C13 </t>
  </si>
  <si>
    <t xml:space="preserve"> PSQI_Q5B_E1_C13 </t>
  </si>
  <si>
    <t xml:space="preserve"> PSQI_Q5C_E1_C13 </t>
  </si>
  <si>
    <t xml:space="preserve"> PSQI_Q5D_E1_C13 </t>
  </si>
  <si>
    <t xml:space="preserve"> PSQI_Q5E_E1_C13 </t>
  </si>
  <si>
    <t xml:space="preserve"> PSQI_Q5F_E1_C13 </t>
  </si>
  <si>
    <t xml:space="preserve"> PSQI_Q5G_E1_C13 </t>
  </si>
  <si>
    <t xml:space="preserve"> PSQI_Q5H_E1_C13 </t>
  </si>
  <si>
    <t xml:space="preserve"> PSQI_Q5I_E1_C13 </t>
  </si>
  <si>
    <t xml:space="preserve"> PSQI_Q5J1_E1_C13 </t>
  </si>
  <si>
    <t xml:space="preserve"> PSQI_Q5J2_E1_C13 </t>
  </si>
  <si>
    <t xml:space="preserve"> PSQI_Q6_E1_C13 </t>
  </si>
  <si>
    <t xml:space="preserve"> PSQI_Q7_E1_C13 </t>
  </si>
  <si>
    <t xml:space="preserve"> PSQI_Q8_E1_C13 </t>
  </si>
  <si>
    <t xml:space="preserve"> PSQI_Q9_E1_C13 </t>
  </si>
  <si>
    <t xml:space="preserve"> PSQI_Comp1_E1_C13 </t>
  </si>
  <si>
    <t xml:space="preserve"> PSQI_AuxComp2_E1_C13 </t>
  </si>
  <si>
    <t xml:space="preserve"> PSQI_Component2_E1_C13 </t>
  </si>
  <si>
    <t xml:space="preserve"> PSQI_Comp3_E1_C13 </t>
  </si>
  <si>
    <t xml:space="preserve"> PSQI_AuxComp4_E1_C13 </t>
  </si>
  <si>
    <t xml:space="preserve"> PSQI_Comp4_E1_C13 </t>
  </si>
  <si>
    <t xml:space="preserve"> PSQI_AuxComp5_E1_C13 </t>
  </si>
  <si>
    <t xml:space="preserve"> PSQI_Component5_E1_C13 </t>
  </si>
  <si>
    <t xml:space="preserve"> PSQI_Comp6_E1_C13 </t>
  </si>
  <si>
    <t xml:space="preserve"> PSQI_AuxComp7_E1_C13 </t>
  </si>
  <si>
    <t xml:space="preserve"> PSQI_Comp7_E1_C13 </t>
  </si>
  <si>
    <t xml:space="preserve"> PSQI_TotalScore_E1_C13 </t>
  </si>
  <si>
    <t xml:space="preserve"> WHO5_1_E1_C13 </t>
  </si>
  <si>
    <t xml:space="preserve"> WHO5_2_E1_C13 </t>
  </si>
  <si>
    <t xml:space="preserve"> WHO5_3_E1_C13 </t>
  </si>
  <si>
    <t xml:space="preserve"> WHO5_4_E1_C13 </t>
  </si>
  <si>
    <t xml:space="preserve"> WHO5_5_E1_C13 </t>
  </si>
  <si>
    <t xml:space="preserve"> WHO5_RawScore_E1_C13 </t>
  </si>
  <si>
    <t xml:space="preserve"> WHO5_PercentageScore_E1_C13 </t>
  </si>
  <si>
    <t xml:space="preserve"> CantrilLadder_E1_C13 </t>
  </si>
  <si>
    <t xml:space="preserve"> Dem_Handedness_E1_C14 </t>
  </si>
  <si>
    <t xml:space="preserve"> Dem_AgeStartingEducation_E1_C14 </t>
  </si>
  <si>
    <t xml:space="preserve"> Dem_AgeLeavingEducation_E1_C14 </t>
  </si>
  <si>
    <t xml:space="preserve"> Dem_YearsOfEducation_E1_C14 </t>
  </si>
  <si>
    <t xml:space="preserve"> Dem_Occupation_E1_C14 </t>
  </si>
  <si>
    <t xml:space="preserve"> Dem_Job_E1_C14 </t>
  </si>
  <si>
    <t xml:space="preserve"> Dem_CauseStopJob_E1_C14 </t>
  </si>
  <si>
    <t xml:space="preserve"> Dem_CSJComment_E1_C14 </t>
  </si>
  <si>
    <t xml:space="preserve"> Dem_DateWorkStop_E1_C14 </t>
  </si>
  <si>
    <t xml:space="preserve"> Dem_LastOccupation_E1_C14 </t>
  </si>
  <si>
    <t xml:space="preserve"> MHist_Onset_E1_C14 </t>
  </si>
  <si>
    <t xml:space="preserve"> MHist_1stSympt_E1_C14 </t>
  </si>
  <si>
    <t xml:space="preserve"> MHist_DiagDate_E1_C14 </t>
  </si>
  <si>
    <t xml:space="preserve"> MHist_Progression_E1_C14 </t>
  </si>
  <si>
    <t xml:space="preserve"> MHist_Symptoms_E1_C14 </t>
  </si>
  <si>
    <t xml:space="preserve"> MHist_Impairment_E1_C14 </t>
  </si>
  <si>
    <t xml:space="preserve"> MHist_ProbList_E1_C14 </t>
  </si>
  <si>
    <t xml:space="preserve"> MHist_ConcDiag_E1_C14 </t>
  </si>
  <si>
    <t xml:space="preserve"> MHist_MedHist_E1_C14 </t>
  </si>
  <si>
    <t xml:space="preserve"> MHist_MoodQual_E1_C14 </t>
  </si>
  <si>
    <t xml:space="preserve"> MHist_Depression_E1_C14 </t>
  </si>
  <si>
    <t xml:space="preserve"> Mhist_DeprTime_E1_C14 </t>
  </si>
  <si>
    <t xml:space="preserve"> MHist_Euphoria_E1_C14 </t>
  </si>
  <si>
    <t xml:space="preserve"> MHist_RBD_E1_C14 </t>
  </si>
  <si>
    <t xml:space="preserve"> Mhist_RBDComment_E1_C14 </t>
  </si>
  <si>
    <t xml:space="preserve"> MHist_RBDOnset_E1_C14 </t>
  </si>
  <si>
    <t xml:space="preserve"> MHist_RBDDiag_E1_C14 </t>
  </si>
  <si>
    <t xml:space="preserve"> MHist_AppetiteChange_E1_C14 </t>
  </si>
  <si>
    <t xml:space="preserve"> MHist_FoodChange_E1_C14 </t>
  </si>
  <si>
    <t xml:space="preserve"> MHist_ActionInitiation_E1_C14 </t>
  </si>
  <si>
    <t xml:space="preserve"> Mhist_Interests_E1_C14 </t>
  </si>
  <si>
    <t xml:space="preserve"> MHist_SocialMotivation_E1_C14 </t>
  </si>
  <si>
    <t xml:space="preserve"> MHist_Medication_E1_C14 </t>
  </si>
  <si>
    <t xml:space="preserve"> MHist_Smoking_E1_C14 </t>
  </si>
  <si>
    <t xml:space="preserve"> MHist_Alcohol_E1_C14 </t>
  </si>
  <si>
    <t xml:space="preserve"> MHist_AlcQuantity_E1_C14 </t>
  </si>
  <si>
    <t xml:space="preserve"> MHist_LivingSituation_E1_C14 </t>
  </si>
  <si>
    <t xml:space="preserve"> MHist_SocialContacts_E1_C14 </t>
  </si>
  <si>
    <t xml:space="preserve"> MHist_FamilyHistory_E1_C14 </t>
  </si>
  <si>
    <t xml:space="preserve"> MHist_Additional_E1_C14 </t>
  </si>
  <si>
    <t xml:space="preserve"> UPDRS_Q1_1_E1_C14 </t>
  </si>
  <si>
    <t xml:space="preserve"> UPDRS_Q1_2_E1_C14 </t>
  </si>
  <si>
    <t xml:space="preserve"> UPDRS_Q1_3_E1_C14 </t>
  </si>
  <si>
    <t xml:space="preserve"> UPDRS_Q1_4_E1_C14 </t>
  </si>
  <si>
    <t xml:space="preserve"> UPDRS_Q1_5_E1_C14 </t>
  </si>
  <si>
    <t xml:space="preserve"> UPDRS_Q1_6_E1_C14 </t>
  </si>
  <si>
    <t xml:space="preserve"> UPDRS_Q1_7_E1_C14 </t>
  </si>
  <si>
    <t xml:space="preserve"> UPDRS_Q1_8_E1_C14 </t>
  </si>
  <si>
    <t xml:space="preserve"> UPDRS_Q1_9_E1_C14 </t>
  </si>
  <si>
    <t xml:space="preserve"> UPDRS_Q1_10_E1_C14 </t>
  </si>
  <si>
    <t xml:space="preserve"> UPDRS_Q1_11_E1_C14 </t>
  </si>
  <si>
    <t xml:space="preserve"> UPDRS_Q1_12_E1_C14 </t>
  </si>
  <si>
    <t xml:space="preserve"> UPDRS_Q1_13_E1_C14 </t>
  </si>
  <si>
    <t xml:space="preserve"> UPDRS_Q2_1_E1_C14 </t>
  </si>
  <si>
    <t xml:space="preserve"> UPDRS_Q2_2_E1_C14 </t>
  </si>
  <si>
    <t xml:space="preserve"> UPDRS_Q2_3_E1_C14 </t>
  </si>
  <si>
    <t xml:space="preserve"> UPDRS_Q2_4_E1_C14 </t>
  </si>
  <si>
    <t xml:space="preserve"> UPDRS_Q2_5_E1_C14 </t>
  </si>
  <si>
    <t xml:space="preserve"> UPDRS_Q2_6_E1_C14 </t>
  </si>
  <si>
    <t xml:space="preserve"> UPDRS_Q2_7_E1_C14 </t>
  </si>
  <si>
    <t xml:space="preserve"> UPDRS_Q2_8_E1_C14 </t>
  </si>
  <si>
    <t xml:space="preserve"> UPDRS_Q2_9_E1_C14 </t>
  </si>
  <si>
    <t xml:space="preserve"> UPDRS_Q2_10_E1_C14 </t>
  </si>
  <si>
    <t xml:space="preserve"> UPDRS_Q2_11_E1_C14 </t>
  </si>
  <si>
    <t xml:space="preserve"> UPDRS_Q2_12_E1_C14 </t>
  </si>
  <si>
    <t xml:space="preserve"> UPDRS_Q2_13_E1_C14 </t>
  </si>
  <si>
    <t xml:space="preserve"> UPDRS_Q3a_E1_C14 </t>
  </si>
  <si>
    <t xml:space="preserve"> UPDRS_Q3b_E1_C14 </t>
  </si>
  <si>
    <t xml:space="preserve"> UPDRS_Q3c_E1_C14 </t>
  </si>
  <si>
    <t xml:space="preserve"> UPDRS_Q3c1_E1_C14 </t>
  </si>
  <si>
    <t xml:space="preserve"> UPDRS_Q3c2_E1_C14 </t>
  </si>
  <si>
    <t xml:space="preserve"> UPDRS_Q3c3_E1_C14 </t>
  </si>
  <si>
    <t xml:space="preserve"> UPDRS_Q3_1_E1_C14 </t>
  </si>
  <si>
    <t xml:space="preserve"> UPDRS_Q3_2_E1_C14 </t>
  </si>
  <si>
    <t xml:space="preserve"> UPDRS_Q3_3a_E1_C14 </t>
  </si>
  <si>
    <t xml:space="preserve"> UPDRS_Q3_3b_E1_C14 </t>
  </si>
  <si>
    <t xml:space="preserve"> UPDRS_Q3_3c_E1_C14 </t>
  </si>
  <si>
    <t xml:space="preserve"> UPDRS_Q3_3d_E1_C14 </t>
  </si>
  <si>
    <t xml:space="preserve"> UPDRS_Q3_3e_E1_C14 </t>
  </si>
  <si>
    <t xml:space="preserve"> UPDRS_Q3_4a_E1_C14 </t>
  </si>
  <si>
    <t xml:space="preserve"> UPDRS_Q3_4b_E1_C14 </t>
  </si>
  <si>
    <t xml:space="preserve"> UPDRS_Q3_5a_E1_C14 </t>
  </si>
  <si>
    <t xml:space="preserve"> UPDRS_Q3_5b_E1_C14 </t>
  </si>
  <si>
    <t xml:space="preserve"> UPDRS_Q3_6a_E1_C14 </t>
  </si>
  <si>
    <t xml:space="preserve"> UPDRS_Q3_6b_E1_C14 </t>
  </si>
  <si>
    <t xml:space="preserve"> UPDRS_Q3_7a_E1_C14 </t>
  </si>
  <si>
    <t xml:space="preserve"> UPDRS_Q3_7b_E1_C14 </t>
  </si>
  <si>
    <t xml:space="preserve"> UPDRS_Q3_8a_E1_C14 </t>
  </si>
  <si>
    <t xml:space="preserve"> UPDRS_Q3_8b_E1_C14 </t>
  </si>
  <si>
    <t xml:space="preserve"> UPDRS_Q3_9_E1_C14 </t>
  </si>
  <si>
    <t xml:space="preserve"> UPDRS_Q3_10_E1_C14 </t>
  </si>
  <si>
    <t xml:space="preserve"> UPDRS_Q3_11_E1_C14 </t>
  </si>
  <si>
    <t xml:space="preserve"> UPDRS_Q3_12_E1_C14 </t>
  </si>
  <si>
    <t xml:space="preserve"> UPDRS_Q3_13_E1_C14 </t>
  </si>
  <si>
    <t xml:space="preserve"> UPDRS_Q3_14_E1_C14 </t>
  </si>
  <si>
    <t xml:space="preserve"> UPDRS_Q3_15a_E1_C14 </t>
  </si>
  <si>
    <t xml:space="preserve"> UPDRS_Q3_15b_E1_C14 </t>
  </si>
  <si>
    <t xml:space="preserve"> UPDRS_Q3_16a_E1_C14 </t>
  </si>
  <si>
    <t xml:space="preserve"> UPDRS_Q3_16b_E1_C14 </t>
  </si>
  <si>
    <t xml:space="preserve"> UPDRS_Q3_17a_E1_C14 </t>
  </si>
  <si>
    <t xml:space="preserve"> UPDRS_Q3_17b_E1_C14 </t>
  </si>
  <si>
    <t xml:space="preserve"> UPDRS_Q3_17c_E1_C14 </t>
  </si>
  <si>
    <t xml:space="preserve"> UPDRS_Q3_17d_E1_C14 </t>
  </si>
  <si>
    <t xml:space="preserve"> UPDRS_Q3_17e_E1_C14 </t>
  </si>
  <si>
    <t xml:space="preserve"> UPDRS_Q3_18_E1_C14 </t>
  </si>
  <si>
    <t xml:space="preserve"> UPDRS_Q3x_E1_C14 </t>
  </si>
  <si>
    <t xml:space="preserve"> UPDRS_Q3y_E1_C14 </t>
  </si>
  <si>
    <t xml:space="preserve"> UPDRS_HY_E1_C14 </t>
  </si>
  <si>
    <t xml:space="preserve"> UPDRS_Q4_1_E1_C14 </t>
  </si>
  <si>
    <t xml:space="preserve"> UPDRS_Q4_2_E1_C14 </t>
  </si>
  <si>
    <t xml:space="preserve"> UPDRS_Q4_3_E1_C14 </t>
  </si>
  <si>
    <t xml:space="preserve"> UPDRS_Q4_4_E1_C14 </t>
  </si>
  <si>
    <t xml:space="preserve"> UPDRS_Q4_5_E1_C14 </t>
  </si>
  <si>
    <t xml:space="preserve"> UPDRS_Q4_6_E1_C14 </t>
  </si>
  <si>
    <t xml:space="preserve"> UPDRS_Score_I_E1_C14 </t>
  </si>
  <si>
    <t xml:space="preserve"> UPDRS_Score_II_E1_C14 </t>
  </si>
  <si>
    <t xml:space="preserve"> UPDRS_Score_III_E1_C14 </t>
  </si>
  <si>
    <t xml:space="preserve"> UPDRS_Score_IV_E1_C14 </t>
  </si>
  <si>
    <t xml:space="preserve"> UPDRS_Total_E1_C14 </t>
  </si>
  <si>
    <t xml:space="preserve"> ACE_Attention_E1_C14 </t>
  </si>
  <si>
    <t xml:space="preserve"> ACE_Memory_E1_C14 </t>
  </si>
  <si>
    <t xml:space="preserve"> ACE_Fluency_E1_C14 </t>
  </si>
  <si>
    <t xml:space="preserve"> ACE_Language_E1_C14 </t>
  </si>
  <si>
    <t xml:space="preserve"> ACE_Visuospatial_E1_C14 </t>
  </si>
  <si>
    <t xml:space="preserve"> ACE_Total_E1_C14 </t>
  </si>
  <si>
    <t xml:space="preserve"> DS_Forward_E1_C14 </t>
  </si>
  <si>
    <t xml:space="preserve"> DS_Backward_E1_C14 </t>
  </si>
  <si>
    <t xml:space="preserve"> DS_Total_E1_C14 </t>
  </si>
  <si>
    <t xml:space="preserve"> AMI_Q1_1_E1_C14 </t>
  </si>
  <si>
    <t xml:space="preserve"> AMI_Q2_1_E1_C14 </t>
  </si>
  <si>
    <t xml:space="preserve"> AMI_Q3_1_E1_C14 </t>
  </si>
  <si>
    <t xml:space="preserve"> AMI_Q4_1_E1_C14 </t>
  </si>
  <si>
    <t xml:space="preserve"> AMI_Q5_1_E1_C14 </t>
  </si>
  <si>
    <t xml:space="preserve"> AMI_Q6_1_E1_C14 </t>
  </si>
  <si>
    <t xml:space="preserve"> AMI_Q7_1_E1_C14 </t>
  </si>
  <si>
    <t xml:space="preserve"> AMI_Q8_1_E1_C14 </t>
  </si>
  <si>
    <t xml:space="preserve"> AMI_Q9_1_E1_C14 </t>
  </si>
  <si>
    <t xml:space="preserve"> AMI_Q10_1_E1_C14 </t>
  </si>
  <si>
    <t xml:space="preserve"> AMI_Q11_1_E1_C14 </t>
  </si>
  <si>
    <t xml:space="preserve"> AMI_Q12_1_E1_C14 </t>
  </si>
  <si>
    <t xml:space="preserve"> AMI_Q13_1_E1_C14 </t>
  </si>
  <si>
    <t xml:space="preserve"> AMI_Q14_1_E1_C14 </t>
  </si>
  <si>
    <t xml:space="preserve"> AMI_Q15_1_E1_C14 </t>
  </si>
  <si>
    <t xml:space="preserve"> AMI_Q16_1_E1_C14 </t>
  </si>
  <si>
    <t xml:space="preserve"> AMI_Q17_1_E1_C14 </t>
  </si>
  <si>
    <t xml:space="preserve"> AMI_Q18_1_E1_C14 </t>
  </si>
  <si>
    <t xml:space="preserve"> AMI_BehaviouralScore_E1_C14 </t>
  </si>
  <si>
    <t xml:space="preserve"> AMI_SocialScore_E1_C14 </t>
  </si>
  <si>
    <t xml:space="preserve"> AMI_EmotionalScore_E1_C14 </t>
  </si>
  <si>
    <t xml:space="preserve"> AMI_TotalScore_E1_C14 </t>
  </si>
  <si>
    <t xml:space="preserve"> SHAPS_Q1_E1_C14 </t>
  </si>
  <si>
    <t xml:space="preserve"> SHAPS_Q2_E1_C14 </t>
  </si>
  <si>
    <t xml:space="preserve"> SHAPS_Q3_E1_C14 </t>
  </si>
  <si>
    <t xml:space="preserve"> SHAPS_Q4_E1_C14 </t>
  </si>
  <si>
    <t xml:space="preserve"> SHAPS_Q5_E1_C14 </t>
  </si>
  <si>
    <t xml:space="preserve"> SHAPS_Q6_E1_C14 </t>
  </si>
  <si>
    <t xml:space="preserve"> SHAPS_Q7_E1_C14 </t>
  </si>
  <si>
    <t xml:space="preserve"> SHAPS_Q8_E1_C14 </t>
  </si>
  <si>
    <t xml:space="preserve"> SHAPS_Q9_E1_C14 </t>
  </si>
  <si>
    <t xml:space="preserve"> SHAPS_Q10_E1_C14 </t>
  </si>
  <si>
    <t xml:space="preserve"> SHAPS_Q11_E1_C14 </t>
  </si>
  <si>
    <t xml:space="preserve"> SHAPS_Q12_E1_C14 </t>
  </si>
  <si>
    <t xml:space="preserve"> SHAPS_Q13_E1_C14 </t>
  </si>
  <si>
    <t xml:space="preserve"> SHAPS_Q14_E1_C14 </t>
  </si>
  <si>
    <t xml:space="preserve"> SHAPS_4Score_E1_C14 </t>
  </si>
  <si>
    <t xml:space="preserve"> SHAPS_2Score_E1_C14 </t>
  </si>
  <si>
    <t xml:space="preserve"> MoodScale_Q1_E1_C14 </t>
  </si>
  <si>
    <t xml:space="preserve"> MoodScale_Q2_E1_C14 </t>
  </si>
  <si>
    <t xml:space="preserve"> MoodScale_Q3_E1_C14 </t>
  </si>
  <si>
    <t xml:space="preserve"> MoodScale_Q4_E1_C14 </t>
  </si>
  <si>
    <t xml:space="preserve"> MoodScale_Q5_E1_C14 </t>
  </si>
  <si>
    <t xml:space="preserve"> MoodScale_Q6_E1_C14 </t>
  </si>
  <si>
    <t xml:space="preserve"> MoodScale_Q7_E1_C14 </t>
  </si>
  <si>
    <t xml:space="preserve"> MoodScale_Q8_E1_C14 </t>
  </si>
  <si>
    <t xml:space="preserve"> MoodScale_Q9_E1_C14 </t>
  </si>
  <si>
    <t xml:space="preserve"> MoodScale_Q10_E1_C14 </t>
  </si>
  <si>
    <t xml:space="preserve"> MoodScale_Q11_E1_C14 </t>
  </si>
  <si>
    <t xml:space="preserve"> MoodScale_Q12_E1_C14 </t>
  </si>
  <si>
    <t xml:space="preserve"> MoodScale_Q13_E1_C14 </t>
  </si>
  <si>
    <t xml:space="preserve"> MoodScale_Q14_E1_C14 </t>
  </si>
  <si>
    <t xml:space="preserve"> MoodScale_Q15_E1_C14 </t>
  </si>
  <si>
    <t xml:space="preserve"> MoodScale_Apathy_E1_C14 </t>
  </si>
  <si>
    <t xml:space="preserve"> MoodScale_Depression_E1_C14 </t>
  </si>
  <si>
    <t xml:space="preserve"> MoodScale_Total_E1_C14 </t>
  </si>
  <si>
    <t xml:space="preserve"> BDI_1_E1_C14 </t>
  </si>
  <si>
    <t xml:space="preserve"> BDI_2_E1_C14 </t>
  </si>
  <si>
    <t xml:space="preserve"> BDI_3_E1_C14 </t>
  </si>
  <si>
    <t xml:space="preserve"> BDI_4_E1_C14 </t>
  </si>
  <si>
    <t xml:space="preserve"> BDI_5_E1_C14 </t>
  </si>
  <si>
    <t xml:space="preserve"> BDI_6_E1_C14 </t>
  </si>
  <si>
    <t xml:space="preserve"> BDI_7_E1_C14 </t>
  </si>
  <si>
    <t xml:space="preserve"> BDI_8_E1_C14 </t>
  </si>
  <si>
    <t xml:space="preserve"> BDI_9_E1_C14 </t>
  </si>
  <si>
    <t xml:space="preserve"> BDI_10_E1_C14 </t>
  </si>
  <si>
    <t xml:space="preserve"> BDI_11_E1_C14 </t>
  </si>
  <si>
    <t xml:space="preserve"> BDI_12_E1_C14 </t>
  </si>
  <si>
    <t xml:space="preserve"> BDI_13_E1_C14 </t>
  </si>
  <si>
    <t xml:space="preserve"> BDI_14_E1_C14 </t>
  </si>
  <si>
    <t xml:space="preserve"> BDI_15_E1_C14 </t>
  </si>
  <si>
    <t xml:space="preserve"> BDI_16_E1_C14 </t>
  </si>
  <si>
    <t xml:space="preserve"> BDI_17_E1_C14 </t>
  </si>
  <si>
    <t xml:space="preserve"> BDI_18_E1_C14 </t>
  </si>
  <si>
    <t xml:space="preserve"> BDI_19_E1_C14 </t>
  </si>
  <si>
    <t xml:space="preserve"> BDI_20_E1_C14 </t>
  </si>
  <si>
    <t xml:space="preserve"> BDI_AffectiveSubscore_E1_C14 </t>
  </si>
  <si>
    <t xml:space="preserve"> BDI_DysphoricMoodFactor_E1_C14 </t>
  </si>
  <si>
    <t xml:space="preserve"> BDI_LossInterestPleasure_E1_C14 </t>
  </si>
  <si>
    <t xml:space="preserve"> BDI_21_E1_C14 </t>
  </si>
  <si>
    <t xml:space="preserve"> BDI_SomaticSubscore_E1_C14 </t>
  </si>
  <si>
    <t xml:space="preserve"> BDI_Total_E1_C14 </t>
  </si>
  <si>
    <t xml:space="preserve"> BDI_SomaticFactor_E1_C14 </t>
  </si>
  <si>
    <t xml:space="preserve"> FSS_Q1_E1_C14 </t>
  </si>
  <si>
    <t xml:space="preserve"> FSS_Q2_E1_C14 </t>
  </si>
  <si>
    <t xml:space="preserve"> FSS_Q3_E1_C14 </t>
  </si>
  <si>
    <t xml:space="preserve"> FSS_Q4_E1_C14 </t>
  </si>
  <si>
    <t xml:space="preserve"> FSS_Q5_E1_C14 </t>
  </si>
  <si>
    <t xml:space="preserve"> FSS_Q6_E1_C14 </t>
  </si>
  <si>
    <t xml:space="preserve"> FSS_Q7_E1_C14 </t>
  </si>
  <si>
    <t xml:space="preserve"> FSS_Q8_E1_C14 </t>
  </si>
  <si>
    <t xml:space="preserve"> FSS_Q9_E1_C14 </t>
  </si>
  <si>
    <t xml:space="preserve"> FSS_Score_E1_C14 </t>
  </si>
  <si>
    <t xml:space="preserve"> VAFS_E1_C14 </t>
  </si>
  <si>
    <t xml:space="preserve"> VAFS_Score_E1_C14 </t>
  </si>
  <si>
    <t xml:space="preserve"> PSQI_Q1_E1_C14 </t>
  </si>
  <si>
    <t xml:space="preserve"> PSQI_Q2_E1_C14 </t>
  </si>
  <si>
    <t xml:space="preserve"> PSQI_Q3_E1_C14 </t>
  </si>
  <si>
    <t xml:space="preserve"> PSQI_Q4A_E1_C14 </t>
  </si>
  <si>
    <t xml:space="preserve"> PSQI_Q4B_E1_C14 </t>
  </si>
  <si>
    <t xml:space="preserve"> PSQI_Q5A_E1_C14 </t>
  </si>
  <si>
    <t xml:space="preserve"> PSQI_Q5B_E1_C14 </t>
  </si>
  <si>
    <t xml:space="preserve"> PSQI_Q5C_E1_C14 </t>
  </si>
  <si>
    <t xml:space="preserve"> PSQI_Q5D_E1_C14 </t>
  </si>
  <si>
    <t xml:space="preserve"> PSQI_Q5E_E1_C14 </t>
  </si>
  <si>
    <t xml:space="preserve"> PSQI_Q5F_E1_C14 </t>
  </si>
  <si>
    <t xml:space="preserve"> PSQI_Q5G_E1_C14 </t>
  </si>
  <si>
    <t xml:space="preserve"> PSQI_Q5H_E1_C14 </t>
  </si>
  <si>
    <t xml:space="preserve"> PSQI_Q5I_E1_C14 </t>
  </si>
  <si>
    <t xml:space="preserve"> PSQI_Q5J1_E1_C14 </t>
  </si>
  <si>
    <t xml:space="preserve"> PSQI_Q5J2_E1_C14 </t>
  </si>
  <si>
    <t xml:space="preserve"> PSQI_Q6_E1_C14 </t>
  </si>
  <si>
    <t xml:space="preserve"> PSQI_Q7_E1_C14 </t>
  </si>
  <si>
    <t xml:space="preserve"> PSQI_Q8_E1_C14 </t>
  </si>
  <si>
    <t xml:space="preserve"> PSQI_Q9_E1_C14 </t>
  </si>
  <si>
    <t xml:space="preserve"> PSQI_Comp1_E1_C14 </t>
  </si>
  <si>
    <t xml:space="preserve"> PSQI_AuxComp2_E1_C14 </t>
  </si>
  <si>
    <t xml:space="preserve"> PSQI_Component2_E1_C14 </t>
  </si>
  <si>
    <t xml:space="preserve"> PSQI_Comp3_E1_C14 </t>
  </si>
  <si>
    <t xml:space="preserve"> PSQI_AuxComp4_E1_C14 </t>
  </si>
  <si>
    <t xml:space="preserve"> PSQI_Comp4_E1_C14 </t>
  </si>
  <si>
    <t xml:space="preserve"> PSQI_AuxComp5_E1_C14 </t>
  </si>
  <si>
    <t xml:space="preserve"> PSQI_Component5_E1_C14 </t>
  </si>
  <si>
    <t xml:space="preserve"> PSQI_Comp6_E1_C14 </t>
  </si>
  <si>
    <t xml:space="preserve"> PSQI_AuxComp7_E1_C14 </t>
  </si>
  <si>
    <t xml:space="preserve"> PSQI_Comp7_E1_C14 </t>
  </si>
  <si>
    <t xml:space="preserve"> PSQI_TotalScore_E1_C14 </t>
  </si>
  <si>
    <t xml:space="preserve"> WHO5_1_E1_C14 </t>
  </si>
  <si>
    <t xml:space="preserve"> WHO5_2_E1_C14 </t>
  </si>
  <si>
    <t xml:space="preserve"> WHO5_3_E1_C14 </t>
  </si>
  <si>
    <t xml:space="preserve"> WHO5_4_E1_C14 </t>
  </si>
  <si>
    <t xml:space="preserve"> WHO5_5_E1_C14 </t>
  </si>
  <si>
    <t xml:space="preserve"> WHO5_RawScore_E1_C14 </t>
  </si>
  <si>
    <t xml:space="preserve"> WHO5_PercentageScore_E1_C14 </t>
  </si>
  <si>
    <t xml:space="preserve"> CantrilLadder_E1_C14 </t>
  </si>
  <si>
    <t xml:space="preserve"> Foraging_Reward_E1_C20 </t>
  </si>
  <si>
    <t xml:space="preserve"> Foraging_Comments_E1_C20 </t>
  </si>
  <si>
    <t xml:space="preserve"> Apples_Decisions_E1_C20 </t>
  </si>
  <si>
    <t xml:space="preserve"> Apples_Comments_E1_C20 </t>
  </si>
  <si>
    <t xml:space="preserve"> Foraging_Reward_E1_C22 </t>
  </si>
  <si>
    <t xml:space="preserve"> Foraging_Reason_E1_C22 </t>
  </si>
  <si>
    <t xml:space="preserve"> Foraging_Comments_E1_C22 </t>
  </si>
  <si>
    <t xml:space="preserve"> Apples_Decisions_E1_C22 </t>
  </si>
  <si>
    <t xml:space="preserve"> Apples_Reason_E1_C22 </t>
  </si>
  <si>
    <t xml:space="preserve"> Apples_Comments_E1_C22 </t>
  </si>
  <si>
    <t xml:space="preserve"> OMT_1_3_Fractals_E1_C22 </t>
  </si>
  <si>
    <t xml:space="preserve"> OMT_Reason_E1_C22 </t>
  </si>
  <si>
    <t xml:space="preserve"> OMT_Comments_E1_C22 </t>
  </si>
  <si>
    <t xml:space="preserve"> Interview Date_E2_C29</t>
  </si>
  <si>
    <t xml:space="preserve"> Interview Date_E2_C30</t>
  </si>
  <si>
    <t xml:space="preserve"> Interview Date_E2_C33</t>
  </si>
  <si>
    <t xml:space="preserve"> Interview Date_E2_C34</t>
  </si>
  <si>
    <t xml:space="preserve"> Interview Date_E2_C41</t>
  </si>
  <si>
    <t xml:space="preserve"> NPI_Instruct_E2_C29 </t>
  </si>
  <si>
    <t xml:space="preserve"> NPI_A_E2_C29 </t>
  </si>
  <si>
    <t xml:space="preserve"> NPI_B_E2_C29 </t>
  </si>
  <si>
    <t xml:space="preserve"> NPI_C_E2_C29 </t>
  </si>
  <si>
    <t xml:space="preserve"> NPI_D_E2_C29 </t>
  </si>
  <si>
    <t xml:space="preserve"> NPI_E_E2_C29 </t>
  </si>
  <si>
    <t xml:space="preserve"> NPI_F_E2_C29 </t>
  </si>
  <si>
    <t xml:space="preserve"> NPI_G_E2_C29 </t>
  </si>
  <si>
    <t xml:space="preserve"> NPI_H_E2_C29 </t>
  </si>
  <si>
    <t xml:space="preserve"> NPI_I_E2_C29 </t>
  </si>
  <si>
    <t xml:space="preserve"> NPI_J_E2_C29 </t>
  </si>
  <si>
    <t xml:space="preserve"> NPI_K_E2_C29 </t>
  </si>
  <si>
    <t xml:space="preserve"> NPI_L_E2_C29 </t>
  </si>
  <si>
    <t xml:space="preserve"> NPI_A_1_E2_C29 </t>
  </si>
  <si>
    <t xml:space="preserve"> NPI_A_2_E2_C29 </t>
  </si>
  <si>
    <t xml:space="preserve"> NPI_A_3_E2_C29 </t>
  </si>
  <si>
    <t xml:space="preserve"> NPI_A_4_E2_C29 </t>
  </si>
  <si>
    <t xml:space="preserve"> NPI_A_5_E2_C29 </t>
  </si>
  <si>
    <t xml:space="preserve"> NPI_A_6_E2_C29 </t>
  </si>
  <si>
    <t xml:space="preserve"> NPI_A_7_E2_C29 </t>
  </si>
  <si>
    <t xml:space="preserve"> NPI_A_8_E2_C29 </t>
  </si>
  <si>
    <t xml:space="preserve"> NPI_A_9_E2_C29 </t>
  </si>
  <si>
    <t xml:space="preserve"> NPI_B_1_E2_C29 </t>
  </si>
  <si>
    <t xml:space="preserve"> NPI_B_2_E2_C29 </t>
  </si>
  <si>
    <t xml:space="preserve"> NPI_B_3_E2_C29 </t>
  </si>
  <si>
    <t xml:space="preserve"> NPI_B_4_E2_C29 </t>
  </si>
  <si>
    <t xml:space="preserve"> NPI_B_5_E2_C29 </t>
  </si>
  <si>
    <t xml:space="preserve"> NPI_B_6_E2_C29 </t>
  </si>
  <si>
    <t xml:space="preserve"> NPI_B_7_E2_C29 </t>
  </si>
  <si>
    <t xml:space="preserve"> NPI_C_1_E2_C29 </t>
  </si>
  <si>
    <t xml:space="preserve"> NPI_C_2_E2_C29 </t>
  </si>
  <si>
    <t xml:space="preserve"> NPI_C_3_E2_C29 </t>
  </si>
  <si>
    <t xml:space="preserve"> NPI_C_4_E2_C29 </t>
  </si>
  <si>
    <t xml:space="preserve"> NPI_C_5_E2_C29 </t>
  </si>
  <si>
    <t xml:space="preserve"> NPI_C_6_E2_C29 </t>
  </si>
  <si>
    <t xml:space="preserve"> NPI_C_7_E2_C29 </t>
  </si>
  <si>
    <t xml:space="preserve"> NPI_C_8_E2_C29 </t>
  </si>
  <si>
    <t xml:space="preserve"> NPI_D_1_E2_C29 </t>
  </si>
  <si>
    <t xml:space="preserve"> NPI_D_2_E2_C29 </t>
  </si>
  <si>
    <t xml:space="preserve"> NPI_D_3_E2_C29 </t>
  </si>
  <si>
    <t xml:space="preserve"> NPI_D_4_E2_C29 </t>
  </si>
  <si>
    <t xml:space="preserve"> NPI_D_5_E2_C29 </t>
  </si>
  <si>
    <t xml:space="preserve"> NPI_D_6_E2_C29 </t>
  </si>
  <si>
    <t xml:space="preserve"> NPI_D_7_E2_C29 </t>
  </si>
  <si>
    <t xml:space="preserve"> NPI_D_8_E2_C29 </t>
  </si>
  <si>
    <t xml:space="preserve"> NPI_E_1_E2_C29 </t>
  </si>
  <si>
    <t xml:space="preserve"> NPI_E_2_E2_C29 </t>
  </si>
  <si>
    <t xml:space="preserve"> NPI_E_3_E2_C29 </t>
  </si>
  <si>
    <t xml:space="preserve"> NPI_E_4_E2_C29 </t>
  </si>
  <si>
    <t xml:space="preserve"> NPI_E_5_E2_C29 </t>
  </si>
  <si>
    <t xml:space="preserve"> NPI_E_6_E2_C29 </t>
  </si>
  <si>
    <t xml:space="preserve"> NPI_E_7_E2_C29 </t>
  </si>
  <si>
    <t xml:space="preserve"> NPI_F_1_E2_C29 </t>
  </si>
  <si>
    <t xml:space="preserve"> NPI_F_2_E2_C29 </t>
  </si>
  <si>
    <t xml:space="preserve"> NPI_F_3_E2_C29 </t>
  </si>
  <si>
    <t xml:space="preserve"> NPI_F_4_E2_C29 </t>
  </si>
  <si>
    <t xml:space="preserve"> NPI_F_5_E2_C29 </t>
  </si>
  <si>
    <t xml:space="preserve"> NPI_F_6_E2_C29 </t>
  </si>
  <si>
    <t xml:space="preserve"> NPI_F_7_E2_C29 </t>
  </si>
  <si>
    <t xml:space="preserve"> NPI_G_1_E2_C29 </t>
  </si>
  <si>
    <t xml:space="preserve"> NPI_G_2_E2_C29 </t>
  </si>
  <si>
    <t xml:space="preserve"> NPI_G_3_E2_C29 </t>
  </si>
  <si>
    <t xml:space="preserve"> NPI_G_4_E2_C29 </t>
  </si>
  <si>
    <t xml:space="preserve"> NPI_G_5_E2_C29 </t>
  </si>
  <si>
    <t xml:space="preserve"> NPI_G_6_E2_C29 </t>
  </si>
  <si>
    <t xml:space="preserve"> NPI_G_7_E2_C29 </t>
  </si>
  <si>
    <t xml:space="preserve"> NPI_G_8_E2_C29 </t>
  </si>
  <si>
    <t xml:space="preserve"> NPI_H_1_E2_C29 </t>
  </si>
  <si>
    <t xml:space="preserve"> NPI_H_2_E2_C29 </t>
  </si>
  <si>
    <t xml:space="preserve"> NPI_H_3_E2_C29 </t>
  </si>
  <si>
    <t xml:space="preserve"> NPI_H_4_E2_C29 </t>
  </si>
  <si>
    <t xml:space="preserve"> NPI_H_5_E2_C29 </t>
  </si>
  <si>
    <t xml:space="preserve"> NPI_H_6_E2_C29 </t>
  </si>
  <si>
    <t xml:space="preserve"> NPI_H_7_E2_C29 </t>
  </si>
  <si>
    <t xml:space="preserve"> NPI_I_1_E2_C29 </t>
  </si>
  <si>
    <t xml:space="preserve"> NPI_I_2_E2_C29 </t>
  </si>
  <si>
    <t xml:space="preserve"> NPI_I_3_E2_C29 </t>
  </si>
  <si>
    <t xml:space="preserve"> NPI_I_4_E2_C29 </t>
  </si>
  <si>
    <t xml:space="preserve"> NPI_I_5_E2_C29 </t>
  </si>
  <si>
    <t xml:space="preserve"> NPI_I_6_E2_C29 </t>
  </si>
  <si>
    <t xml:space="preserve"> NPI_I_7_E2_C29 </t>
  </si>
  <si>
    <t xml:space="preserve"> NPI_J_1_E2_C29 </t>
  </si>
  <si>
    <t xml:space="preserve"> NPI_J_2_E2_C29 </t>
  </si>
  <si>
    <t xml:space="preserve"> NPI_J_3_E2_C29 </t>
  </si>
  <si>
    <t xml:space="preserve"> NPI_J_4_E2_C29 </t>
  </si>
  <si>
    <t xml:space="preserve"> NPI_J_5_E2_C29 </t>
  </si>
  <si>
    <t xml:space="preserve"> NPI_J_6_E2_C29 </t>
  </si>
  <si>
    <t xml:space="preserve"> NPI_J_7_E2_C29 </t>
  </si>
  <si>
    <t xml:space="preserve"> NPI_K_1_E2_C29 </t>
  </si>
  <si>
    <t xml:space="preserve"> NPI_K_2_E2_C29 </t>
  </si>
  <si>
    <t xml:space="preserve"> NPI_K_3_E2_C29 </t>
  </si>
  <si>
    <t xml:space="preserve"> NPI_K_4_E2_C29 </t>
  </si>
  <si>
    <t xml:space="preserve"> NPI_K_5_E2_C29 </t>
  </si>
  <si>
    <t xml:space="preserve"> NPI_K_6_E2_C29 </t>
  </si>
  <si>
    <t xml:space="preserve"> NPI_K_7_E2_C29 </t>
  </si>
  <si>
    <t xml:space="preserve"> NPI_K_8_E2_C29 </t>
  </si>
  <si>
    <t xml:space="preserve"> NPI_L_1_E2_C29 </t>
  </si>
  <si>
    <t xml:space="preserve"> NPI_L_2_E2_C29 </t>
  </si>
  <si>
    <t xml:space="preserve"> NPI_L_3_E2_C29 </t>
  </si>
  <si>
    <t xml:space="preserve"> NPI_L_4_E2_C29 </t>
  </si>
  <si>
    <t xml:space="preserve"> NPI_L_5_E2_C29 </t>
  </si>
  <si>
    <t xml:space="preserve"> NPI_L_6_E2_C29 </t>
  </si>
  <si>
    <t xml:space="preserve"> NPI_L_7_E2_C29 </t>
  </si>
  <si>
    <t xml:space="preserve"> NPI_L_8_E2_C29 </t>
  </si>
  <si>
    <t xml:space="preserve"> NPI_A_F_E2_C29 </t>
  </si>
  <si>
    <t xml:space="preserve"> NPI_A_S_E2_C29 </t>
  </si>
  <si>
    <t xml:space="preserve"> NPI_B_F_E2_C29 </t>
  </si>
  <si>
    <t xml:space="preserve"> NPI_B_S_E2_C29 </t>
  </si>
  <si>
    <t xml:space="preserve"> NPI_C_F_E2_C29 </t>
  </si>
  <si>
    <t xml:space="preserve"> NPI_C_S_E2_C29 </t>
  </si>
  <si>
    <t xml:space="preserve"> NPI_D_F_E2_C29 </t>
  </si>
  <si>
    <t xml:space="preserve"> NPI_D_S_E2_C29 </t>
  </si>
  <si>
    <t xml:space="preserve"> NPI_E_F_E2_C29 </t>
  </si>
  <si>
    <t xml:space="preserve"> NPI_E_S_E2_C29 </t>
  </si>
  <si>
    <t xml:space="preserve"> NPI_F_F_E2_C29 </t>
  </si>
  <si>
    <t xml:space="preserve"> NPI_F_S_E2_C29 </t>
  </si>
  <si>
    <t xml:space="preserve"> NPI_G_F_E2_C29 </t>
  </si>
  <si>
    <t xml:space="preserve"> NPI_G_S_E2_C29 </t>
  </si>
  <si>
    <t xml:space="preserve"> NPI_H_F_E2_C29 </t>
  </si>
  <si>
    <t xml:space="preserve"> NPI_H_S_E2_C29 </t>
  </si>
  <si>
    <t xml:space="preserve"> NPI_I_F_E2_C29 </t>
  </si>
  <si>
    <t xml:space="preserve"> NPI_I_S_E2_C29 </t>
  </si>
  <si>
    <t xml:space="preserve"> NPI_J_F_E2_C29 </t>
  </si>
  <si>
    <t xml:space="preserve"> NPI_J_S_E2_C29 </t>
  </si>
  <si>
    <t xml:space="preserve"> NPI_K_F_E2_C29 </t>
  </si>
  <si>
    <t xml:space="preserve"> NPI_K_S_E2_C29 </t>
  </si>
  <si>
    <t xml:space="preserve"> NPI_L_F_E2_C29 </t>
  </si>
  <si>
    <t xml:space="preserve"> NPI_L_S_E2_C29 </t>
  </si>
  <si>
    <t xml:space="preserve"> NPI_Score_A_E2_C29 </t>
  </si>
  <si>
    <t xml:space="preserve"> NPI_Score_B_E2_C29 </t>
  </si>
  <si>
    <t xml:space="preserve"> NPI_Score_C_E2_C29 </t>
  </si>
  <si>
    <t xml:space="preserve"> NPI_Score_D_E2_C29 </t>
  </si>
  <si>
    <t xml:space="preserve"> NPI_Score_E_E2_C29 </t>
  </si>
  <si>
    <t xml:space="preserve"> NPI_Score_F_E2_C29 </t>
  </si>
  <si>
    <t xml:space="preserve"> NPI_Score_G_E2_C29 </t>
  </si>
  <si>
    <t xml:space="preserve"> NPI_Score_H_E2_C29 </t>
  </si>
  <si>
    <t xml:space="preserve"> NPI_Score_I_E2_C29 </t>
  </si>
  <si>
    <t xml:space="preserve"> NPI_Score_J_E2_C29 </t>
  </si>
  <si>
    <t xml:space="preserve"> NPI_Score_K_E2_C29 </t>
  </si>
  <si>
    <t xml:space="preserve"> NPI_Score_L_E2_C29 </t>
  </si>
  <si>
    <t xml:space="preserve"> NPI_Total_E2_C29 </t>
  </si>
  <si>
    <t xml:space="preserve"> NPI_A_D_E2_C29 </t>
  </si>
  <si>
    <t xml:space="preserve"> NPI_B_D_E2_C29 </t>
  </si>
  <si>
    <t xml:space="preserve"> NPI_C_D_E2_C29 </t>
  </si>
  <si>
    <t xml:space="preserve"> NPI_D_D_E2_C29 </t>
  </si>
  <si>
    <t xml:space="preserve"> NPI_E_D_E2_C29 </t>
  </si>
  <si>
    <t xml:space="preserve"> NPI_F_D_E2_C29 </t>
  </si>
  <si>
    <t xml:space="preserve"> NPI_G_D_E2_C29 </t>
  </si>
  <si>
    <t xml:space="preserve"> NPI_H_D_E2_C29 </t>
  </si>
  <si>
    <t xml:space="preserve"> NPI_I_D_E2_C29 </t>
  </si>
  <si>
    <t xml:space="preserve"> NPI_J_D_E2_C29 </t>
  </si>
  <si>
    <t xml:space="preserve"> NPI_K_D_E2_C29 </t>
  </si>
  <si>
    <t xml:space="preserve"> NPI_L_D_E2_C29 </t>
  </si>
  <si>
    <t xml:space="preserve"> NPI_CGDistress_Score_E2_C29 </t>
  </si>
  <si>
    <t xml:space="preserve"> NPI_B_Notes_E2_C29 </t>
  </si>
  <si>
    <t xml:space="preserve"> NPI_C_Notes_E2_C29 </t>
  </si>
  <si>
    <t xml:space="preserve"> NPI_D_Notes_E2_C29 </t>
  </si>
  <si>
    <t xml:space="preserve"> NPI_E_Notes_E2_C29 </t>
  </si>
  <si>
    <t xml:space="preserve"> NPI_G_Notes_E2_C29 </t>
  </si>
  <si>
    <t xml:space="preserve"> NPI_I_Notes_E2_C29 </t>
  </si>
  <si>
    <t xml:space="preserve"> NPI_K_Notes_E2_C29 </t>
  </si>
  <si>
    <t xml:space="preserve"> NPI_L_Notes_E2_C29 </t>
  </si>
  <si>
    <t xml:space="preserve"> LARS_CG_1_E2_C29 </t>
  </si>
  <si>
    <t xml:space="preserve"> LARS_CG_1a_E2_C29 </t>
  </si>
  <si>
    <t xml:space="preserve"> LARS_CG_1b_E2_C29 </t>
  </si>
  <si>
    <t xml:space="preserve"> LARS_CG_2_E2_C29 </t>
  </si>
  <si>
    <t xml:space="preserve"> LARS_CG_2a_E2_C29 </t>
  </si>
  <si>
    <t xml:space="preserve"> LARS_CG_2b_E2_C29 </t>
  </si>
  <si>
    <t xml:space="preserve"> LARS_CG_2c_E2_C29 </t>
  </si>
  <si>
    <t xml:space="preserve"> LARS_CG_3a_E2_C29 </t>
  </si>
  <si>
    <t xml:space="preserve"> LARS_CG_3b_E2_C29 </t>
  </si>
  <si>
    <t xml:space="preserve"> LARS_CG_3c_E2_C29 </t>
  </si>
  <si>
    <t xml:space="preserve"> LARS_CG_3d_E2_C29 </t>
  </si>
  <si>
    <t xml:space="preserve"> LARS_CG_4a_E2_C29 </t>
  </si>
  <si>
    <t xml:space="preserve"> LARS_CG_4b_E2_C29 </t>
  </si>
  <si>
    <t xml:space="preserve"> LARS_CG_4c_E2_C29 </t>
  </si>
  <si>
    <t xml:space="preserve"> LARS_CG_4d_E2_C29 </t>
  </si>
  <si>
    <t xml:space="preserve"> LARS_CG_5a_E2_C29 </t>
  </si>
  <si>
    <t xml:space="preserve"> LARS_CG_5b_E2_C29 </t>
  </si>
  <si>
    <t xml:space="preserve"> LARS_CG_5c_E2_C29 </t>
  </si>
  <si>
    <t xml:space="preserve"> LARS_CG_5d_E2_C29 </t>
  </si>
  <si>
    <t xml:space="preserve"> LARS_CG_6a_E2_C29 </t>
  </si>
  <si>
    <t xml:space="preserve"> LARS_CG_6b_E2_C29 </t>
  </si>
  <si>
    <t xml:space="preserve"> LARS_CG_6c_E2_C29 </t>
  </si>
  <si>
    <t xml:space="preserve"> LARS_CG_6d_E2_C29 </t>
  </si>
  <si>
    <t xml:space="preserve"> LARS_CG_7a_E2_C29 </t>
  </si>
  <si>
    <t xml:space="preserve"> LARS_CG_7b_E2_C29 </t>
  </si>
  <si>
    <t xml:space="preserve"> LARS_CG_7c_E2_C29 </t>
  </si>
  <si>
    <t xml:space="preserve"> LARS_CG_7d_E2_C29 </t>
  </si>
  <si>
    <t xml:space="preserve"> LARS_CG_8a_E2_C29 </t>
  </si>
  <si>
    <t xml:space="preserve"> LARS_CG_8b_E2_C29 </t>
  </si>
  <si>
    <t xml:space="preserve"> LARS_CG_8c_E2_C29 </t>
  </si>
  <si>
    <t xml:space="preserve"> LARS_CG_8d_E2_C29 </t>
  </si>
  <si>
    <t xml:space="preserve"> LARS_CG_9a_E2_C29 </t>
  </si>
  <si>
    <t xml:space="preserve"> LARS_CG_9b_E2_C29 </t>
  </si>
  <si>
    <t xml:space="preserve"> LARS_CG_9c_E2_C29 </t>
  </si>
  <si>
    <t xml:space="preserve"> LARS_CG_9d_E2_C29 </t>
  </si>
  <si>
    <t xml:space="preserve"> LARS_CG_EP_E2_C29 </t>
  </si>
  <si>
    <t xml:space="preserve"> LARS_CG_INT_E2_C29 </t>
  </si>
  <si>
    <t xml:space="preserve"> LARS_CG_INI_E2_C29 </t>
  </si>
  <si>
    <t xml:space="preserve"> LARS_CG_NS_E2_C29 </t>
  </si>
  <si>
    <t xml:space="preserve"> LARS_CG_M_E2_C29 </t>
  </si>
  <si>
    <t xml:space="preserve"> LARS_CG_ER_E2_C29 </t>
  </si>
  <si>
    <t xml:space="preserve"> LARS_CG_C_E2_C29 </t>
  </si>
  <si>
    <t xml:space="preserve"> LARS_CG_SL_E2_C29 </t>
  </si>
  <si>
    <t xml:space="preserve"> LARS_CG_SA_E2_C29 </t>
  </si>
  <si>
    <t xml:space="preserve"> LARS_CG_IntellectualCuriosity_E2_C29 </t>
  </si>
  <si>
    <t xml:space="preserve"> LARS_CG_Emotion_E2_C29 </t>
  </si>
  <si>
    <t xml:space="preserve"> LARS_CG_ActionInitiation_E2_C29 </t>
  </si>
  <si>
    <t xml:space="preserve"> LARS_CG_SelfAwareness_E2_C29 </t>
  </si>
  <si>
    <t xml:space="preserve"> LARS_CG_Total_E2_C29 </t>
  </si>
  <si>
    <t xml:space="preserve"> ZaritBurdenInterview_Q1_E2_C29 </t>
  </si>
  <si>
    <t xml:space="preserve"> ZaritBurdenInterview_Q2_E2_C29 </t>
  </si>
  <si>
    <t xml:space="preserve"> ZaritBurdenInterview_Q3_E2_C29 </t>
  </si>
  <si>
    <t xml:space="preserve"> ZaritBurdenInterview_Q4_E2_C29 </t>
  </si>
  <si>
    <t xml:space="preserve"> ZaritBurdenInterview_Q5_E2_C29 </t>
  </si>
  <si>
    <t xml:space="preserve"> ZaritBurdenInterview_Q6_E2_C29 </t>
  </si>
  <si>
    <t xml:space="preserve"> ZaritBurdenInterview_Q7_E2_C29 </t>
  </si>
  <si>
    <t xml:space="preserve"> ZaritBurdenInterview_Q8_E2_C29 </t>
  </si>
  <si>
    <t xml:space="preserve"> ZaritBurdenInterview_Q9_E2_C29 </t>
  </si>
  <si>
    <t xml:space="preserve"> ZaritBurdenInterview_Q10_E2_C29 </t>
  </si>
  <si>
    <t xml:space="preserve"> ZaritBurdenInterview_Q11_E2_C29 </t>
  </si>
  <si>
    <t xml:space="preserve"> ZaritBurdenInterview_Q12_E2_C29 </t>
  </si>
  <si>
    <t xml:space="preserve"> ZaritBurdenInterview_Q13_E2_C29 </t>
  </si>
  <si>
    <t xml:space="preserve"> ZaritBurdenInterview_Q14_E2_C29 </t>
  </si>
  <si>
    <t xml:space="preserve"> ZaritBurdenInterview_Q15_E2_C29 </t>
  </si>
  <si>
    <t xml:space="preserve"> ZaritBurdenInterview_Q16_E2_C29 </t>
  </si>
  <si>
    <t xml:space="preserve"> ZaritBurdenInterview_Q17_E2_C29 </t>
  </si>
  <si>
    <t xml:space="preserve"> ZaritBurdenInterview_Q18_E2_C29 </t>
  </si>
  <si>
    <t xml:space="preserve"> ZaritBurdenInterview_Q19_E2_C29 </t>
  </si>
  <si>
    <t xml:space="preserve"> ZaritBurdenInterview_Q20_E2_C29 </t>
  </si>
  <si>
    <t xml:space="preserve"> ZaritBurdenInterview_Q21_E2_C29 </t>
  </si>
  <si>
    <t xml:space="preserve"> ZaritBurdenInterview_Q22_E2_C29 </t>
  </si>
  <si>
    <t xml:space="preserve"> ZaritBurdenInterview_Total_E2_C29 </t>
  </si>
  <si>
    <t xml:space="preserve"> BADL_Q1_E2_C29 </t>
  </si>
  <si>
    <t xml:space="preserve"> BADL_Q2_E2_C29 </t>
  </si>
  <si>
    <t xml:space="preserve"> BADL_Q3_E2_C29 </t>
  </si>
  <si>
    <t xml:space="preserve"> BADL_Q4_E2_C29 </t>
  </si>
  <si>
    <t xml:space="preserve"> BADL_Q5_E2_C29 </t>
  </si>
  <si>
    <t xml:space="preserve"> BADL_Q6_E2_C29 </t>
  </si>
  <si>
    <t xml:space="preserve"> BADL_Q7_E2_C29 </t>
  </si>
  <si>
    <t xml:space="preserve"> BADL_Q8_E2_C29 </t>
  </si>
  <si>
    <t xml:space="preserve"> BADL_Q9_E2_C29 </t>
  </si>
  <si>
    <t xml:space="preserve"> BADL_Q10_E2_C29 </t>
  </si>
  <si>
    <t xml:space="preserve"> BADL_Q11_E2_C29 </t>
  </si>
  <si>
    <t xml:space="preserve"> BADL_Q12_E2_C29 </t>
  </si>
  <si>
    <t xml:space="preserve"> BADL_Q13_E2_C29 </t>
  </si>
  <si>
    <t xml:space="preserve"> BADL_Q14_E2_C29 </t>
  </si>
  <si>
    <t xml:space="preserve"> BADL_Q15_E2_C29 </t>
  </si>
  <si>
    <t xml:space="preserve"> BADL_Q16_E2_C29 </t>
  </si>
  <si>
    <t xml:space="preserve"> BADL_Q17_E2_C29 </t>
  </si>
  <si>
    <t xml:space="preserve"> BADL_Q18_E2_C29 </t>
  </si>
  <si>
    <t xml:space="preserve"> BADL_Q19_E2_C29 </t>
  </si>
  <si>
    <t xml:space="preserve"> BADL_Q20_E2_C29 </t>
  </si>
  <si>
    <t xml:space="preserve"> BADL_Q21_E2_C29 </t>
  </si>
  <si>
    <t xml:space="preserve"> BADL_Q22_E2_C29 </t>
  </si>
  <si>
    <t xml:space="preserve"> BADL_Q23_E2_C29 </t>
  </si>
  <si>
    <t xml:space="preserve"> BADL_Q24_E2_C29 </t>
  </si>
  <si>
    <t xml:space="preserve"> BADL_Q25_E2_C29 </t>
  </si>
  <si>
    <t xml:space="preserve"> BADL_CountReplies_E2_C29 </t>
  </si>
  <si>
    <t xml:space="preserve"> BADL_SUM_E2_C29 </t>
  </si>
  <si>
    <t xml:space="preserve"> BADL_TotalScore_E2_C29 </t>
  </si>
  <si>
    <t xml:space="preserve"> IQCODESF_Q1_E2_C29 </t>
  </si>
  <si>
    <t xml:space="preserve"> IQCODESF_Q2_E2_C29 </t>
  </si>
  <si>
    <t xml:space="preserve"> IQCODESF_Q3_E2_C29 </t>
  </si>
  <si>
    <t xml:space="preserve"> IQCODESF_Q4_E2_C29 </t>
  </si>
  <si>
    <t xml:space="preserve"> IQCODESF_Q5_E2_C29 </t>
  </si>
  <si>
    <t xml:space="preserve"> IQCODESF_Q6_E2_C29 </t>
  </si>
  <si>
    <t xml:space="preserve"> IQCODESF_Q7_E2_C29 </t>
  </si>
  <si>
    <t xml:space="preserve"> IQCODESF_Q8_E2_C29 </t>
  </si>
  <si>
    <t xml:space="preserve"> IQCODESF_Q9_E2_C29 </t>
  </si>
  <si>
    <t xml:space="preserve"> IQCODESF_Q10_E2_C29 </t>
  </si>
  <si>
    <t xml:space="preserve"> IQCODESF_Q11_E2_C29 </t>
  </si>
  <si>
    <t xml:space="preserve"> IQCODESF_Q12_E2_C29 </t>
  </si>
  <si>
    <t xml:space="preserve"> IQCODESF_Q13_E2_C29 </t>
  </si>
  <si>
    <t xml:space="preserve"> IQCODESF_Q14_E2_C29 </t>
  </si>
  <si>
    <t xml:space="preserve"> IQCODESF_Q15_E2_C29 </t>
  </si>
  <si>
    <t xml:space="preserve"> IQCODESF_Q16_E2_C29 </t>
  </si>
  <si>
    <t xml:space="preserve"> IQCODE_Score_E2_C29 </t>
  </si>
  <si>
    <t xml:space="preserve"> AMI_CG_Relationship_E2_C29 </t>
  </si>
  <si>
    <t xml:space="preserve"> AMI_CG_LengthOfRelationship_E2_C29 </t>
  </si>
  <si>
    <t xml:space="preserve"> AMI_CG_Q1_1_E2_C29 </t>
  </si>
  <si>
    <t xml:space="preserve"> AMI_CG_Q2_1_E2_C29 </t>
  </si>
  <si>
    <t xml:space="preserve"> AMI_CG_Q3_1_E2_C29 </t>
  </si>
  <si>
    <t xml:space="preserve"> AMI_CG_Q4_1_E2_C29 </t>
  </si>
  <si>
    <t xml:space="preserve"> AMI_CG_Q5_1_E2_C29 </t>
  </si>
  <si>
    <t xml:space="preserve"> AMI_CG_Q6_1_E2_C29 </t>
  </si>
  <si>
    <t xml:space="preserve"> AMI_CG_Q7_1_E2_C29 </t>
  </si>
  <si>
    <t xml:space="preserve"> AMI_CG_Q8_1_E2_C29 </t>
  </si>
  <si>
    <t xml:space="preserve"> AMI_CG_Q9_1_E2_C29 </t>
  </si>
  <si>
    <t xml:space="preserve"> AMI_CG_Q10_1_E2_C29 </t>
  </si>
  <si>
    <t xml:space="preserve"> AMI_CG_Q11_1_E2_C29 </t>
  </si>
  <si>
    <t xml:space="preserve"> AMI_CG_Q12_1_E2_C29 </t>
  </si>
  <si>
    <t xml:space="preserve"> AMI_CG_Q13_1_E2_C29 </t>
  </si>
  <si>
    <t xml:space="preserve"> AMI_CG_Q14_1_E2_C29 </t>
  </si>
  <si>
    <t xml:space="preserve"> AMI_CG_Q15_1_E2_C29 </t>
  </si>
  <si>
    <t xml:space="preserve"> AMI_CG_Q16_1_E2_C29 </t>
  </si>
  <si>
    <t xml:space="preserve"> AMI_CG_Q17_1_E2_C29 </t>
  </si>
  <si>
    <t xml:space="preserve"> AMI_CG_Q18_1_E2_C29 </t>
  </si>
  <si>
    <t xml:space="preserve"> AMI_CG_BehaviouralScore_E2_C29 </t>
  </si>
  <si>
    <t xml:space="preserve"> AMI_CG_SocialScore_E2_C29 </t>
  </si>
  <si>
    <t xml:space="preserve"> AMI_CG_EmotionalScore_E2_C29 </t>
  </si>
  <si>
    <t xml:space="preserve"> AMI_CG_TotalScore_E2_C29 </t>
  </si>
  <si>
    <t xml:space="preserve"> NPI_A_E2_C30 </t>
  </si>
  <si>
    <t xml:space="preserve"> NPI_B_E2_C30 </t>
  </si>
  <si>
    <t xml:space="preserve"> NPI_C_E2_C30 </t>
  </si>
  <si>
    <t xml:space="preserve"> NPI_D_E2_C30 </t>
  </si>
  <si>
    <t xml:space="preserve"> NPI_E_E2_C30 </t>
  </si>
  <si>
    <t xml:space="preserve"> NPI_F_E2_C30 </t>
  </si>
  <si>
    <t xml:space="preserve"> NPI_G_E2_C30 </t>
  </si>
  <si>
    <t xml:space="preserve"> NPI_H_E2_C30 </t>
  </si>
  <si>
    <t xml:space="preserve"> NPI_I_E2_C30 </t>
  </si>
  <si>
    <t xml:space="preserve"> NPI_J_E2_C30 </t>
  </si>
  <si>
    <t xml:space="preserve"> NPI_K_E2_C30 </t>
  </si>
  <si>
    <t xml:space="preserve"> NPI_L_E2_C30 </t>
  </si>
  <si>
    <t xml:space="preserve"> NPI_A_1_E2_C30 </t>
  </si>
  <si>
    <t xml:space="preserve"> NPI_A_2_E2_C30 </t>
  </si>
  <si>
    <t xml:space="preserve"> NPI_A_3_E2_C30 </t>
  </si>
  <si>
    <t xml:space="preserve"> NPI_A_4_E2_C30 </t>
  </si>
  <si>
    <t xml:space="preserve"> NPI_A_5_E2_C30 </t>
  </si>
  <si>
    <t xml:space="preserve"> NPI_A_6_E2_C30 </t>
  </si>
  <si>
    <t xml:space="preserve"> NPI_A_7_E2_C30 </t>
  </si>
  <si>
    <t xml:space="preserve"> NPI_A_8_E2_C30 </t>
  </si>
  <si>
    <t xml:space="preserve"> NPI_A_9_E2_C30 </t>
  </si>
  <si>
    <t xml:space="preserve"> NPI_B_1_E2_C30 </t>
  </si>
  <si>
    <t xml:space="preserve"> NPI_B_2_E2_C30 </t>
  </si>
  <si>
    <t xml:space="preserve"> NPI_B_3_E2_C30 </t>
  </si>
  <si>
    <t xml:space="preserve"> NPI_B_4_E2_C30 </t>
  </si>
  <si>
    <t xml:space="preserve"> NPI_B_5_E2_C30 </t>
  </si>
  <si>
    <t xml:space="preserve"> NPI_B_6_E2_C30 </t>
  </si>
  <si>
    <t xml:space="preserve"> NPI_B_7_E2_C30 </t>
  </si>
  <si>
    <t xml:space="preserve"> NPI_C_1_E2_C30 </t>
  </si>
  <si>
    <t xml:space="preserve"> NPI_C_2_E2_C30 </t>
  </si>
  <si>
    <t xml:space="preserve"> NPI_C_3_E2_C30 </t>
  </si>
  <si>
    <t xml:space="preserve"> NPI_C_4_E2_C30 </t>
  </si>
  <si>
    <t xml:space="preserve"> NPI_C_5_E2_C30 </t>
  </si>
  <si>
    <t xml:space="preserve"> NPI_C_6_E2_C30 </t>
  </si>
  <si>
    <t xml:space="preserve"> NPI_C_7_E2_C30 </t>
  </si>
  <si>
    <t xml:space="preserve"> NPI_C_8_E2_C30 </t>
  </si>
  <si>
    <t xml:space="preserve"> NPI_D_1_E2_C30 </t>
  </si>
  <si>
    <t xml:space="preserve"> NPI_D_2_E2_C30 </t>
  </si>
  <si>
    <t xml:space="preserve"> NPI_D_3_E2_C30 </t>
  </si>
  <si>
    <t xml:space="preserve"> NPI_D_4_E2_C30 </t>
  </si>
  <si>
    <t xml:space="preserve"> NPI_D_5_E2_C30 </t>
  </si>
  <si>
    <t xml:space="preserve"> NPI_D_6_E2_C30 </t>
  </si>
  <si>
    <t xml:space="preserve"> NPI_D_7_E2_C30 </t>
  </si>
  <si>
    <t xml:space="preserve"> NPI_D_8_E2_C30 </t>
  </si>
  <si>
    <t xml:space="preserve"> NPI_E_1_E2_C30 </t>
  </si>
  <si>
    <t xml:space="preserve"> NPI_E_2_E2_C30 </t>
  </si>
  <si>
    <t xml:space="preserve"> NPI_E_3_E2_C30 </t>
  </si>
  <si>
    <t xml:space="preserve"> NPI_E_4_E2_C30 </t>
  </si>
  <si>
    <t xml:space="preserve"> NPI_E_5_E2_C30 </t>
  </si>
  <si>
    <t xml:space="preserve"> NPI_E_6_E2_C30 </t>
  </si>
  <si>
    <t xml:space="preserve"> NPI_E_7_E2_C30 </t>
  </si>
  <si>
    <t xml:space="preserve"> NPI_F_1_E2_C30 </t>
  </si>
  <si>
    <t xml:space="preserve"> NPI_F_2_E2_C30 </t>
  </si>
  <si>
    <t xml:space="preserve"> NPI_F_3_E2_C30 </t>
  </si>
  <si>
    <t xml:space="preserve"> NPI_F_4_E2_C30 </t>
  </si>
  <si>
    <t xml:space="preserve"> NPI_F_5_E2_C30 </t>
  </si>
  <si>
    <t xml:space="preserve"> NPI_F_6_E2_C30 </t>
  </si>
  <si>
    <t xml:space="preserve"> NPI_F_7_E2_C30 </t>
  </si>
  <si>
    <t xml:space="preserve"> NPI_G_1_E2_C30 </t>
  </si>
  <si>
    <t xml:space="preserve"> NPI_G_2_E2_C30 </t>
  </si>
  <si>
    <t xml:space="preserve"> NPI_G_3_E2_C30 </t>
  </si>
  <si>
    <t xml:space="preserve"> NPI_G_4_E2_C30 </t>
  </si>
  <si>
    <t xml:space="preserve"> NPI_G_5_E2_C30 </t>
  </si>
  <si>
    <t xml:space="preserve"> NPI_G_6_E2_C30 </t>
  </si>
  <si>
    <t xml:space="preserve"> NPI_G_7_E2_C30 </t>
  </si>
  <si>
    <t xml:space="preserve"> NPI_G_8_E2_C30 </t>
  </si>
  <si>
    <t xml:space="preserve"> NPI_H_1_E2_C30 </t>
  </si>
  <si>
    <t xml:space="preserve"> NPI_H_2_E2_C30 </t>
  </si>
  <si>
    <t xml:space="preserve"> NPI_H_3_E2_C30 </t>
  </si>
  <si>
    <t xml:space="preserve"> NPI_H_4_E2_C30 </t>
  </si>
  <si>
    <t xml:space="preserve"> NPI_H_5_E2_C30 </t>
  </si>
  <si>
    <t xml:space="preserve"> NPI_H_6_E2_C30 </t>
  </si>
  <si>
    <t xml:space="preserve"> NPI_H_7_E2_C30 </t>
  </si>
  <si>
    <t xml:space="preserve"> NPI_I_1_E2_C30 </t>
  </si>
  <si>
    <t xml:space="preserve"> NPI_I_2_E2_C30 </t>
  </si>
  <si>
    <t xml:space="preserve"> NPI_I_3_E2_C30 </t>
  </si>
  <si>
    <t xml:space="preserve"> NPI_I_4_E2_C30 </t>
  </si>
  <si>
    <t xml:space="preserve"> NPI_I_5_E2_C30 </t>
  </si>
  <si>
    <t xml:space="preserve"> NPI_I_6_E2_C30 </t>
  </si>
  <si>
    <t xml:space="preserve"> NPI_I_7_E2_C30 </t>
  </si>
  <si>
    <t xml:space="preserve"> NPI_J_1_E2_C30 </t>
  </si>
  <si>
    <t xml:space="preserve"> NPI_J_2_E2_C30 </t>
  </si>
  <si>
    <t xml:space="preserve"> NPI_J_3_E2_C30 </t>
  </si>
  <si>
    <t xml:space="preserve"> NPI_J_4_E2_C30 </t>
  </si>
  <si>
    <t xml:space="preserve"> NPI_J_5_E2_C30 </t>
  </si>
  <si>
    <t xml:space="preserve"> NPI_J_6_E2_C30 </t>
  </si>
  <si>
    <t xml:space="preserve"> NPI_J_7_E2_C30 </t>
  </si>
  <si>
    <t xml:space="preserve"> NPI_K_1_E2_C30 </t>
  </si>
  <si>
    <t xml:space="preserve"> NPI_K_2_E2_C30 </t>
  </si>
  <si>
    <t xml:space="preserve"> NPI_K_3_E2_C30 </t>
  </si>
  <si>
    <t xml:space="preserve"> NPI_K_4_E2_C30 </t>
  </si>
  <si>
    <t xml:space="preserve"> NPI_K_5_E2_C30 </t>
  </si>
  <si>
    <t xml:space="preserve"> NPI_K_6_E2_C30 </t>
  </si>
  <si>
    <t xml:space="preserve"> NPI_K_7_E2_C30 </t>
  </si>
  <si>
    <t xml:space="preserve"> NPI_K_8_E2_C30 </t>
  </si>
  <si>
    <t xml:space="preserve"> NPI_L_1_E2_C30 </t>
  </si>
  <si>
    <t xml:space="preserve"> NPI_L_2_E2_C30 </t>
  </si>
  <si>
    <t xml:space="preserve"> NPI_L_3_E2_C30 </t>
  </si>
  <si>
    <t xml:space="preserve"> NPI_L_4_E2_C30 </t>
  </si>
  <si>
    <t xml:space="preserve"> NPI_L_5_E2_C30 </t>
  </si>
  <si>
    <t xml:space="preserve"> NPI_L_6_E2_C30 </t>
  </si>
  <si>
    <t xml:space="preserve"> NPI_L_7_E2_C30 </t>
  </si>
  <si>
    <t xml:space="preserve"> NPI_L_8_E2_C30 </t>
  </si>
  <si>
    <t xml:space="preserve"> NPI_A_F_E2_C30 </t>
  </si>
  <si>
    <t xml:space="preserve"> NPI_A_S_E2_C30 </t>
  </si>
  <si>
    <t xml:space="preserve"> NPI_B_F_E2_C30 </t>
  </si>
  <si>
    <t xml:space="preserve"> NPI_B_S_E2_C30 </t>
  </si>
  <si>
    <t xml:space="preserve"> NPI_C_F_E2_C30 </t>
  </si>
  <si>
    <t xml:space="preserve"> NPI_C_S_E2_C30 </t>
  </si>
  <si>
    <t xml:space="preserve"> NPI_D_F_E2_C30 </t>
  </si>
  <si>
    <t xml:space="preserve"> NPI_D_S_E2_C30 </t>
  </si>
  <si>
    <t xml:space="preserve"> NPI_E_F_E2_C30 </t>
  </si>
  <si>
    <t xml:space="preserve"> NPI_E_S_E2_C30 </t>
  </si>
  <si>
    <t xml:space="preserve"> NPI_F_F_E2_C30 </t>
  </si>
  <si>
    <t xml:space="preserve"> NPI_F_S_E2_C30 </t>
  </si>
  <si>
    <t xml:space="preserve"> NPI_G_F_E2_C30 </t>
  </si>
  <si>
    <t xml:space="preserve"> NPI_G_S_E2_C30 </t>
  </si>
  <si>
    <t xml:space="preserve"> NPI_H_F_E2_C30 </t>
  </si>
  <si>
    <t xml:space="preserve"> NPI_H_S_E2_C30 </t>
  </si>
  <si>
    <t xml:space="preserve"> NPI_I_F_E2_C30 </t>
  </si>
  <si>
    <t xml:space="preserve"> NPI_I_S_E2_C30 </t>
  </si>
  <si>
    <t xml:space="preserve"> NPI_J_F_E2_C30 </t>
  </si>
  <si>
    <t xml:space="preserve"> NPI_J_S_E2_C30 </t>
  </si>
  <si>
    <t xml:space="preserve"> NPI_K_F_E2_C30 </t>
  </si>
  <si>
    <t xml:space="preserve"> NPI_K_S_E2_C30 </t>
  </si>
  <si>
    <t xml:space="preserve"> NPI_L_F_E2_C30 </t>
  </si>
  <si>
    <t xml:space="preserve"> NPI_L_S_E2_C30 </t>
  </si>
  <si>
    <t xml:space="preserve"> NPI_Score_A_E2_C30 </t>
  </si>
  <si>
    <t xml:space="preserve"> NPI_Score_B_E2_C30 </t>
  </si>
  <si>
    <t xml:space="preserve"> NPI_Score_C_E2_C30 </t>
  </si>
  <si>
    <t xml:space="preserve"> NPI_Score_D_E2_C30 </t>
  </si>
  <si>
    <t xml:space="preserve"> NPI_Score_E_E2_C30 </t>
  </si>
  <si>
    <t xml:space="preserve"> NPI_Score_F_E2_C30 </t>
  </si>
  <si>
    <t xml:space="preserve"> NPI_Score_G_E2_C30 </t>
  </si>
  <si>
    <t xml:space="preserve"> NPI_Score_H_E2_C30 </t>
  </si>
  <si>
    <t xml:space="preserve"> NPI_Score_I_E2_C30 </t>
  </si>
  <si>
    <t xml:space="preserve"> NPI_Score_J_E2_C30 </t>
  </si>
  <si>
    <t xml:space="preserve"> NPI_Score_K_E2_C30 </t>
  </si>
  <si>
    <t xml:space="preserve"> NPI_Score_L_E2_C30 </t>
  </si>
  <si>
    <t xml:space="preserve"> NPI_Total_E2_C30 </t>
  </si>
  <si>
    <t xml:space="preserve"> NPI_A_D_E2_C30 </t>
  </si>
  <si>
    <t xml:space="preserve"> NPI_B_D_E2_C30 </t>
  </si>
  <si>
    <t xml:space="preserve"> NPI_C_D_E2_C30 </t>
  </si>
  <si>
    <t xml:space="preserve"> NPI_D_D_E2_C30 </t>
  </si>
  <si>
    <t xml:space="preserve"> NPI_E_D_E2_C30 </t>
  </si>
  <si>
    <t xml:space="preserve"> NPI_F_D_E2_C30 </t>
  </si>
  <si>
    <t xml:space="preserve"> NPI_G_D_E2_C30 </t>
  </si>
  <si>
    <t xml:space="preserve"> NPI_H_D_E2_C30 </t>
  </si>
  <si>
    <t xml:space="preserve"> NPI_I_D_E2_C30 </t>
  </si>
  <si>
    <t xml:space="preserve"> NPI_J_D_E2_C30 </t>
  </si>
  <si>
    <t xml:space="preserve"> NPI_K_D_E2_C30 </t>
  </si>
  <si>
    <t xml:space="preserve"> NPI_L_D_E2_C30 </t>
  </si>
  <si>
    <t xml:space="preserve"> NPI_CGDistress_Score_E2_C30 </t>
  </si>
  <si>
    <t xml:space="preserve"> NPI_A_Notes_E2_C30 </t>
  </si>
  <si>
    <t xml:space="preserve"> NPI_C_Notes_E2_C30 </t>
  </si>
  <si>
    <t xml:space="preserve"> NPI_D_Notes_E2_C30 </t>
  </si>
  <si>
    <t xml:space="preserve"> NPI_G_Notes_E2_C30 </t>
  </si>
  <si>
    <t xml:space="preserve"> NPI_K_Notes_E2_C30 </t>
  </si>
  <si>
    <t xml:space="preserve"> NPI_L_Notes_E2_C30 </t>
  </si>
  <si>
    <t xml:space="preserve"> LARS_CG_1_E2_C30 </t>
  </si>
  <si>
    <t xml:space="preserve"> LARS_CG_1a_E2_C30 </t>
  </si>
  <si>
    <t xml:space="preserve"> LARS_CG_1b_E2_C30 </t>
  </si>
  <si>
    <t xml:space="preserve"> LARS_CG_2_E2_C30 </t>
  </si>
  <si>
    <t xml:space="preserve"> LARS_CG_2a_E2_C30 </t>
  </si>
  <si>
    <t xml:space="preserve"> LARS_CG_2b_E2_C30 </t>
  </si>
  <si>
    <t xml:space="preserve"> LARS_CG_2c_E2_C30 </t>
  </si>
  <si>
    <t xml:space="preserve"> LARS_CG_3a_E2_C30 </t>
  </si>
  <si>
    <t xml:space="preserve"> LARS_CG_3b_E2_C30 </t>
  </si>
  <si>
    <t xml:space="preserve"> LARS_CG_3c_E2_C30 </t>
  </si>
  <si>
    <t xml:space="preserve"> LARS_CG_3d_E2_C30 </t>
  </si>
  <si>
    <t xml:space="preserve"> LARS_CG_4a_E2_C30 </t>
  </si>
  <si>
    <t xml:space="preserve"> LARS_CG_4b_E2_C30 </t>
  </si>
  <si>
    <t xml:space="preserve"> LARS_CG_4c_E2_C30 </t>
  </si>
  <si>
    <t xml:space="preserve"> LARS_CG_4d_E2_C30 </t>
  </si>
  <si>
    <t xml:space="preserve"> LARS_CG_5a_E2_C30 </t>
  </si>
  <si>
    <t xml:space="preserve"> LARS_CG_5b_E2_C30 </t>
  </si>
  <si>
    <t xml:space="preserve"> LARS_CG_5c_E2_C30 </t>
  </si>
  <si>
    <t xml:space="preserve"> LARS_CG_5d_E2_C30 </t>
  </si>
  <si>
    <t xml:space="preserve"> LARS_CG_6a_E2_C30 </t>
  </si>
  <si>
    <t xml:space="preserve"> LARS_CG_6b_E2_C30 </t>
  </si>
  <si>
    <t xml:space="preserve"> LARS_CG_6c_E2_C30 </t>
  </si>
  <si>
    <t xml:space="preserve"> LARS_CG_6d_E2_C30 </t>
  </si>
  <si>
    <t xml:space="preserve"> LARS_CG_7a_E2_C30 </t>
  </si>
  <si>
    <t xml:space="preserve"> LARS_CG_7b_E2_C30 </t>
  </si>
  <si>
    <t xml:space="preserve"> LARS_CG_7c_E2_C30 </t>
  </si>
  <si>
    <t xml:space="preserve"> LARS_CG_7d_E2_C30 </t>
  </si>
  <si>
    <t xml:space="preserve"> LARS_CG_8a_E2_C30 </t>
  </si>
  <si>
    <t xml:space="preserve"> LARS_CG_8b_E2_C30 </t>
  </si>
  <si>
    <t xml:space="preserve"> LARS_CG_8c_E2_C30 </t>
  </si>
  <si>
    <t xml:space="preserve"> LARS_CG_8d_E2_C30 </t>
  </si>
  <si>
    <t xml:space="preserve"> LARS_CG_9a_E2_C30 </t>
  </si>
  <si>
    <t xml:space="preserve"> LARS_CG_9b_E2_C30 </t>
  </si>
  <si>
    <t xml:space="preserve"> LARS_CG_9c_E2_C30 </t>
  </si>
  <si>
    <t xml:space="preserve"> LARS_CG_9d_E2_C30 </t>
  </si>
  <si>
    <t xml:space="preserve"> LARS_CG_EP_E2_C30 </t>
  </si>
  <si>
    <t xml:space="preserve"> LARS_CG_INT_E2_C30 </t>
  </si>
  <si>
    <t xml:space="preserve"> LARS_CG_INI_E2_C30 </t>
  </si>
  <si>
    <t xml:space="preserve"> LARS_CG_NS_E2_C30 </t>
  </si>
  <si>
    <t xml:space="preserve"> LARS_CG_M_E2_C30 </t>
  </si>
  <si>
    <t xml:space="preserve"> LARS_CG_ER_E2_C30 </t>
  </si>
  <si>
    <t xml:space="preserve"> LARS_CG_C_E2_C30 </t>
  </si>
  <si>
    <t xml:space="preserve"> LARS_CG_SL_E2_C30 </t>
  </si>
  <si>
    <t xml:space="preserve"> LARS_CG_SA_E2_C30 </t>
  </si>
  <si>
    <t xml:space="preserve"> LARS_CG_IntellectualCuriosity_E2_C30 </t>
  </si>
  <si>
    <t xml:space="preserve"> LARS_CG_Emotion_E2_C30 </t>
  </si>
  <si>
    <t xml:space="preserve"> LARS_CG_ActionInitiation_E2_C30 </t>
  </si>
  <si>
    <t xml:space="preserve"> LARS_CG_SelfAwareness_E2_C30 </t>
  </si>
  <si>
    <t xml:space="preserve"> LARS_CG_Total_E2_C30 </t>
  </si>
  <si>
    <t xml:space="preserve"> ZaritBurdenInterview_Q1_E2_C30 </t>
  </si>
  <si>
    <t xml:space="preserve"> ZaritBurdenInterview_Q2_E2_C30 </t>
  </si>
  <si>
    <t xml:space="preserve"> ZaritBurdenInterview_Q3_E2_C30 </t>
  </si>
  <si>
    <t xml:space="preserve"> ZaritBurdenInterview_Q4_E2_C30 </t>
  </si>
  <si>
    <t xml:space="preserve"> ZaritBurdenInterview_Q5_E2_C30 </t>
  </si>
  <si>
    <t xml:space="preserve"> ZaritBurdenInterview_Q6_E2_C30 </t>
  </si>
  <si>
    <t xml:space="preserve"> ZaritBurdenInterview_Q7_E2_C30 </t>
  </si>
  <si>
    <t xml:space="preserve"> ZaritBurdenInterview_Q8_E2_C30 </t>
  </si>
  <si>
    <t xml:space="preserve"> ZaritBurdenInterview_Q9_E2_C30 </t>
  </si>
  <si>
    <t xml:space="preserve"> ZaritBurdenInterview_Q10_E2_C30 </t>
  </si>
  <si>
    <t xml:space="preserve"> ZaritBurdenInterview_Q11_E2_C30 </t>
  </si>
  <si>
    <t xml:space="preserve"> ZaritBurdenInterview_Q12_E2_C30 </t>
  </si>
  <si>
    <t xml:space="preserve"> ZaritBurdenInterview_Q13_E2_C30 </t>
  </si>
  <si>
    <t xml:space="preserve"> ZaritBurdenInterview_Q14_E2_C30 </t>
  </si>
  <si>
    <t xml:space="preserve"> ZaritBurdenInterview_Q15_E2_C30 </t>
  </si>
  <si>
    <t xml:space="preserve"> ZaritBurdenInterview_Q16_E2_C30 </t>
  </si>
  <si>
    <t xml:space="preserve"> ZaritBurdenInterview_Q17_E2_C30 </t>
  </si>
  <si>
    <t xml:space="preserve"> ZaritBurdenInterview_Q18_E2_C30 </t>
  </si>
  <si>
    <t xml:space="preserve"> ZaritBurdenInterview_Q19_E2_C30 </t>
  </si>
  <si>
    <t xml:space="preserve"> ZaritBurdenInterview_Q20_E2_C30 </t>
  </si>
  <si>
    <t xml:space="preserve"> ZaritBurdenInterview_Q21_E2_C30 </t>
  </si>
  <si>
    <t xml:space="preserve"> ZaritBurdenInterview_Q22_E2_C30 </t>
  </si>
  <si>
    <t xml:space="preserve"> ZaritBurdenInterview_Total_E2_C30 </t>
  </si>
  <si>
    <t xml:space="preserve"> BADL_Q1_E2_C30 </t>
  </si>
  <si>
    <t xml:space="preserve"> BADL_Q2_E2_C30 </t>
  </si>
  <si>
    <t xml:space="preserve"> BADL_Q3_E2_C30 </t>
  </si>
  <si>
    <t xml:space="preserve"> BADL_Q4_E2_C30 </t>
  </si>
  <si>
    <t xml:space="preserve"> BADL_Q5_E2_C30 </t>
  </si>
  <si>
    <t xml:space="preserve"> BADL_Q6_E2_C30 </t>
  </si>
  <si>
    <t xml:space="preserve"> BADL_Q7_E2_C30 </t>
  </si>
  <si>
    <t xml:space="preserve"> BADL_Q8_E2_C30 </t>
  </si>
  <si>
    <t xml:space="preserve"> BADL_Q9_E2_C30 </t>
  </si>
  <si>
    <t xml:space="preserve"> BADL_Q10_E2_C30 </t>
  </si>
  <si>
    <t xml:space="preserve"> BADL_Q11_E2_C30 </t>
  </si>
  <si>
    <t xml:space="preserve"> BADL_Q12_E2_C30 </t>
  </si>
  <si>
    <t xml:space="preserve"> BADL_Q13_E2_C30 </t>
  </si>
  <si>
    <t xml:space="preserve"> BADL_Q14_E2_C30 </t>
  </si>
  <si>
    <t xml:space="preserve"> BADL_Q15_E2_C30 </t>
  </si>
  <si>
    <t xml:space="preserve"> BADL_Q16_E2_C30 </t>
  </si>
  <si>
    <t xml:space="preserve"> BADL_Q17_E2_C30 </t>
  </si>
  <si>
    <t xml:space="preserve"> BADL_Q18_E2_C30 </t>
  </si>
  <si>
    <t xml:space="preserve"> BADL_Q19_E2_C30 </t>
  </si>
  <si>
    <t xml:space="preserve"> BADL_Q20_E2_C30 </t>
  </si>
  <si>
    <t xml:space="preserve"> BADL_Q21_E2_C30 </t>
  </si>
  <si>
    <t xml:space="preserve"> BADL_Q22_E2_C30 </t>
  </si>
  <si>
    <t xml:space="preserve"> BADL_Q23_E2_C30 </t>
  </si>
  <si>
    <t xml:space="preserve"> BADL_Q24_E2_C30 </t>
  </si>
  <si>
    <t xml:space="preserve"> BADL_Q25_E2_C30 </t>
  </si>
  <si>
    <t xml:space="preserve"> BADL_CountReplies_E2_C30 </t>
  </si>
  <si>
    <t xml:space="preserve"> BADL_SUM_E2_C30 </t>
  </si>
  <si>
    <t xml:space="preserve"> BADL_TotalScore_E2_C30 </t>
  </si>
  <si>
    <t xml:space="preserve"> IQCODESF_Q1_E2_C30 </t>
  </si>
  <si>
    <t xml:space="preserve"> IQCODESF_Q2_E2_C30 </t>
  </si>
  <si>
    <t xml:space="preserve"> IQCODESF_Q3_E2_C30 </t>
  </si>
  <si>
    <t xml:space="preserve"> IQCODESF_Q4_E2_C30 </t>
  </si>
  <si>
    <t xml:space="preserve"> IQCODESF_Q5_E2_C30 </t>
  </si>
  <si>
    <t xml:space="preserve"> IQCODESF_Q6_E2_C30 </t>
  </si>
  <si>
    <t xml:space="preserve"> IQCODESF_Q7_E2_C30 </t>
  </si>
  <si>
    <t xml:space="preserve"> IQCODESF_Q8_E2_C30 </t>
  </si>
  <si>
    <t xml:space="preserve"> IQCODESF_Q9_E2_C30 </t>
  </si>
  <si>
    <t xml:space="preserve"> IQCODESF_Q10_E2_C30 </t>
  </si>
  <si>
    <t xml:space="preserve"> IQCODESF_Q11_E2_C30 </t>
  </si>
  <si>
    <t xml:space="preserve"> IQCODESF_Q12_E2_C30 </t>
  </si>
  <si>
    <t xml:space="preserve"> IQCODESF_Q13_E2_C30 </t>
  </si>
  <si>
    <t xml:space="preserve"> IQCODESF_Q14_E2_C30 </t>
  </si>
  <si>
    <t xml:space="preserve"> IQCODESF_Q15_E2_C30 </t>
  </si>
  <si>
    <t xml:space="preserve"> IQCODESF_Q16_E2_C30 </t>
  </si>
  <si>
    <t xml:space="preserve"> IQCODE_Score_E2_C30 </t>
  </si>
  <si>
    <t xml:space="preserve"> Dem_JobChange_E2_C33 </t>
  </si>
  <si>
    <t xml:space="preserve"> MHist_Symptoms_E2_C33 </t>
  </si>
  <si>
    <t xml:space="preserve"> MHist_Progression_E2_C33 </t>
  </si>
  <si>
    <t xml:space="preserve"> MHist_Impairment_E2_C33 </t>
  </si>
  <si>
    <t xml:space="preserve"> MHist_ProbList_E2_C33 </t>
  </si>
  <si>
    <t xml:space="preserve"> MHist_ConcDiag_E2_C33 </t>
  </si>
  <si>
    <t xml:space="preserve"> MHist_MoodQual_E2_C33 </t>
  </si>
  <si>
    <t xml:space="preserve"> MHist_Depression_E2_C33 </t>
  </si>
  <si>
    <t xml:space="preserve"> MHist_Euphoria_E2_C33 </t>
  </si>
  <si>
    <t xml:space="preserve"> MHist_AppetiteChange_E2_C33 </t>
  </si>
  <si>
    <t xml:space="preserve"> MHist_FoodChange_E2_C33 </t>
  </si>
  <si>
    <t xml:space="preserve"> MHist_FoodDescription_E2_C33 </t>
  </si>
  <si>
    <t xml:space="preserve"> MHist_ActionInitiation_E2_C33 </t>
  </si>
  <si>
    <t xml:space="preserve"> Mhist_Interests_E2_C33 </t>
  </si>
  <si>
    <t xml:space="preserve"> MHist_SocialMotivation_E2_C33 </t>
  </si>
  <si>
    <t xml:space="preserve"> MHist_Medication_E2_C33 </t>
  </si>
  <si>
    <t xml:space="preserve"> MHist_Smoking_E2_C33 </t>
  </si>
  <si>
    <t xml:space="preserve"> Mhist_NoCigarettes_E2_C33 </t>
  </si>
  <si>
    <t xml:space="preserve"> MHist_Alcohol_E2_C33 </t>
  </si>
  <si>
    <t xml:space="preserve"> MHist_AlcQuantity_E2_C33 </t>
  </si>
  <si>
    <t xml:space="preserve"> MHist_LivingSituation_E2_C33 </t>
  </si>
  <si>
    <t xml:space="preserve"> MHist_SocialContacts_E2_C33 </t>
  </si>
  <si>
    <t xml:space="preserve"> MHist_Additional_E2_C33 </t>
  </si>
  <si>
    <t xml:space="preserve"> UPDRS_Q1_1_E2_C33 </t>
  </si>
  <si>
    <t xml:space="preserve"> UPDRS_Q1_2_E2_C33 </t>
  </si>
  <si>
    <t xml:space="preserve"> UPDRS_Q1_3_E2_C33 </t>
  </si>
  <si>
    <t xml:space="preserve"> UPDRS_Q1_4_E2_C33 </t>
  </si>
  <si>
    <t xml:space="preserve"> UPDRS_Q1_5_E2_C33 </t>
  </si>
  <si>
    <t xml:space="preserve"> UPDRS_Q1_6_E2_C33 </t>
  </si>
  <si>
    <t xml:space="preserve"> UPDRS_Q1_7_E2_C33 </t>
  </si>
  <si>
    <t xml:space="preserve"> UPDRS_Q1_8_E2_C33 </t>
  </si>
  <si>
    <t xml:space="preserve"> UPDRS_Q1_9_E2_C33 </t>
  </si>
  <si>
    <t xml:space="preserve"> UPDRS_Q1_10_E2_C33 </t>
  </si>
  <si>
    <t xml:space="preserve"> UPDRS_Q1_11_E2_C33 </t>
  </si>
  <si>
    <t xml:space="preserve"> UPDRS_Q1_12_E2_C33 </t>
  </si>
  <si>
    <t xml:space="preserve"> UPDRS_Q1_13_E2_C33 </t>
  </si>
  <si>
    <t xml:space="preserve"> UPDRS_Q2_1_E2_C33 </t>
  </si>
  <si>
    <t xml:space="preserve"> UPDRS_Q2_2_E2_C33 </t>
  </si>
  <si>
    <t xml:space="preserve"> UPDRS_Q2_3_E2_C33 </t>
  </si>
  <si>
    <t xml:space="preserve"> UPDRS_Q2_4_E2_C33 </t>
  </si>
  <si>
    <t xml:space="preserve"> UPDRS_Q2_5_E2_C33 </t>
  </si>
  <si>
    <t xml:space="preserve"> UPDRS_Q2_6_E2_C33 </t>
  </si>
  <si>
    <t xml:space="preserve"> UPDRS_Q2_7_E2_C33 </t>
  </si>
  <si>
    <t xml:space="preserve"> UPDRS_Q2_8_E2_C33 </t>
  </si>
  <si>
    <t xml:space="preserve"> UPDRS_Q2_9_E2_C33 </t>
  </si>
  <si>
    <t xml:space="preserve"> UPDRS_Q2_10_E2_C33 </t>
  </si>
  <si>
    <t xml:space="preserve"> UPDRS_Q2_11_E2_C33 </t>
  </si>
  <si>
    <t xml:space="preserve"> UPDRS_Q2_12_E2_C33 </t>
  </si>
  <si>
    <t xml:space="preserve"> UPDRS_Q2_13_E2_C33 </t>
  </si>
  <si>
    <t xml:space="preserve"> UPDRS_Q3a_E2_C33 </t>
  </si>
  <si>
    <t xml:space="preserve"> UPDRS_Q3b_E2_C33 </t>
  </si>
  <si>
    <t xml:space="preserve"> UPDRS_Q3c_E2_C33 </t>
  </si>
  <si>
    <t xml:space="preserve"> UPDRS_Q3c1_E2_C33 </t>
  </si>
  <si>
    <t xml:space="preserve"> UPDRS_Q3c2_E2_C33 </t>
  </si>
  <si>
    <t xml:space="preserve"> UPDRS_Q3c3_E2_C33 </t>
  </si>
  <si>
    <t xml:space="preserve"> UPDRS_Q3_1_E2_C33 </t>
  </si>
  <si>
    <t xml:space="preserve"> UPDRS_Q3_2_E2_C33 </t>
  </si>
  <si>
    <t xml:space="preserve"> UPDRS_Q3_3a_E2_C33 </t>
  </si>
  <si>
    <t xml:space="preserve"> UPDRS_Q3_3b_E2_C33 </t>
  </si>
  <si>
    <t xml:space="preserve"> UPDRS_Q3_3c_E2_C33 </t>
  </si>
  <si>
    <t xml:space="preserve"> UPDRS_Q3_3d_E2_C33 </t>
  </si>
  <si>
    <t xml:space="preserve"> UPDRS_Q3_3e_E2_C33 </t>
  </si>
  <si>
    <t xml:space="preserve"> UPDRS_Q3_4a_E2_C33 </t>
  </si>
  <si>
    <t xml:space="preserve"> UPDRS_Q3_4b_E2_C33 </t>
  </si>
  <si>
    <t xml:space="preserve"> UPDRS_Q3_5a_E2_C33 </t>
  </si>
  <si>
    <t xml:space="preserve"> UPDRS_Q3_5b_E2_C33 </t>
  </si>
  <si>
    <t xml:space="preserve"> UPDRS_Q3_6a_E2_C33 </t>
  </si>
  <si>
    <t xml:space="preserve"> UPDRS_Q3_6b_E2_C33 </t>
  </si>
  <si>
    <t xml:space="preserve"> UPDRS_Q3_7a_E2_C33 </t>
  </si>
  <si>
    <t xml:space="preserve"> UPDRS_Q3_7b_E2_C33 </t>
  </si>
  <si>
    <t xml:space="preserve"> UPDRS_Q3_8a_E2_C33 </t>
  </si>
  <si>
    <t xml:space="preserve"> UPDRS_Q3_8b_E2_C33 </t>
  </si>
  <si>
    <t xml:space="preserve"> UPDRS_Q3_9_E2_C33 </t>
  </si>
  <si>
    <t xml:space="preserve"> UPDRS_Q3_10_E2_C33 </t>
  </si>
  <si>
    <t xml:space="preserve"> UPDRS_Q3_11_E2_C33 </t>
  </si>
  <si>
    <t xml:space="preserve"> UPDRS_Q3_12_E2_C33 </t>
  </si>
  <si>
    <t xml:space="preserve"> UPDRS_Q3_13_E2_C33 </t>
  </si>
  <si>
    <t xml:space="preserve"> UPDRS_Q3_14_E2_C33 </t>
  </si>
  <si>
    <t xml:space="preserve"> UPDRS_Q3_15a_E2_C33 </t>
  </si>
  <si>
    <t xml:space="preserve"> UPDRS_Q3_15b_E2_C33 </t>
  </si>
  <si>
    <t xml:space="preserve"> UPDRS_Q3_16a_E2_C33 </t>
  </si>
  <si>
    <t xml:space="preserve"> UPDRS_Q3_16b_E2_C33 </t>
  </si>
  <si>
    <t xml:space="preserve"> UPDRS_Q3_17a_E2_C33 </t>
  </si>
  <si>
    <t xml:space="preserve"> UPDRS_Q3_17b_E2_C33 </t>
  </si>
  <si>
    <t xml:space="preserve"> UPDRS_Q3_17c_E2_C33 </t>
  </si>
  <si>
    <t xml:space="preserve"> UPDRS_Q3_17d_E2_C33 </t>
  </si>
  <si>
    <t xml:space="preserve"> UPDRS_Q3_17e_E2_C33 </t>
  </si>
  <si>
    <t xml:space="preserve"> UPDRS_Q3_18_E2_C33 </t>
  </si>
  <si>
    <t xml:space="preserve"> UPDRS_Q3x_E2_C33 </t>
  </si>
  <si>
    <t xml:space="preserve"> UPDRS_Q3y_E2_C33 </t>
  </si>
  <si>
    <t xml:space="preserve"> UPDRS_HY_E2_C33 </t>
  </si>
  <si>
    <t xml:space="preserve"> UPDRS_Q4_1_E2_C33 </t>
  </si>
  <si>
    <t xml:space="preserve"> UPDRS_Q4_2_E2_C33 </t>
  </si>
  <si>
    <t xml:space="preserve"> UPDRS_Q4_3_E2_C33 </t>
  </si>
  <si>
    <t xml:space="preserve"> UPDRS_Q4_4_E2_C33 </t>
  </si>
  <si>
    <t xml:space="preserve"> UPDRS_Q4_5_E2_C33 </t>
  </si>
  <si>
    <t xml:space="preserve"> UPDRS_Q4_6_E2_C33 </t>
  </si>
  <si>
    <t xml:space="preserve"> UPDRS_Score_I_E2_C33 </t>
  </si>
  <si>
    <t xml:space="preserve"> UPDRS_Score_II_E2_C33 </t>
  </si>
  <si>
    <t xml:space="preserve"> UPDRS_Score_III_E2_C33 </t>
  </si>
  <si>
    <t xml:space="preserve"> UPDRS_Score_IV_E2_C33 </t>
  </si>
  <si>
    <t xml:space="preserve"> UPDRS_Total_E2_C33 </t>
  </si>
  <si>
    <t xml:space="preserve"> ACE_Attention_E2_C33 </t>
  </si>
  <si>
    <t xml:space="preserve"> ACE_Memory_E2_C33 </t>
  </si>
  <si>
    <t xml:space="preserve"> ACE_Fluency_E2_C33 </t>
  </si>
  <si>
    <t xml:space="preserve"> ACE_Language_E2_C33 </t>
  </si>
  <si>
    <t xml:space="preserve"> ACE_Visuospatial_E2_C33 </t>
  </si>
  <si>
    <t xml:space="preserve"> ACE_Total_E2_C33 </t>
  </si>
  <si>
    <t xml:space="preserve"> DS_Forward_E2_C33 </t>
  </si>
  <si>
    <t xml:space="preserve"> DS_Backward_E2_C33 </t>
  </si>
  <si>
    <t xml:space="preserve"> DS_Forward_1_1_E2_C33 </t>
  </si>
  <si>
    <t xml:space="preserve"> DS_Forward_1_2_E2_C33 </t>
  </si>
  <si>
    <t xml:space="preserve"> DS_Forward_2_1_E2_C33 </t>
  </si>
  <si>
    <t xml:space="preserve"> DS_Forward_2_2_E2_C33 </t>
  </si>
  <si>
    <t xml:space="preserve"> DS_Forward_3_1_E2_C33 </t>
  </si>
  <si>
    <t xml:space="preserve"> DS_Forward_3_2_E2_C33 </t>
  </si>
  <si>
    <t xml:space="preserve"> DS_Forward_4_1_E2_C33 </t>
  </si>
  <si>
    <t xml:space="preserve"> DS_Forward_4_2_E2_C33 </t>
  </si>
  <si>
    <t xml:space="preserve"> DS_Forward_5_1_E2_C33 </t>
  </si>
  <si>
    <t xml:space="preserve"> DS_Forward_5_2_E2_C33 </t>
  </si>
  <si>
    <t xml:space="preserve"> DS_Forward_6_1_E2_C33 </t>
  </si>
  <si>
    <t xml:space="preserve"> DS_Forward_6_2_E2_C33 </t>
  </si>
  <si>
    <t xml:space="preserve"> DS_Forward_7_1_E2_C33 </t>
  </si>
  <si>
    <t xml:space="preserve"> DS_Forward_7_2_E2_C33 </t>
  </si>
  <si>
    <t xml:space="preserve"> DS_Forward_8_1_E2_C33 </t>
  </si>
  <si>
    <t xml:space="preserve"> DS_Forward_8_2_E2_C33 </t>
  </si>
  <si>
    <t xml:space="preserve"> DS_Backward_1_1_E2_C33 </t>
  </si>
  <si>
    <t xml:space="preserve"> DS_Backward_1_2_E2_C33 </t>
  </si>
  <si>
    <t xml:space="preserve"> DS_Backward_2_1_E2_C33 </t>
  </si>
  <si>
    <t xml:space="preserve"> DS_Backward_2_2_E2_C33 </t>
  </si>
  <si>
    <t xml:space="preserve"> DS_Backward_3_1_E2_C33 </t>
  </si>
  <si>
    <t xml:space="preserve"> DS_Backward_3_2_E2_C33 </t>
  </si>
  <si>
    <t xml:space="preserve"> DS_Backward_4_1_E2_C33 </t>
  </si>
  <si>
    <t xml:space="preserve"> DS_Backward_4_2_E2_C33 </t>
  </si>
  <si>
    <t xml:space="preserve"> DS_Backward_5_1_E2_C33 </t>
  </si>
  <si>
    <t xml:space="preserve"> DS_Backward_5_2_E2_C33 </t>
  </si>
  <si>
    <t xml:space="preserve"> DS_Backward_6_1_E2_C33 </t>
  </si>
  <si>
    <t xml:space="preserve"> DS_Backward_6_2_E2_C33 </t>
  </si>
  <si>
    <t xml:space="preserve"> DS_Backward_7_1_E2_C33 </t>
  </si>
  <si>
    <t xml:space="preserve"> DS_Backward_7_2_E2_C33 </t>
  </si>
  <si>
    <t xml:space="preserve"> DS_total_E2_C33 </t>
  </si>
  <si>
    <t xml:space="preserve"> AMI_Q1_1_E2_C33 </t>
  </si>
  <si>
    <t xml:space="preserve"> AMI_Q2_1_E2_C33 </t>
  </si>
  <si>
    <t xml:space="preserve"> AMI_Q3_1_E2_C33 </t>
  </si>
  <si>
    <t xml:space="preserve"> AMI_Q4_1_E2_C33 </t>
  </si>
  <si>
    <t xml:space="preserve"> AMI_Q5_1_E2_C33 </t>
  </si>
  <si>
    <t xml:space="preserve"> AMI_Q6_1_E2_C33 </t>
  </si>
  <si>
    <t xml:space="preserve"> AMI_Q7_1_E2_C33 </t>
  </si>
  <si>
    <t xml:space="preserve"> AMI_Q8_1_E2_C33 </t>
  </si>
  <si>
    <t xml:space="preserve"> AMI_Q9_1_E2_C33 </t>
  </si>
  <si>
    <t xml:space="preserve"> AMI_Q10_1_E2_C33 </t>
  </si>
  <si>
    <t xml:space="preserve"> AMI_Q11_1_E2_C33 </t>
  </si>
  <si>
    <t xml:space="preserve"> AMI_Q12_1_E2_C33 </t>
  </si>
  <si>
    <t xml:space="preserve"> AMI_Q13_1_E2_C33 </t>
  </si>
  <si>
    <t xml:space="preserve"> AMI_Q14_1_E2_C33 </t>
  </si>
  <si>
    <t xml:space="preserve"> AMI_Q15_1_E2_C33 </t>
  </si>
  <si>
    <t xml:space="preserve"> AMI_Q16_1_E2_C33 </t>
  </si>
  <si>
    <t xml:space="preserve"> AMI_Q17_1_E2_C33 </t>
  </si>
  <si>
    <t xml:space="preserve"> AMI_Q18_1_E2_C33 </t>
  </si>
  <si>
    <t xml:space="preserve"> AMI_BehaviouralScore_E2_C33 </t>
  </si>
  <si>
    <t xml:space="preserve"> AMI_SocialScore_E2_C33 </t>
  </si>
  <si>
    <t xml:space="preserve"> AMI_EmotionalScore_E2_C33 </t>
  </si>
  <si>
    <t xml:space="preserve"> AMI_TotalScore_E2_C33 </t>
  </si>
  <si>
    <t xml:space="preserve"> SHAPS_Q1_E2_C33 </t>
  </si>
  <si>
    <t xml:space="preserve"> SHAPS_Q2_E2_C33 </t>
  </si>
  <si>
    <t xml:space="preserve"> SHAPS_Q3_E2_C33 </t>
  </si>
  <si>
    <t xml:space="preserve"> SHAPS_Q4_E2_C33 </t>
  </si>
  <si>
    <t xml:space="preserve"> SHAPS_Q5_E2_C33 </t>
  </si>
  <si>
    <t xml:space="preserve"> SHAPS_Q6_E2_C33 </t>
  </si>
  <si>
    <t xml:space="preserve"> SHAPS_Q7_E2_C33 </t>
  </si>
  <si>
    <t xml:space="preserve"> SHAPS_Q8_E2_C33 </t>
  </si>
  <si>
    <t xml:space="preserve"> SHAPS_Q9_E2_C33 </t>
  </si>
  <si>
    <t xml:space="preserve"> SHAPS_Q10_E2_C33 </t>
  </si>
  <si>
    <t xml:space="preserve"> SHAPS_Q11_E2_C33 </t>
  </si>
  <si>
    <t xml:space="preserve"> SHAPS_Q12_E2_C33 </t>
  </si>
  <si>
    <t xml:space="preserve"> SHAPS_Q13_E2_C33 </t>
  </si>
  <si>
    <t xml:space="preserve"> SHAPS_Q14_E2_C33 </t>
  </si>
  <si>
    <t xml:space="preserve"> SHAPS_4Score_E2_C33 </t>
  </si>
  <si>
    <t xml:space="preserve"> SHAPS_2Score_E2_C33 </t>
  </si>
  <si>
    <t xml:space="preserve"> MoodScale_Q1_E2_C33 </t>
  </si>
  <si>
    <t xml:space="preserve"> MoodScale_Q2_E2_C33 </t>
  </si>
  <si>
    <t xml:space="preserve"> MoodScale_Q3_E2_C33 </t>
  </si>
  <si>
    <t xml:space="preserve"> MoodScale_Q4_E2_C33 </t>
  </si>
  <si>
    <t xml:space="preserve"> MoodScale_Q5_E2_C33 </t>
  </si>
  <si>
    <t xml:space="preserve"> MoodScale_Q6_E2_C33 </t>
  </si>
  <si>
    <t xml:space="preserve"> MoodScale_Q7_E2_C33 </t>
  </si>
  <si>
    <t xml:space="preserve"> MoodScale_Q8_E2_C33 </t>
  </si>
  <si>
    <t xml:space="preserve"> MoodScale_Q9_E2_C33 </t>
  </si>
  <si>
    <t xml:space="preserve"> MoodScale_Q10_E2_C33 </t>
  </si>
  <si>
    <t xml:space="preserve"> MoodScale_Q11_E2_C33 </t>
  </si>
  <si>
    <t xml:space="preserve"> MoodScale_Q12_E2_C33 </t>
  </si>
  <si>
    <t xml:space="preserve"> MoodScale_Q13_E2_C33 </t>
  </si>
  <si>
    <t xml:space="preserve"> MoodScale_Q14_E2_C33 </t>
  </si>
  <si>
    <t xml:space="preserve"> MoodScale_Q15_E2_C33 </t>
  </si>
  <si>
    <t xml:space="preserve"> MoodScale_Apathy_E2_C33 </t>
  </si>
  <si>
    <t xml:space="preserve"> MoodScale_Depression_E2_C33 </t>
  </si>
  <si>
    <t xml:space="preserve"> MoodScale_Total_E2_C33 </t>
  </si>
  <si>
    <t xml:space="preserve"> BDI_1_E2_C33 </t>
  </si>
  <si>
    <t xml:space="preserve"> BDI_2_E2_C33 </t>
  </si>
  <si>
    <t xml:space="preserve"> BDI_3_E2_C33 </t>
  </si>
  <si>
    <t xml:space="preserve"> BDI_4_E2_C33 </t>
  </si>
  <si>
    <t xml:space="preserve"> BDI_5_E2_C33 </t>
  </si>
  <si>
    <t xml:space="preserve"> BDI_6_E2_C33 </t>
  </si>
  <si>
    <t xml:space="preserve"> BDI_7_E2_C33 </t>
  </si>
  <si>
    <t xml:space="preserve"> BDI_8_E2_C33 </t>
  </si>
  <si>
    <t xml:space="preserve"> BDI_9_E2_C33 </t>
  </si>
  <si>
    <t xml:space="preserve"> BDI_10_E2_C33 </t>
  </si>
  <si>
    <t xml:space="preserve"> BDI_11_E2_C33 </t>
  </si>
  <si>
    <t xml:space="preserve"> BDI_12_E2_C33 </t>
  </si>
  <si>
    <t xml:space="preserve"> BDI_13_E2_C33 </t>
  </si>
  <si>
    <t xml:space="preserve"> BDI_14_E2_C33 </t>
  </si>
  <si>
    <t xml:space="preserve"> BDI_15_E2_C33 </t>
  </si>
  <si>
    <t xml:space="preserve"> BDI_16_E2_C33 </t>
  </si>
  <si>
    <t xml:space="preserve"> BDI_17_E2_C33 </t>
  </si>
  <si>
    <t xml:space="preserve"> BDI_18_E2_C33 </t>
  </si>
  <si>
    <t xml:space="preserve"> BDI_19_E2_C33 </t>
  </si>
  <si>
    <t xml:space="preserve"> BDI_20_E2_C33 </t>
  </si>
  <si>
    <t xml:space="preserve"> BDI_AffectiveSubscore_E2_C33 </t>
  </si>
  <si>
    <t xml:space="preserve"> BDI_DysphoricMoodFactor_E2_C33 </t>
  </si>
  <si>
    <t xml:space="preserve"> BDI_LossInterestPleasure_E2_C33 </t>
  </si>
  <si>
    <t xml:space="preserve"> BDI_21_1_E2_C33 </t>
  </si>
  <si>
    <t xml:space="preserve"> BDI_SomaticSubscore_1_E2_C33 </t>
  </si>
  <si>
    <t xml:space="preserve"> BDI_total_E2_C33 </t>
  </si>
  <si>
    <t xml:space="preserve"> BDI_SomaticFactor_1_E2_C33 </t>
  </si>
  <si>
    <t xml:space="preserve"> FSS_Q1_E2_C33 </t>
  </si>
  <si>
    <t xml:space="preserve"> FSS_Q2_E2_C33 </t>
  </si>
  <si>
    <t xml:space="preserve"> FSS_Q3_E2_C33 </t>
  </si>
  <si>
    <t xml:space="preserve"> FSS_Q4_E2_C33 </t>
  </si>
  <si>
    <t xml:space="preserve"> FSS_Q5_E2_C33 </t>
  </si>
  <si>
    <t xml:space="preserve"> FSS_Q6_E2_C33 </t>
  </si>
  <si>
    <t xml:space="preserve"> FSS_Q7_E2_C33 </t>
  </si>
  <si>
    <t xml:space="preserve"> FSS_Q8_E2_C33 </t>
  </si>
  <si>
    <t xml:space="preserve"> FSS_Q9_E2_C33 </t>
  </si>
  <si>
    <t xml:space="preserve"> FSS_Score_E2_C33 </t>
  </si>
  <si>
    <t xml:space="preserve"> VAFS_E2_C33 </t>
  </si>
  <si>
    <t xml:space="preserve"> VAFS_Score_E2_C33 </t>
  </si>
  <si>
    <t xml:space="preserve"> PSQI_Q1_E2_C33 </t>
  </si>
  <si>
    <t xml:space="preserve"> PSQI_Q2_E2_C33 </t>
  </si>
  <si>
    <t xml:space="preserve"> PSQI_Q3_E2_C33 </t>
  </si>
  <si>
    <t xml:space="preserve"> PSQI_Q4A_E2_C33 </t>
  </si>
  <si>
    <t xml:space="preserve"> PSQI_Q4B_E2_C33 </t>
  </si>
  <si>
    <t xml:space="preserve"> PSQI_Q5A_E2_C33 </t>
  </si>
  <si>
    <t xml:space="preserve"> PSQI_Q5B_E2_C33 </t>
  </si>
  <si>
    <t xml:space="preserve"> PSQI_Q5C_E2_C33 </t>
  </si>
  <si>
    <t xml:space="preserve"> PSQI_Q5D_E2_C33 </t>
  </si>
  <si>
    <t xml:space="preserve"> PSQI_Q5E_E2_C33 </t>
  </si>
  <si>
    <t xml:space="preserve"> PSQI_Q5F_E2_C33 </t>
  </si>
  <si>
    <t xml:space="preserve"> PSQI_Q5G_E2_C33 </t>
  </si>
  <si>
    <t xml:space="preserve"> PSQI_Q5H_E2_C33 </t>
  </si>
  <si>
    <t xml:space="preserve"> PSQI_Q5I_E2_C33 </t>
  </si>
  <si>
    <t xml:space="preserve"> PSQI_Q5J1_E2_C33 </t>
  </si>
  <si>
    <t xml:space="preserve"> PSQI_Q5J2_E2_C33 </t>
  </si>
  <si>
    <t xml:space="preserve"> PSQI_Q6_E2_C33 </t>
  </si>
  <si>
    <t xml:space="preserve"> PSQI_Q7_E2_C33 </t>
  </si>
  <si>
    <t xml:space="preserve"> PSQI_Q8_E2_C33 </t>
  </si>
  <si>
    <t xml:space="preserve"> PSQI_Q9_E2_C33 </t>
  </si>
  <si>
    <t xml:space="preserve"> PSQI_Comp1_E2_C33 </t>
  </si>
  <si>
    <t xml:space="preserve"> PSQI_AuxComp2_E2_C33 </t>
  </si>
  <si>
    <t xml:space="preserve"> PSQI_Component2_E2_C33 </t>
  </si>
  <si>
    <t xml:space="preserve"> PSQI_Comp3_E2_C33 </t>
  </si>
  <si>
    <t xml:space="preserve"> PSQI_AuxComp4_E2_C33 </t>
  </si>
  <si>
    <t xml:space="preserve"> PSQI_Comp4_E2_C33 </t>
  </si>
  <si>
    <t xml:space="preserve"> PSQI_AuxComp5_E2_C33 </t>
  </si>
  <si>
    <t xml:space="preserve"> PSQI_Component5_E2_C33 </t>
  </si>
  <si>
    <t xml:space="preserve"> PSQI_Comp6_E2_C33 </t>
  </si>
  <si>
    <t xml:space="preserve"> PSQI_AuxComp7_E2_C33 </t>
  </si>
  <si>
    <t xml:space="preserve"> PSQI_Comp7_E2_C33 </t>
  </si>
  <si>
    <t xml:space="preserve"> PSQI_TotalScore_E2_C33 </t>
  </si>
  <si>
    <t xml:space="preserve"> WHO5_1_E2_C33 </t>
  </si>
  <si>
    <t xml:space="preserve"> WHO5_2_E2_C33 </t>
  </si>
  <si>
    <t xml:space="preserve"> WHO5_3_E2_C33 </t>
  </si>
  <si>
    <t xml:space="preserve"> WHO5_4_E2_C33 </t>
  </si>
  <si>
    <t xml:space="preserve"> WHO5_5_E2_C33 </t>
  </si>
  <si>
    <t xml:space="preserve"> WHO5_RawScore_E2_C33 </t>
  </si>
  <si>
    <t xml:space="preserve"> WHO5_PercentageScore_E2_C33 </t>
  </si>
  <si>
    <t xml:space="preserve"> CantrilLadder_E2_C33 </t>
  </si>
  <si>
    <t xml:space="preserve"> HADS_1_E2_C33 </t>
  </si>
  <si>
    <t xml:space="preserve"> HADS_2_E2_C33 </t>
  </si>
  <si>
    <t xml:space="preserve"> HADS_3_E2_C33 </t>
  </si>
  <si>
    <t xml:space="preserve"> HADS_4_E2_C33 </t>
  </si>
  <si>
    <t xml:space="preserve"> HADS_5_E2_C33 </t>
  </si>
  <si>
    <t xml:space="preserve"> HADS_6_E2_C33 </t>
  </si>
  <si>
    <t xml:space="preserve"> HADS_7_E2_C33 </t>
  </si>
  <si>
    <t xml:space="preserve"> HADS_8_E2_C33 </t>
  </si>
  <si>
    <t xml:space="preserve"> HADS_9_E2_C33 </t>
  </si>
  <si>
    <t xml:space="preserve"> HADS_10_E2_C33 </t>
  </si>
  <si>
    <t xml:space="preserve"> HADS_11_E2_C33 </t>
  </si>
  <si>
    <t xml:space="preserve"> HADS_12_E2_C33 </t>
  </si>
  <si>
    <t xml:space="preserve"> HADS_13_E2_C33 </t>
  </si>
  <si>
    <t xml:space="preserve"> HADS_14_E2_C33 </t>
  </si>
  <si>
    <t xml:space="preserve"> HADS_Anxiety_E2_C33 </t>
  </si>
  <si>
    <t xml:space="preserve"> HADS_Depression_E2_C33 </t>
  </si>
  <si>
    <t xml:space="preserve"> Dem_JobChange_E2_C34 </t>
  </si>
  <si>
    <t xml:space="preserve"> Dem_JobChangeComment_E2_C34 </t>
  </si>
  <si>
    <t xml:space="preserve"> MHist_Symptoms_E2_C34 </t>
  </si>
  <si>
    <t xml:space="preserve"> MHist_Progression_E2_C34 </t>
  </si>
  <si>
    <t xml:space="preserve"> MHist_Impairment_E2_C34 </t>
  </si>
  <si>
    <t xml:space="preserve"> MHist_ProbList_E2_C34 </t>
  </si>
  <si>
    <t xml:space="preserve"> MHist_ConcDiag_E2_C34 </t>
  </si>
  <si>
    <t xml:space="preserve"> MHist_MoodQual_E2_C34 </t>
  </si>
  <si>
    <t xml:space="preserve"> MHist_Depression_E2_C34 </t>
  </si>
  <si>
    <t xml:space="preserve"> Mhist_DeprTime_E2_C34 </t>
  </si>
  <si>
    <t xml:space="preserve"> MHist_Euphoria_E2_C34 </t>
  </si>
  <si>
    <t xml:space="preserve"> MHist_AppetiteChange_E2_C34 </t>
  </si>
  <si>
    <t xml:space="preserve"> MHist_FoodChange_E2_C34 </t>
  </si>
  <si>
    <t xml:space="preserve"> MHist_FoodDescription_E2_C34 </t>
  </si>
  <si>
    <t xml:space="preserve"> MHist_ActionInitiation_E2_C34 </t>
  </si>
  <si>
    <t xml:space="preserve"> Mhist_Interests_E2_C34 </t>
  </si>
  <si>
    <t xml:space="preserve"> MHist_SocialMotivation_E2_C34 </t>
  </si>
  <si>
    <t xml:space="preserve"> MHist_Medication_E2_C34 </t>
  </si>
  <si>
    <t xml:space="preserve"> MHist_Smoking_E2_C34 </t>
  </si>
  <si>
    <t xml:space="preserve"> MHist_Alcohol_E2_C34 </t>
  </si>
  <si>
    <t xml:space="preserve"> MHist_LivingSituation_E2_C34 </t>
  </si>
  <si>
    <t xml:space="preserve"> MHist_SocialContacts_E2_C34 </t>
  </si>
  <si>
    <t xml:space="preserve"> MHist_Additional_E2_C34 </t>
  </si>
  <si>
    <t xml:space="preserve"> UPDRS_Q1_1_E2_C34 </t>
  </si>
  <si>
    <t xml:space="preserve"> UPDRS_Q1_2_E2_C34 </t>
  </si>
  <si>
    <t xml:space="preserve"> UPDRS_Q1_3_E2_C34 </t>
  </si>
  <si>
    <t xml:space="preserve"> UPDRS_Q1_4_E2_C34 </t>
  </si>
  <si>
    <t xml:space="preserve"> UPDRS_Q1_5_E2_C34 </t>
  </si>
  <si>
    <t xml:space="preserve"> UPDRS_Q1_6_E2_C34 </t>
  </si>
  <si>
    <t xml:space="preserve"> UPDRS_Q1_7_E2_C34 </t>
  </si>
  <si>
    <t xml:space="preserve"> UPDRS_Q1_8_E2_C34 </t>
  </si>
  <si>
    <t xml:space="preserve"> UPDRS_Q1_9_E2_C34 </t>
  </si>
  <si>
    <t xml:space="preserve"> UPDRS_Q1_10_E2_C34 </t>
  </si>
  <si>
    <t xml:space="preserve"> UPDRS_Q1_11_E2_C34 </t>
  </si>
  <si>
    <t xml:space="preserve"> UPDRS_Q1_12_E2_C34 </t>
  </si>
  <si>
    <t xml:space="preserve"> UPDRS_Q1_13_E2_C34 </t>
  </si>
  <si>
    <t xml:space="preserve"> UPDRS_Q2_1_E2_C34 </t>
  </si>
  <si>
    <t xml:space="preserve"> UPDRS_Q2_2_E2_C34 </t>
  </si>
  <si>
    <t xml:space="preserve"> UPDRS_Q2_3_E2_C34 </t>
  </si>
  <si>
    <t xml:space="preserve"> UPDRS_Q2_4_E2_C34 </t>
  </si>
  <si>
    <t xml:space="preserve"> UPDRS_Q2_5_E2_C34 </t>
  </si>
  <si>
    <t xml:space="preserve"> UPDRS_Q2_6_E2_C34 </t>
  </si>
  <si>
    <t xml:space="preserve"> UPDRS_Q2_7_E2_C34 </t>
  </si>
  <si>
    <t xml:space="preserve"> UPDRS_Q2_8_E2_C34 </t>
  </si>
  <si>
    <t xml:space="preserve"> UPDRS_Q2_9_E2_C34 </t>
  </si>
  <si>
    <t xml:space="preserve"> UPDRS_Q2_10_E2_C34 </t>
  </si>
  <si>
    <t xml:space="preserve"> UPDRS_Q2_11_E2_C34 </t>
  </si>
  <si>
    <t xml:space="preserve"> UPDRS_Q2_12_E2_C34 </t>
  </si>
  <si>
    <t xml:space="preserve"> UPDRS_Q2_13_E2_C34 </t>
  </si>
  <si>
    <t xml:space="preserve"> UPDRS_Q3a_E2_C34 </t>
  </si>
  <si>
    <t xml:space="preserve"> UPDRS_Q3b_E2_C34 </t>
  </si>
  <si>
    <t xml:space="preserve"> UPDRS_Q3c_E2_C34 </t>
  </si>
  <si>
    <t xml:space="preserve"> UPDRS_Q3c1_E2_C34 </t>
  </si>
  <si>
    <t xml:space="preserve"> UPDRS_Q3c2_E2_C34 </t>
  </si>
  <si>
    <t xml:space="preserve"> UPDRS_Q3c3_E2_C34 </t>
  </si>
  <si>
    <t xml:space="preserve"> UPDRS_Q3_1_E2_C34 </t>
  </si>
  <si>
    <t xml:space="preserve"> UPDRS_Q3_2_E2_C34 </t>
  </si>
  <si>
    <t xml:space="preserve"> UPDRS_Q3_3a_E2_C34 </t>
  </si>
  <si>
    <t xml:space="preserve"> UPDRS_Q3_3b_E2_C34 </t>
  </si>
  <si>
    <t xml:space="preserve"> UPDRS_Q3_3c_E2_C34 </t>
  </si>
  <si>
    <t xml:space="preserve"> UPDRS_Q3_3d_E2_C34 </t>
  </si>
  <si>
    <t xml:space="preserve"> UPDRS_Q3_3e_E2_C34 </t>
  </si>
  <si>
    <t xml:space="preserve"> UPDRS_Q3_4a_E2_C34 </t>
  </si>
  <si>
    <t xml:space="preserve"> UPDRS_Q3_4b_E2_C34 </t>
  </si>
  <si>
    <t xml:space="preserve"> UPDRS_Q3_5a_E2_C34 </t>
  </si>
  <si>
    <t xml:space="preserve"> UPDRS_Q3_5b_E2_C34 </t>
  </si>
  <si>
    <t xml:space="preserve"> UPDRS_Q3_6a_E2_C34 </t>
  </si>
  <si>
    <t xml:space="preserve"> UPDRS_Q3_6b_E2_C34 </t>
  </si>
  <si>
    <t xml:space="preserve"> UPDRS_Q3_7a_E2_C34 </t>
  </si>
  <si>
    <t xml:space="preserve"> UPDRS_Q3_7b_E2_C34 </t>
  </si>
  <si>
    <t xml:space="preserve"> UPDRS_Q3_8a_E2_C34 </t>
  </si>
  <si>
    <t xml:space="preserve"> UPDRS_Q3_8b_E2_C34 </t>
  </si>
  <si>
    <t xml:space="preserve"> UPDRS_Q3_9_E2_C34 </t>
  </si>
  <si>
    <t xml:space="preserve"> UPDRS_Q3_10_E2_C34 </t>
  </si>
  <si>
    <t xml:space="preserve"> UPDRS_Q3_11_E2_C34 </t>
  </si>
  <si>
    <t xml:space="preserve"> UPDRS_Q3_12_E2_C34 </t>
  </si>
  <si>
    <t xml:space="preserve"> UPDRS_Q3_13_E2_C34 </t>
  </si>
  <si>
    <t xml:space="preserve"> UPDRS_Q3_14_E2_C34 </t>
  </si>
  <si>
    <t xml:space="preserve"> UPDRS_Q3_15a_E2_C34 </t>
  </si>
  <si>
    <t xml:space="preserve"> UPDRS_Q3_15b_E2_C34 </t>
  </si>
  <si>
    <t xml:space="preserve"> UPDRS_Q3_16a_E2_C34 </t>
  </si>
  <si>
    <t xml:space="preserve"> UPDRS_Q3_16b_E2_C34 </t>
  </si>
  <si>
    <t xml:space="preserve"> UPDRS_Q3_17a_E2_C34 </t>
  </si>
  <si>
    <t xml:space="preserve"> UPDRS_Q3_17b_E2_C34 </t>
  </si>
  <si>
    <t xml:space="preserve"> UPDRS_Q3_17c_E2_C34 </t>
  </si>
  <si>
    <t xml:space="preserve"> UPDRS_Q3_17d_E2_C34 </t>
  </si>
  <si>
    <t xml:space="preserve"> UPDRS_Q3_17e_E2_C34 </t>
  </si>
  <si>
    <t xml:space="preserve"> UPDRS_Q3_18_E2_C34 </t>
  </si>
  <si>
    <t xml:space="preserve"> UPDRS_Q3x_E2_C34 </t>
  </si>
  <si>
    <t xml:space="preserve"> UPDRS_Q3y_E2_C34 </t>
  </si>
  <si>
    <t xml:space="preserve"> UPDRS_HY_E2_C34 </t>
  </si>
  <si>
    <t xml:space="preserve"> UPDRS_Q4_1_E2_C34 </t>
  </si>
  <si>
    <t xml:space="preserve"> UPDRS_Q4_2_E2_C34 </t>
  </si>
  <si>
    <t xml:space="preserve"> UPDRS_Q4_3_E2_C34 </t>
  </si>
  <si>
    <t xml:space="preserve"> UPDRS_Q4_4_E2_C34 </t>
  </si>
  <si>
    <t xml:space="preserve"> UPDRS_Q4_5_E2_C34 </t>
  </si>
  <si>
    <t xml:space="preserve"> UPDRS_Q4_6_E2_C34 </t>
  </si>
  <si>
    <t xml:space="preserve"> UPDRS_Score_I_E2_C34 </t>
  </si>
  <si>
    <t xml:space="preserve"> UPDRS_Score_II_E2_C34 </t>
  </si>
  <si>
    <t xml:space="preserve"> UPDRS_Score_III_E2_C34 </t>
  </si>
  <si>
    <t xml:space="preserve"> UPDRS_Score_IV_E2_C34 </t>
  </si>
  <si>
    <t xml:space="preserve"> UPDRS_Total_E2_C34 </t>
  </si>
  <si>
    <t xml:space="preserve"> ACE_Attention_E2_C34 </t>
  </si>
  <si>
    <t xml:space="preserve"> ACE_Memory_E2_C34 </t>
  </si>
  <si>
    <t xml:space="preserve"> ACE_Fluency_E2_C34 </t>
  </si>
  <si>
    <t xml:space="preserve"> ACE_Language_E2_C34 </t>
  </si>
  <si>
    <t xml:space="preserve"> ACE_Visuospatial_E2_C34 </t>
  </si>
  <si>
    <t xml:space="preserve"> ACE_Total_E2_C34 </t>
  </si>
  <si>
    <t xml:space="preserve"> DS_Forward_E2_C34 </t>
  </si>
  <si>
    <t xml:space="preserve"> DS_Backward_E2_C34 </t>
  </si>
  <si>
    <t xml:space="preserve"> DS_Forward_1_1_E2_C34 </t>
  </si>
  <si>
    <t xml:space="preserve"> DS_Forward_1_2_E2_C34 </t>
  </si>
  <si>
    <t xml:space="preserve"> DS_Forward_2_1_E2_C34 </t>
  </si>
  <si>
    <t xml:space="preserve"> DS_Forward_2_2_E2_C34 </t>
  </si>
  <si>
    <t xml:space="preserve"> DS_Forward_3_1_E2_C34 </t>
  </si>
  <si>
    <t xml:space="preserve"> DS_Forward_3_2_E2_C34 </t>
  </si>
  <si>
    <t xml:space="preserve"> DS_Forward_4_1_E2_C34 </t>
  </si>
  <si>
    <t xml:space="preserve"> DS_Forward_4_2_E2_C34 </t>
  </si>
  <si>
    <t xml:space="preserve"> DS_Forward_5_1_E2_C34 </t>
  </si>
  <si>
    <t xml:space="preserve"> DS_Forward_5_2_E2_C34 </t>
  </si>
  <si>
    <t xml:space="preserve"> DS_Forward_6_1_E2_C34 </t>
  </si>
  <si>
    <t xml:space="preserve"> DS_Forward_6_2_E2_C34 </t>
  </si>
  <si>
    <t xml:space="preserve"> DS_Forward_7_1_E2_C34 </t>
  </si>
  <si>
    <t xml:space="preserve"> DS_Forward_7_2_E2_C34 </t>
  </si>
  <si>
    <t xml:space="preserve"> DS_Forward_8_1_E2_C34 </t>
  </si>
  <si>
    <t xml:space="preserve"> DS_Forward_8_2_E2_C34 </t>
  </si>
  <si>
    <t xml:space="preserve"> DS_Backward_1_1_E2_C34 </t>
  </si>
  <si>
    <t xml:space="preserve"> DS_Backward_1_2_E2_C34 </t>
  </si>
  <si>
    <t xml:space="preserve"> DS_Backward_2_1_E2_C34 </t>
  </si>
  <si>
    <t xml:space="preserve"> DS_Backward_2_2_E2_C34 </t>
  </si>
  <si>
    <t xml:space="preserve"> DS_Backward_3_1_E2_C34 </t>
  </si>
  <si>
    <t xml:space="preserve"> DS_Backward_3_2_E2_C34 </t>
  </si>
  <si>
    <t xml:space="preserve"> DS_Backward_4_1_E2_C34 </t>
  </si>
  <si>
    <t xml:space="preserve"> DS_Backward_4_2_E2_C34 </t>
  </si>
  <si>
    <t xml:space="preserve"> DS_Backward_5_1_E2_C34 </t>
  </si>
  <si>
    <t xml:space="preserve"> DS_Backward_5_2_E2_C34 </t>
  </si>
  <si>
    <t xml:space="preserve"> DS_Backward_6_1_E2_C34 </t>
  </si>
  <si>
    <t xml:space="preserve"> DS_Backward_6_2_E2_C34 </t>
  </si>
  <si>
    <t xml:space="preserve"> DS_Backward_7_1_E2_C34 </t>
  </si>
  <si>
    <t xml:space="preserve"> DS_Backward_7_2_E2_C34 </t>
  </si>
  <si>
    <t xml:space="preserve"> DS_total_E2_C34 </t>
  </si>
  <si>
    <t xml:space="preserve"> AMI_Q1_1_E2_C34 </t>
  </si>
  <si>
    <t xml:space="preserve"> AMI_Q2_1_E2_C34 </t>
  </si>
  <si>
    <t xml:space="preserve"> AMI_Q3_1_E2_C34 </t>
  </si>
  <si>
    <t xml:space="preserve"> AMI_Q4_1_E2_C34 </t>
  </si>
  <si>
    <t xml:space="preserve"> AMI_Q5_1_E2_C34 </t>
  </si>
  <si>
    <t xml:space="preserve"> AMI_Q6_1_E2_C34 </t>
  </si>
  <si>
    <t xml:space="preserve"> AMI_Q7_1_E2_C34 </t>
  </si>
  <si>
    <t xml:space="preserve"> AMI_Q8_1_E2_C34 </t>
  </si>
  <si>
    <t xml:space="preserve"> AMI_Q9_1_E2_C34 </t>
  </si>
  <si>
    <t xml:space="preserve"> AMI_Q10_1_E2_C34 </t>
  </si>
  <si>
    <t xml:space="preserve"> AMI_Q11_1_E2_C34 </t>
  </si>
  <si>
    <t xml:space="preserve"> AMI_Q12_1_E2_C34 </t>
  </si>
  <si>
    <t xml:space="preserve"> AMI_Q13_1_E2_C34 </t>
  </si>
  <si>
    <t xml:space="preserve"> AMI_Q14_1_E2_C34 </t>
  </si>
  <si>
    <t xml:space="preserve"> AMI_Q15_1_E2_C34 </t>
  </si>
  <si>
    <t xml:space="preserve"> AMI_Q16_1_E2_C34 </t>
  </si>
  <si>
    <t xml:space="preserve"> AMI_Q17_1_E2_C34 </t>
  </si>
  <si>
    <t xml:space="preserve"> AMI_Q18_1_E2_C34 </t>
  </si>
  <si>
    <t xml:space="preserve"> AMI_BehaviouralScore_E2_C34 </t>
  </si>
  <si>
    <t xml:space="preserve"> AMI_SocialScore_E2_C34 </t>
  </si>
  <si>
    <t xml:space="preserve"> AMI_EmotionalScore_E2_C34 </t>
  </si>
  <si>
    <t xml:space="preserve"> AMI_TotalScore_E2_C34 </t>
  </si>
  <si>
    <t xml:space="preserve"> SHAPS_Q1_E2_C34 </t>
  </si>
  <si>
    <t xml:space="preserve"> SHAPS_Q2_E2_C34 </t>
  </si>
  <si>
    <t xml:space="preserve"> SHAPS_Q3_E2_C34 </t>
  </si>
  <si>
    <t xml:space="preserve"> SHAPS_Q4_E2_C34 </t>
  </si>
  <si>
    <t xml:space="preserve"> SHAPS_Q5_E2_C34 </t>
  </si>
  <si>
    <t xml:space="preserve"> SHAPS_Q6_E2_C34 </t>
  </si>
  <si>
    <t xml:space="preserve"> SHAPS_Q7_E2_C34 </t>
  </si>
  <si>
    <t xml:space="preserve"> SHAPS_Q8_E2_C34 </t>
  </si>
  <si>
    <t xml:space="preserve"> SHAPS_Q9_E2_C34 </t>
  </si>
  <si>
    <t xml:space="preserve"> SHAPS_Q10_E2_C34 </t>
  </si>
  <si>
    <t xml:space="preserve"> SHAPS_Q11_E2_C34 </t>
  </si>
  <si>
    <t xml:space="preserve"> SHAPS_Q12_E2_C34 </t>
  </si>
  <si>
    <t xml:space="preserve"> SHAPS_Q13_E2_C34 </t>
  </si>
  <si>
    <t xml:space="preserve"> SHAPS_Q14_E2_C34 </t>
  </si>
  <si>
    <t xml:space="preserve"> SHAPS_4Score_E2_C34 </t>
  </si>
  <si>
    <t xml:space="preserve"> SHAPS_2Score_E2_C34 </t>
  </si>
  <si>
    <t xml:space="preserve"> MoodScale_Q1_E2_C34 </t>
  </si>
  <si>
    <t xml:space="preserve"> MoodScale_Q2_E2_C34 </t>
  </si>
  <si>
    <t xml:space="preserve"> MoodScale_Q3_E2_C34 </t>
  </si>
  <si>
    <t xml:space="preserve"> MoodScale_Q4_E2_C34 </t>
  </si>
  <si>
    <t xml:space="preserve"> MoodScale_Q5_E2_C34 </t>
  </si>
  <si>
    <t xml:space="preserve"> MoodScale_Q6_E2_C34 </t>
  </si>
  <si>
    <t xml:space="preserve"> MoodScale_Q7_E2_C34 </t>
  </si>
  <si>
    <t xml:space="preserve"> MoodScale_Q8_E2_C34 </t>
  </si>
  <si>
    <t xml:space="preserve"> MoodScale_Q9_E2_C34 </t>
  </si>
  <si>
    <t xml:space="preserve"> MoodScale_Q10_E2_C34 </t>
  </si>
  <si>
    <t xml:space="preserve"> MoodScale_Q11_E2_C34 </t>
  </si>
  <si>
    <t xml:space="preserve"> MoodScale_Q12_E2_C34 </t>
  </si>
  <si>
    <t xml:space="preserve"> MoodScale_Q13_E2_C34 </t>
  </si>
  <si>
    <t xml:space="preserve"> MoodScale_Q14_E2_C34 </t>
  </si>
  <si>
    <t xml:space="preserve"> MoodScale_Q15_E2_C34 </t>
  </si>
  <si>
    <t xml:space="preserve"> MoodScale_Apathy_E2_C34 </t>
  </si>
  <si>
    <t xml:space="preserve"> MoodScale_Depression_E2_C34 </t>
  </si>
  <si>
    <t xml:space="preserve"> MoodScale_Total_E2_C34 </t>
  </si>
  <si>
    <t xml:space="preserve"> BDI_1_E2_C34 </t>
  </si>
  <si>
    <t xml:space="preserve"> BDI_2_E2_C34 </t>
  </si>
  <si>
    <t xml:space="preserve"> BDI_3_E2_C34 </t>
  </si>
  <si>
    <t xml:space="preserve"> BDI_4_E2_C34 </t>
  </si>
  <si>
    <t xml:space="preserve"> BDI_5_E2_C34 </t>
  </si>
  <si>
    <t xml:space="preserve"> BDI_6_E2_C34 </t>
  </si>
  <si>
    <t xml:space="preserve"> BDI_7_E2_C34 </t>
  </si>
  <si>
    <t xml:space="preserve"> BDI_8_E2_C34 </t>
  </si>
  <si>
    <t xml:space="preserve"> BDI_9_E2_C34 </t>
  </si>
  <si>
    <t xml:space="preserve"> BDI_10_E2_C34 </t>
  </si>
  <si>
    <t xml:space="preserve"> BDI_11_E2_C34 </t>
  </si>
  <si>
    <t xml:space="preserve"> BDI_12_E2_C34 </t>
  </si>
  <si>
    <t xml:space="preserve"> BDI_13_E2_C34 </t>
  </si>
  <si>
    <t xml:space="preserve"> BDI_14_E2_C34 </t>
  </si>
  <si>
    <t xml:space="preserve"> BDI_15_E2_C34 </t>
  </si>
  <si>
    <t xml:space="preserve"> BDI_16_E2_C34 </t>
  </si>
  <si>
    <t xml:space="preserve"> BDI_17_E2_C34 </t>
  </si>
  <si>
    <t xml:space="preserve"> BDI_18_E2_C34 </t>
  </si>
  <si>
    <t xml:space="preserve"> BDI_19_E2_C34 </t>
  </si>
  <si>
    <t xml:space="preserve"> BDI_20_E2_C34 </t>
  </si>
  <si>
    <t xml:space="preserve"> BDI_AffectiveSubscore_E2_C34 </t>
  </si>
  <si>
    <t xml:space="preserve"> BDI_DysphoricMoodFactor_E2_C34 </t>
  </si>
  <si>
    <t xml:space="preserve"> BDI_LossInterestPleasure_E2_C34 </t>
  </si>
  <si>
    <t xml:space="preserve"> BDI_21_E2_C34 </t>
  </si>
  <si>
    <t xml:space="preserve"> BDI_SomaticSubscore_E2_C34 </t>
  </si>
  <si>
    <t xml:space="preserve"> BDI_Total_E2_C34 </t>
  </si>
  <si>
    <t xml:space="preserve"> BDI_SomaticFactor_E2_C34 </t>
  </si>
  <si>
    <t xml:space="preserve"> FSS_Q1_E2_C34 </t>
  </si>
  <si>
    <t xml:space="preserve"> FSS_Q2_E2_C34 </t>
  </si>
  <si>
    <t xml:space="preserve"> FSS_Q3_E2_C34 </t>
  </si>
  <si>
    <t xml:space="preserve"> FSS_Q4_E2_C34 </t>
  </si>
  <si>
    <t xml:space="preserve"> FSS_Q5_E2_C34 </t>
  </si>
  <si>
    <t xml:space="preserve"> FSS_Q6_E2_C34 </t>
  </si>
  <si>
    <t xml:space="preserve"> FSS_Q7_E2_C34 </t>
  </si>
  <si>
    <t xml:space="preserve"> FSS_Q8_E2_C34 </t>
  </si>
  <si>
    <t xml:space="preserve"> FSS_Q9_E2_C34 </t>
  </si>
  <si>
    <t xml:space="preserve"> FSS_Score_E2_C34 </t>
  </si>
  <si>
    <t xml:space="preserve"> VAFS_E2_C34 </t>
  </si>
  <si>
    <t xml:space="preserve"> VAFS_Score_E2_C34 </t>
  </si>
  <si>
    <t xml:space="preserve"> PSQI_Q1_E2_C34 </t>
  </si>
  <si>
    <t xml:space="preserve"> PSQI_Q2_E2_C34 </t>
  </si>
  <si>
    <t xml:space="preserve"> PSQI_Q3_E2_C34 </t>
  </si>
  <si>
    <t xml:space="preserve"> PSQI_Q4A_E2_C34 </t>
  </si>
  <si>
    <t xml:space="preserve"> PSQI_Q4B_E2_C34 </t>
  </si>
  <si>
    <t xml:space="preserve"> PSQI_Q5A_E2_C34 </t>
  </si>
  <si>
    <t xml:space="preserve"> PSQI_Q5B_E2_C34 </t>
  </si>
  <si>
    <t xml:space="preserve"> PSQI_Q5C_E2_C34 </t>
  </si>
  <si>
    <t xml:space="preserve"> PSQI_Q5D_E2_C34 </t>
  </si>
  <si>
    <t xml:space="preserve"> PSQI_Q5E_E2_C34 </t>
  </si>
  <si>
    <t xml:space="preserve"> PSQI_Q5F_E2_C34 </t>
  </si>
  <si>
    <t xml:space="preserve"> PSQI_Q5G_E2_C34 </t>
  </si>
  <si>
    <t xml:space="preserve"> PSQI_Q5H_E2_C34 </t>
  </si>
  <si>
    <t xml:space="preserve"> PSQI_Q5I_E2_C34 </t>
  </si>
  <si>
    <t xml:space="preserve"> PSQI_Q5J1_E2_C34 </t>
  </si>
  <si>
    <t xml:space="preserve"> PSQI_Q5J2_E2_C34 </t>
  </si>
  <si>
    <t xml:space="preserve"> PSQI_Q6_E2_C34 </t>
  </si>
  <si>
    <t xml:space="preserve"> PSQI_Q7_E2_C34 </t>
  </si>
  <si>
    <t xml:space="preserve"> PSQI_Q8_E2_C34 </t>
  </si>
  <si>
    <t xml:space="preserve"> PSQI_Q9_E2_C34 </t>
  </si>
  <si>
    <t xml:space="preserve"> PSQI_Comp1_E2_C34 </t>
  </si>
  <si>
    <t xml:space="preserve"> PSQI_AuxComp2_E2_C34 </t>
  </si>
  <si>
    <t xml:space="preserve"> PSQI_Component2_E2_C34 </t>
  </si>
  <si>
    <t xml:space="preserve"> PSQI_Comp3_E2_C34 </t>
  </si>
  <si>
    <t xml:space="preserve"> PSQI_AuxComp4_E2_C34 </t>
  </si>
  <si>
    <t xml:space="preserve"> PSQI_Comp4_E2_C34 </t>
  </si>
  <si>
    <t xml:space="preserve"> PSQI_AuxComp5_E2_C34 </t>
  </si>
  <si>
    <t xml:space="preserve"> PSQI_Component5_E2_C34 </t>
  </si>
  <si>
    <t xml:space="preserve"> PSQI_Comp6_E2_C34 </t>
  </si>
  <si>
    <t xml:space="preserve"> PSQI_AuxComp7_E2_C34 </t>
  </si>
  <si>
    <t xml:space="preserve"> PSQI_Comp7_E2_C34 </t>
  </si>
  <si>
    <t xml:space="preserve"> PSQI_TotalScore_E2_C34 </t>
  </si>
  <si>
    <t xml:space="preserve"> WHO5_1_E2_C34 </t>
  </si>
  <si>
    <t xml:space="preserve"> WHO5_2_E2_C34 </t>
  </si>
  <si>
    <t xml:space="preserve"> WHO5_3_E2_C34 </t>
  </si>
  <si>
    <t xml:space="preserve"> WHO5_4_E2_C34 </t>
  </si>
  <si>
    <t xml:space="preserve"> WHO5_5_E2_C34 </t>
  </si>
  <si>
    <t xml:space="preserve"> WHO5_RawScore_E2_C34 </t>
  </si>
  <si>
    <t xml:space="preserve"> WHO5_PercentageScore_E2_C34 </t>
  </si>
  <si>
    <t xml:space="preserve"> CantrilLadder_E2_C34 </t>
  </si>
  <si>
    <t xml:space="preserve"> Foraging_Reward_E2_C41 </t>
  </si>
  <si>
    <t xml:space="preserve"> Foraging_Reason_E2_C41 </t>
  </si>
  <si>
    <t xml:space="preserve"> Foraging_Comments_E2_C41 </t>
  </si>
  <si>
    <t xml:space="preserve"> Apples_Decisions_E2_C41 </t>
  </si>
  <si>
    <t xml:space="preserve"> Apples_Reason_E2_C41 </t>
  </si>
  <si>
    <t xml:space="preserve"> Apples_Comments_E2_C41 </t>
  </si>
  <si>
    <t xml:space="preserve"> OMT_1_3_Fractals_E2_C41 </t>
  </si>
  <si>
    <t xml:space="preserve"> OMT_Reason_E2_C41 </t>
  </si>
  <si>
    <t xml:space="preserve"> OMT_Comments_E2_C41 </t>
  </si>
  <si>
    <t xml:space="preserve"> Interview Date_E6_C227</t>
  </si>
  <si>
    <t xml:space="preserve"> fMRI_safe_E6_C227 </t>
  </si>
  <si>
    <t xml:space="preserve"> fMRI_safe_comments_E6_C227 </t>
  </si>
  <si>
    <t xml:space="preserve"> fMRI_safe_docs_E6_C227 </t>
  </si>
  <si>
    <t xml:space="preserve"> fMRI_complete_E6_C227 </t>
  </si>
  <si>
    <t xml:space="preserve"> fMRI_complete_reason_E6_C227 </t>
  </si>
  <si>
    <t xml:space="preserve"> fMRI_notes_E6_C227 </t>
  </si>
  <si>
    <t>test</t>
  </si>
  <si>
    <t>available</t>
  </si>
  <si>
    <t>m</t>
  </si>
  <si>
    <t>C094</t>
  </si>
  <si>
    <t>Farm order: [1 2]  Practice start Time: 15:13 Practice end Time: 15:20  Main task start Time: 15:22 Main task end Time: 15:43  Check time start:15:44 Check time end:15:45</t>
  </si>
  <si>
    <t>Start Time:13:15 End Time:13:35</t>
  </si>
  <si>
    <t>Start Time: 11:50 End Time: 12:17</t>
  </si>
  <si>
    <t>C110</t>
  </si>
  <si>
    <t>f</t>
  </si>
  <si>
    <t>C207</t>
  </si>
  <si>
    <t>C330</t>
  </si>
  <si>
    <t>C331</t>
  </si>
  <si>
    <t>C333</t>
  </si>
  <si>
    <t>c336</t>
  </si>
  <si>
    <t>C337</t>
  </si>
  <si>
    <t>C341</t>
  </si>
  <si>
    <t>C344</t>
  </si>
  <si>
    <t>C345</t>
  </si>
  <si>
    <t>C346</t>
  </si>
  <si>
    <t>C355</t>
  </si>
  <si>
    <t>C362</t>
  </si>
  <si>
    <t>C363</t>
  </si>
  <si>
    <t>C364</t>
  </si>
  <si>
    <t>C366</t>
  </si>
  <si>
    <t>C372</t>
  </si>
  <si>
    <t>C373</t>
  </si>
  <si>
    <t>C376</t>
  </si>
  <si>
    <t>C377</t>
  </si>
  <si>
    <t>Martin is having difficulty swallowing sometimes which can be frightening to see</t>
  </si>
  <si>
    <t xml:space="preserve">Gardening. Reading the paper. Weekly shopping  taking empty boxes to the tip. Attending trustee meetings in Lambourn. Occasional walks. </t>
  </si>
  <si>
    <t xml:space="preserve">Gardening. And sudoku </t>
  </si>
  <si>
    <t>C383</t>
  </si>
  <si>
    <t>C384</t>
  </si>
  <si>
    <t>C398</t>
  </si>
  <si>
    <t>C353</t>
  </si>
  <si>
    <t>P015</t>
  </si>
  <si>
    <t xml:space="preserve">mouth feels very salty. May hear things that may not be there.  </t>
  </si>
  <si>
    <t>Only gets very fidgety when there is a lot of traffic on the roads. Long journeys will be left until the evening.</t>
  </si>
  <si>
    <t xml:space="preserve">Very occasionally may have big rows. There is usually a trigger when she becomes angry, maybe something husband has done or not done. Irritable but not cranky. </t>
  </si>
  <si>
    <t xml:space="preserve">May get up if in pain. </t>
  </si>
  <si>
    <t xml:space="preserve">She awakes 4 or 5am in the morning. Will take tablets, go to the toilet, go back to bed. Husband makes breakfast. If feeling okay, will do some gardening, housework and do some cooking. Goes line dancing on Wednesdays. Goes to doctor's appointments. May go and play golf on a Tuesday. In the process of doing DIY and painting at the moment. As weather improves, will spend more time out in the garden. May have a 30 minute sit down in the chair on an evening if tired but if feeling well, will want to be out and about doing things. Twice a week will go to friends or have friends come over for a meal. </t>
  </si>
  <si>
    <t xml:space="preserve">Sewing, dressmaking, knitting. Gardening. </t>
  </si>
  <si>
    <t>Curopadist, Podiatrist,  domicilary (home visits)</t>
  </si>
  <si>
    <t>1. Urinary problems, bladder problems 2. Bilateral frozen shoulders 3. Slowing of movements, slower gait at first 4. Fatigued 5. Pain in right thigh 6. Writing was getting smaller</t>
  </si>
  <si>
    <t>1. Dyskinesia 2. Dystonia 3. ON-OFF state (sometimes comes OFF while on medication) 4. Palindromic rheumatism 5. Difficulty breathing 6. Rolling gait 7. Grinding pain in the right thigh</t>
  </si>
  <si>
    <t>1. Pain and frustration 2. Immobility 3. Communication, frustration with voice getting weaker</t>
  </si>
  <si>
    <t>1. Palindromic rheumatism 2. Ongoing right-sided pain involving the leg and bladder 3. Difficulty sitting 4. Hair loss (presumably side effect from PD drugs)</t>
  </si>
  <si>
    <t>1. Sterilised, 1994 2. Injections for shoulders, 2000‚Äìpresent</t>
  </si>
  <si>
    <t>Optimistic, dependent on how supportive the husband is</t>
  </si>
  <si>
    <t>Used to enjoy spicy food, now reticent Taste and smell are gone, so now fond of stronger tasting foods, such as goat cheese</t>
  </si>
  <si>
    <t>Empty dishwasher Breakfast Do laundry Get ready Take care of pot plants Look outside the door Plans, change every day (dinner, lunch, meet with friends) Friends over for dinner</t>
  </si>
  <si>
    <t>1. Cooking 2. Knitting 3. Sowing 4. Meeting friends 5. iPad 6. Linedance 7. Golf</t>
  </si>
  <si>
    <t>1. Co-Beneldopa 12.5/50mg 1-3/day 2. Co-Careldopa 25/100mg 1/day 3. Colecalciferol 0.02 1/day 4. HYDROXYCHLOROQUINE SULFATE 200mg 1/day 5. LACTULOSE 3.1-3.7g/5ml Up to 15ml twice a day 6. Pregabalin 25mg 2/day 7. Ropinirole 8mg 2/day 8. SINEMET 12.5/50mg 4/day 9. Sinemet Plus 25/100mg 8/day 10. Stanek 150/37.5/200mg 6/day</t>
  </si>
  <si>
    <t>1. Husband</t>
  </si>
  <si>
    <t>* Husband has Type-2 Diabetes * Daughter has some periods of low mood * Father had Type-2 Diabetes and arthritis * Mother had arthritis * Brother has Type-2 Diabetes  * Grandfather died of gastric cancer * Grandmother hat TB and a stroke * Great-grandfather on maternal side had dementia</t>
  </si>
  <si>
    <t>Recently started on Apo-go pen 21/03/2019</t>
  </si>
  <si>
    <t>I suffer from CPD and need to take my medication regularly every 2 to 3 hours during the day to stay ALIVE. If I fall into a deep sleep which is very rarely, I can become so stiff and immobile giving rise to distress. Breathing difficulties, making my hubby aware of the situation. I have to be sat bolt upright. Helped to take and swallow medication. Massaged back to normal and then helped to get out of bed to use my commode. All this achieved by true grit.</t>
  </si>
  <si>
    <t>P023</t>
  </si>
  <si>
    <t>-</t>
  </si>
  <si>
    <t>mechanical engineer, site manager</t>
  </si>
  <si>
    <t>1. left hand tremor</t>
  </si>
  <si>
    <t>1. left hand tremor 2. legs get tired more easily</t>
  </si>
  <si>
    <t>1. Diabetes 2. How PD will develop</t>
  </si>
  <si>
    <t>1. Diabetes II (started 3-4 years ago)</t>
  </si>
  <si>
    <t>Good, happy bunny</t>
  </si>
  <si>
    <t>Breakfast, shower etc.  10-12: read a book watch DVDs have lunch go for walk 1.5hours with friend 1x/week tinker with model railway watch TV go to pub</t>
  </si>
  <si>
    <t>1. model railway 2. going for walks 3. watching golf 4. reading a book</t>
  </si>
  <si>
    <t>1. Amlodipine 5mg 1/day 2. Atorvastatin 20mg, 1/day 3. Co-beneldopa 12.5mg/50mg 2/day 4. Co-beneldopa 25/100mg 3/day 5. Doxasin 2mg 1/day 6. Lactulose 3.1-3.7g/5ml oral solution 10-25ML ON, 500ml 7. Lisinopril 20mg, 2/day 8. Metformin 500mg, 2/day  9. Ropinirole 4mg modified release 2/day 10. Tolteridone 1mg, 1/day 11. Trihxyphenidyl 2mg, 2/day</t>
  </si>
  <si>
    <t>1. wife</t>
  </si>
  <si>
    <t>Dad had a heart attack Mum had a pace maker</t>
  </si>
  <si>
    <t>none</t>
  </si>
  <si>
    <t>when goes to bathroom he will sometimes go and watch TV in living room</t>
  </si>
  <si>
    <t>get up, have breakfast, might go out shopping, might do something at home, have lunch, might go out to see friends or his mom, might do something with model railway, have dinner</t>
  </si>
  <si>
    <t xml:space="preserve">1. Slow, gradual change. No big changes. 2. Knee pain, stiffness, and subtle change to walking. </t>
  </si>
  <si>
    <t xml:space="preserve">1. Talking to people. Keeping track of the conversation. 'Black outs'during conversation. Forgets what he was saying and what was being spoken about.    </t>
  </si>
  <si>
    <t xml:space="preserve">1. Diabetes </t>
  </si>
  <si>
    <t xml:space="preserve">Pretty happy and content.  Feels lucky with his life.  </t>
  </si>
  <si>
    <t>Get up, do housework - dishes, tidying etc.  Listen to music.  Watch some TV. Sometimes walk to Witney to go to bank or do shopping (take the bus back).  Work on train set.</t>
  </si>
  <si>
    <t xml:space="preserve">1. Watching sport.   2. Music.  3. Model trains.  </t>
  </si>
  <si>
    <t>1 extra 12.5/50mg Co-benaldopa tablet per day (now 3 per day)</t>
  </si>
  <si>
    <t>1. Pam (wife)</t>
  </si>
  <si>
    <t xml:space="preserve">No, things are going well. Diabetes more of a concern than PD. </t>
  </si>
  <si>
    <t xml:space="preserve">He was so confused by OMT and Apples and his concentration kept dropping off completely that I decided it wouldn't be worth pushing him through foraging. </t>
  </si>
  <si>
    <t xml:space="preserve">He wasn't able to cope with the Yes/No side randomisation so I made the key presses for him after he told me Yes or No for each decision. His concentration kept dropping off and his decisions were quite random. In moments of full concentration he did the task reasonably but because of the fluctuations, I am not sure the data should be used. </t>
  </si>
  <si>
    <t>Found it very difficult and a bit confusing. Probably also had difficulty seeing the shapes properly due to glasses. Also some motor problems with dragging the fractals.</t>
  </si>
  <si>
    <t>P055</t>
  </si>
  <si>
    <t>Graphic designer</t>
  </si>
  <si>
    <t>1. Difficulty in walking and steps 2. Tremor</t>
  </si>
  <si>
    <t xml:space="preserve">1. Hand tremor (right and left)  2. Walking  3. Sleep   NB severe hip pain as a result as bad operation </t>
  </si>
  <si>
    <t xml:space="preserve">1. Hip pain (no motor scooter) 2. Tremor 3. Motivation (minor) 4. Turning in bed </t>
  </si>
  <si>
    <t xml:space="preserve">Hip problem Chronic lymphocytic leukaemia (45 yo)  Atrial fibrillation </t>
  </si>
  <si>
    <t>None</t>
  </si>
  <si>
    <t xml:space="preserve">Okay Good and bad days </t>
  </si>
  <si>
    <t xml:space="preserve">No change in type  Change in meal times - eat less at a time but more frequently </t>
  </si>
  <si>
    <t>Household chores, dishes, washing clothes, craft restoration, go for walks (hip dependent/very slow), physiotherapy</t>
  </si>
  <si>
    <t>1. Photography 2. Motorbike (not in use currently)</t>
  </si>
  <si>
    <t>1. Acetretin (warts) immuno max 20mg 2. Madopar 125 3/4day 9am lucnhtime teatime (variable) bed time 10pm 3. Madopar CR 9am 10pm 4. Paracetamol PRN 5. Codeine 30mg 10pm 6. Omeprazole 20mg per day</t>
  </si>
  <si>
    <t>I live alone</t>
  </si>
  <si>
    <t>N/A</t>
  </si>
  <si>
    <t>P077</t>
  </si>
  <si>
    <t xml:space="preserve">Does not communicate, in his own world. Marked difference between how he is now and how he was. May take frustration out on things (objects). May get very angry with oneself when cannot do something. </t>
  </si>
  <si>
    <t xml:space="preserve">He will just sit there, looking out the window. </t>
  </si>
  <si>
    <t xml:space="preserve">Crank and irritable but depends on the situation. Irritable when he is out of his comfort zone. </t>
  </si>
  <si>
    <t xml:space="preserve">May sit up until 3am in the morning. Will thrash around during dreams. </t>
  </si>
  <si>
    <t xml:space="preserve">Has completely lost appetite. </t>
  </si>
  <si>
    <t xml:space="preserve">On a good day, gets up washed and dressed. Will come home, sit down and play on computer, that's it. On a bad day, may not get dressed until 3pm (will always wash). Will play on computer. Wife sometimes feels. like a housekeeper. </t>
  </si>
  <si>
    <t xml:space="preserve">Play computer games (2-3 hours). Reads. Will watch birds. </t>
  </si>
  <si>
    <t>Workshop technician at William Dunn school of Pathology</t>
  </si>
  <si>
    <t>1. easily out of breath 2. right leg tremor</t>
  </si>
  <si>
    <t>1. Tremor in right arm and leg 2. husky voice 3. bradykinesia 4. reduced arm swing 5. constipation</t>
  </si>
  <si>
    <t>1. tinnitus 2. deafness 3. high blood pressure 4. glaucoma 5. bloaty stomach from meds 6. heart problems, one valve doesn't work properly</t>
  </si>
  <si>
    <t>1. slipped disc lower back, 1984 2. hernia operation, Jul-2018 3. left wrist damaged 4. hole in right knee from bike accident</t>
  </si>
  <si>
    <t xml:space="preserve">fine </t>
  </si>
  <si>
    <t>trashes about, acts out dreams</t>
  </si>
  <si>
    <t>get up  have cuppa  discuss what we will do with wife gardening read book watch TV  chatting with wife make dinner and lunch towards evening put TV on</t>
  </si>
  <si>
    <t xml:space="preserve">1. fishing (fly fishing) 2. gardening  3. reading </t>
  </si>
  <si>
    <t>1. Macrogol compound oral powder sachets, 1/day 2. Rasagiline 1mg, 1/day 3. Sildenafil 100mg 1/2tablet/day 4. Timolol 0.5% eye drops, 1 drop/day in both eyes 5. Bedroflumethiazide 2.5mg, 1/day 6. Clonazepam 500mcg 1/day 7. Colecalciferol 800units, 1/day 8. Lumigan 100mcg/ml eye drops, 1drop/day 9. Stanek 200mg/50mg/200mg 3/day</t>
  </si>
  <si>
    <t>three sisters died of cancer younger brother died older brother has high cholesterol</t>
  </si>
  <si>
    <t>Dan collected AGT_core_protocol on 12/02/2019 for DAT study</t>
  </si>
  <si>
    <t>P080</t>
  </si>
  <si>
    <t>2016-12</t>
  </si>
  <si>
    <t>Night supervisor at RAF base Brighton</t>
  </si>
  <si>
    <t>2012-01</t>
  </si>
  <si>
    <t>1. left leg dragging 2. left middle finger twitching</t>
  </si>
  <si>
    <t>2013-03</t>
  </si>
  <si>
    <t xml:space="preserve">1. Fatigue 2. Slower walking, left leg dragging  3. Tremor in left hand </t>
  </si>
  <si>
    <t>1. old age - physical ailments, being slower, frail</t>
  </si>
  <si>
    <t>1. skin cancer 2. slightly high cholesterol 3. slight hypertension 4. shortened tendons in right heel 5. Diabetes type II. No medication for it keeps it controlled with healthy eating and exercise</t>
  </si>
  <si>
    <t>1. Malaria, ~1971 2. cracked rib, ~1980 3. got hit on head with pipe 60 years ago 4. Mumps, at age 7</t>
  </si>
  <si>
    <t>generally quite good  people around him would say 'quite irritable'</t>
  </si>
  <si>
    <t xml:space="preserve">weekend get up, breakfast, pick up and deliver parcels watch sports taking down cupboard and put new one in morning time on computer doing family tree siesta watch TV with wife watch TV alone dinner   </t>
  </si>
  <si>
    <t xml:space="preserve">1. gardening, grow own veg and flowers 2. do family tree </t>
  </si>
  <si>
    <t>1. Ipinnia XL 6mg, 1/day 2. Madopar 100mg/25mg (3/day) 3. Madopar 50/12.5mg (1/day) 4. Ramipril 5mg, 1/day 5. Sildenafil 100mg, 1/day 6. Simvastatin 20mg, 1/day</t>
  </si>
  <si>
    <t>Younger brother has prostrate cancer  Older brother has some kind of condition where he gets internal bleeding</t>
  </si>
  <si>
    <t>Rand: [2 1]</t>
  </si>
  <si>
    <t>Order of tasks: 1. OMT 2. Foraging 3. Apples</t>
  </si>
  <si>
    <t>P081</t>
  </si>
  <si>
    <t>Planning, environmental impact, infrastructure projects soon to be a visiting professor at Brookes uni Consultancy</t>
  </si>
  <si>
    <t>1. bad posture 2. some left side dystonia  no symptoms to begin with (genetic PD, Parkin 2 gene, confirmed by blood test. Brother was diagnosed with idiopathic early onset PD, so siblings did blood test). Possibly poor posture, but has had this since young age, now a bit more stooped</t>
  </si>
  <si>
    <t>1. bad posture 2. some left side dystonia</t>
  </si>
  <si>
    <t>1. Left ventricular hypertrophy (LVH) 2. High blood pressure</t>
  </si>
  <si>
    <t>1. Tonsils out at age 12</t>
  </si>
  <si>
    <t>fine, upbeat. Good mood. Motivation good, not stressed, a bit lazy, but focused on supporting family</t>
  </si>
  <si>
    <t>get up, make bed, brush teeth tea, toast, office (work at home), walk dog shopping, read, cook in evenings dinner, wine, music, TV</t>
  </si>
  <si>
    <t>1. Political campaigning 2. Labour party meetings 3. Reading 4. Walking dog 5. Watching sport on TV (Rugby) 6. gardening in summer</t>
  </si>
  <si>
    <t xml:space="preserve">1. Ropinirole Slow Release 4mg, 1/day 2. Sinemet 100mg, 1/day 3. Losartan 50mg, 2/day 4. Amlodipine 10mg, 1/day 5. Apirin 75mg, 1/day </t>
  </si>
  <si>
    <t>Brother has early onset PD Sister has leukaemia Older brother died of brain aneurysm</t>
  </si>
  <si>
    <t>P082</t>
  </si>
  <si>
    <t>Informant did not know as a friend and not living with patient.</t>
  </si>
  <si>
    <t>Patient will eat things that are easier to swallow as can sometimes have difficulty with this.</t>
  </si>
  <si>
    <t xml:space="preserve">Quite an active person. Does a lot of walking. Will go and get a newspaper, get some food from Tesco. Will meet someone to play scrabble. May go on days out to the theatre. Goes out with other friends fairly often, for meals. </t>
  </si>
  <si>
    <t xml:space="preserve">Seeing friends. Going to the theatre Walks. </t>
  </si>
  <si>
    <t>Administrator at OUP</t>
  </si>
  <si>
    <t>1. Tremor in right hand</t>
  </si>
  <si>
    <t>1. Tremor in all limbs 2. Anxiety about motor symptoms in unfamiliar environments 3. Balance not great particularly in morning  4. Dyskinesias (~1x/month)</t>
  </si>
  <si>
    <t xml:space="preserve">- </t>
  </si>
  <si>
    <t>1. Osteoporosis</t>
  </si>
  <si>
    <t xml:space="preserve">1. Fell down stairs in 2002, broken right leg 2. Penicillin allergy </t>
  </si>
  <si>
    <t>pretty good</t>
  </si>
  <si>
    <t xml:space="preserve">get up, take meds and play games on iPad have shower, get dressed, have breakfast do shopping go for walk meet up with friends in town walk into town matinees for films or plays read paper do crosswords do family tree research on computer TV in evening </t>
  </si>
  <si>
    <t xml:space="preserve">1. Theatre 2. Reading 3. Researching family tree </t>
  </si>
  <si>
    <t xml:space="preserve">Ropinirole 4mg, 1/day Alendronic acid 70mg, 1/week Madopar 50mg/12.5mg dispersible, 1/day almost every day Co-careldopa 25mg/250mg, 4/day Melatonin 3mg, 1/day </t>
  </si>
  <si>
    <t>no-one</t>
  </si>
  <si>
    <t>7:45am</t>
  </si>
  <si>
    <t>11:45am</t>
  </si>
  <si>
    <t>Randomisation [2,1]  She had difficulties understanding the concept of the farms, she kept saying a good farm means that the milk will fill up more quickly. But on the other hand she also said that she had a different strategy for the gold farm that for the green farm, so maybe she did understand it and just couldn't verbalise it very well.  I reiterated several times, so hopefully she understood it in the end.</t>
  </si>
  <si>
    <t>Order of tasks: 1. Apples 2. Foraging 3. OMT 4. Replay (Younes' task)</t>
  </si>
  <si>
    <t>Dyskinetic throughout most of the session. Precision might be affected by this.</t>
  </si>
  <si>
    <t>P095</t>
  </si>
  <si>
    <t>Self-employed as artist No benefits received</t>
  </si>
  <si>
    <t>1. Left thumb stiff and sticking out 2. Not moving left arm enough 3. Left leg stiff and bent, difficulty stretching it out</t>
  </si>
  <si>
    <t>2009-10</t>
  </si>
  <si>
    <t>1. Squinting 2. Stiffness 3. Tremors 4. Trouble walking 5. Trouble holding balance 6. Dystonia in both feet, right foot intensely painful, left foot better</t>
  </si>
  <si>
    <t>1. Sleep 2. Head wobble (dyskinesia) 3. Cannot eat at any time due to the interaction of protein and levodopa 4. Tremor</t>
  </si>
  <si>
    <t>1. Hayfever</t>
  </si>
  <si>
    <t>1. Croup, periodically in childhood 2. Infection following allergic reaction to insect bite, ~2016</t>
  </si>
  <si>
    <t>Even Neutral</t>
  </si>
  <si>
    <t>Awake before 6am Wait for husband to get up Helping kids (12 &amp; 15) get ready for school, prepare lunch for them Breakfast Working on ink drawings or doing IT work at the dining table Doing work on the computer, maintaining website, buy art supplies Following up interests online Brush teeth Visiting people, going to shops in town Cook and eat dinner around 5-7 Washing up Have a bath Go to bed</t>
  </si>
  <si>
    <t>1. Making paper, recycling paper in the garden studio 2. Drawing 3. Walks 4. Cycling 5. Reading fiction &amp; non-fiction (about art)</t>
  </si>
  <si>
    <t xml:space="preserve">1. Stalevo (Levodopa, Carbidopa, Entacapone) 100/25/200 6/day 2. Co-Careldopa 12.5/50mg as required 3. Rasagiline 1mg 1/day 4. Loratadine/Cetirizine 1/day </t>
  </si>
  <si>
    <t>1. Husband 2. Daughter (12) 3. Son (15)</t>
  </si>
  <si>
    <t>Mother, undiagnosed Alzheimer's/serious memory problems (forgot children's names; refuses to go to the doctors), breast cancer in around 2000, irritable bowel syndrome Sister, arthritis Father, died of bowel cancer</t>
  </si>
  <si>
    <t>n/a</t>
  </si>
  <si>
    <t>The reason is not always clear to me.</t>
  </si>
  <si>
    <t>P103</t>
  </si>
  <si>
    <t>Thinks the kids are still at home when they are actually at university,  has conversations with them</t>
  </si>
  <si>
    <t>Seeing his kids who are not there</t>
  </si>
  <si>
    <t>Physical symptoms  get much worse, walking becomes impossible,  when he is anxious,  freezes</t>
  </si>
  <si>
    <t xml:space="preserve">Takes action without thinking things through, would get a new mobile phone without thinking of the cost, desires to repaint the hall and just does it </t>
  </si>
  <si>
    <t>Gets very cross with children, when they are too noisy, eats.</t>
  </si>
  <si>
    <t xml:space="preserve">Would take put the whole shed and put it back in, then would do the same the next day </t>
  </si>
  <si>
    <t>Has violent dreams, acts out the dreams</t>
  </si>
  <si>
    <t xml:space="preserve">He goes rowing, gets up athalf 6 and go rowing, then goes home, sleeps a bit, doesn't know what to do with himself, plays on his phone but struggles to understand it, Used to spend a lot of time online but can't understand that anymore, looks into home improvements but this is difficult,  he would go to bed early as when the family  is back he finds it ok noisy </t>
  </si>
  <si>
    <t>Sport, rowing, that's it,interested in politics  as well</t>
  </si>
  <si>
    <t>retired through illness</t>
  </si>
  <si>
    <t>Laboratory Manager for Queen Mary College, Technical Services for London</t>
  </si>
  <si>
    <t xml:space="preserve">1. slowing in running 2. harder to do exercise </t>
  </si>
  <si>
    <t>particularly bad after 4pm 1. masked facies (smile is gone) 2. speech is difficult 3. balance problems 4. freezing</t>
  </si>
  <si>
    <t>1. isolation in village (now moving to Stratford to solve that) 2. relationship with wife (she's self-employed and is away most days) 3. not being able to drive (contributes to isolation)</t>
  </si>
  <si>
    <t>variable, not bad</t>
  </si>
  <si>
    <t>Yes</t>
  </si>
  <si>
    <t xml:space="preserve">get up at 6 am take meds have breakfast go rowing until midday do housework do more exercise, usually running  lie down dinner do results reports from training and send off to coach  </t>
  </si>
  <si>
    <t>1. rowing 2. archery 3. cycling 4. running 5. sailing</t>
  </si>
  <si>
    <t>get from Liz (wife)</t>
  </si>
  <si>
    <t>1. wife 2. son 3. son</t>
  </si>
  <si>
    <t>brother had cancer lymphoma, recovered</t>
  </si>
  <si>
    <t>P106</t>
  </si>
  <si>
    <t xml:space="preserve">The patient gets frustrated about not being able to do some things that he used to do before his illness. </t>
  </si>
  <si>
    <t xml:space="preserve">His wife feels that he has always been a bit lazy and aphatetic. After his diagnosis she feels that it got slighly worse. </t>
  </si>
  <si>
    <t xml:space="preserve">The patient can no longer taste food which could  explain his loss of appetite. He tends to put a lot of chilli in his food. </t>
  </si>
  <si>
    <t>Wakes up around (6am) Has a shower Watches TV Has grand-parent duties (monday and tuesday in particular) Might go to the super-market Goes to singing lesson Reads Does must of the cooking Goes to bed at around (9pm)</t>
  </si>
  <si>
    <t>sing read looking after his grand children  cinema</t>
  </si>
  <si>
    <t>Trainer and personal performance coach</t>
  </si>
  <si>
    <t>1. loss of sense of taste and smell 2. tremor on left side ~2010</t>
  </si>
  <si>
    <t>1. walking, dragging heel 2. tremor in left side  3. poor balance  4. tiredness, gets weary quickly 5. motivation is down, socialising down 6. reduced appetite because of loss of sense of taste 7. poor sleep</t>
  </si>
  <si>
    <t xml:space="preserve">1. bad back, due to twisted spine 2. poor walking 3. loss of taste and smell </t>
  </si>
  <si>
    <t>1. hypertension</t>
  </si>
  <si>
    <t xml:space="preserve">1. knee operations on both knees ~20 years ago 2. fractured skull, at age 10 </t>
  </si>
  <si>
    <t xml:space="preserve">a lot more melancholy than used to be </t>
  </si>
  <si>
    <t>because of loss of taste now prefers foods with good texture and does not eat the same things as before due to this</t>
  </si>
  <si>
    <t xml:space="preserve">Monday and Tuesday babysitting grandchildren Monday afternoon shopping Wednesday housework cooking, all other housework, gardening, DIY, fixing things, go to gym as often as he can (3-4times a week) </t>
  </si>
  <si>
    <t>1. writing poetry, novels,  2. reading factual books, history 3. going outside, walking 4. driving  5. singing in choir</t>
  </si>
  <si>
    <t>1. Madopar 100mg/25mg, 3/day 2. Rasagiline 1mg, 1/day 3. Losartan, 50mg, 1/day  Supplements: Vitamin D3  Turmeric Magnesium Multivitamin  ~2 years ago did 2 sessions of hynotherapy for PD treatment</t>
  </si>
  <si>
    <t>1. wife Ruth daughter and son-in-law live next door on same property</t>
  </si>
  <si>
    <t xml:space="preserve">brother had serious psychological problems on lithium, now has kidney issues mother died of heart problems, maternal side has history of heart attacks </t>
  </si>
  <si>
    <t>7.30am</t>
  </si>
  <si>
    <t>12:12pm</t>
  </si>
  <si>
    <t>Rand [1,2]</t>
  </si>
  <si>
    <t>Order of tasks: 1. OMT 2. Apples 3. Foraging</t>
  </si>
  <si>
    <t>P108</t>
  </si>
  <si>
    <t xml:space="preserve">Property developer </t>
  </si>
  <si>
    <t>1. Achy left shoulder - painful 2. Frozen left shoulder</t>
  </si>
  <si>
    <t>2013-09</t>
  </si>
  <si>
    <t xml:space="preserve">1. Slowness left arm  2. Slowness left leg  </t>
  </si>
  <si>
    <t>1. Frustration with physical activity in left leg  2. Urine urges  3. Left arm - used to make furniture now worse</t>
  </si>
  <si>
    <t>1. No</t>
  </si>
  <si>
    <t xml:space="preserve">1. Back surgery, 2018 2. Polips removed from nose, 1989  </t>
  </si>
  <si>
    <t>Mostly good</t>
  </si>
  <si>
    <t xml:space="preserve">Getting up 7AM, half an hour of physio (PD specific), dog exercise, breakfast, walk dogs long way, workshop activity (4-6h), wall dogs again, supper, shower, learning french, watch films, bed 11PM. </t>
  </si>
  <si>
    <t xml:space="preserve">1. Walking dogs  2. Making things in workshop  3. Cooking  4. Piano playing  5. French learning  6. Princess Trust business mentor </t>
  </si>
  <si>
    <t xml:space="preserve">1. Cocareldopa 25/100 3/day 7 15 11 </t>
  </si>
  <si>
    <t>1. Wife</t>
  </si>
  <si>
    <t>Brother high BP</t>
  </si>
  <si>
    <t>Frustrated more so since PD diagnosis  Doesn‚Äôt like people messing about/not doing things</t>
  </si>
  <si>
    <t>P113</t>
  </si>
  <si>
    <t>not as active in going out e.g. concerts  happy to have regular routine, not so spontaneous, lost a bit of get-up-and-go mostly activities initiated by wife, less self initiated</t>
  </si>
  <si>
    <t xml:space="preserve">gets up, take meds, has shower, shaves, have breakfast, unload dishwasher, get paper, read paper, exercise class, photography meeting 1/week, health walk Weds mornings, Thursday PD attack class lunch go on computer do crosswords reading watch news or sports on TV but not much maybe visit daughters  housework routine same every week dinner </t>
  </si>
  <si>
    <t>photography exercise classes walking reading crosswords computer caravaning U3A?</t>
  </si>
  <si>
    <t>Worked as an IT Salesman</t>
  </si>
  <si>
    <t>2015-11</t>
  </si>
  <si>
    <t xml:space="preserve">1. Voice is quieter 2. Freezing </t>
  </si>
  <si>
    <t>1. Old age (arthritis)</t>
  </si>
  <si>
    <t>Okay.</t>
  </si>
  <si>
    <t>Has gone off apples, tomatoes.</t>
  </si>
  <si>
    <t>Get up and have breakfast. May go to pilates. Walks on Weds, Thurs, Fridays (in a group). Cleaning on some days. Saturdays and Sundays are fairly laid back. Go to a PD warrior class,</t>
  </si>
  <si>
    <t xml:space="preserve">1. Photography 2. Going away in a caravan 3. Reading </t>
  </si>
  <si>
    <t>1. Madopar 50mg/12.5mg (6/day), since 2015 2.Rasagaline 1mg (1/day), since 2016 3.Sildenafil 50mg (1/week), since 2018</t>
  </si>
  <si>
    <t>Family are well.</t>
  </si>
  <si>
    <t>1,2.</t>
  </si>
  <si>
    <t>Order of tasks:OMT, AGT, Forage</t>
  </si>
  <si>
    <t>Participant completed just under one block before task crashed. We restarted task and participant then completer another 1.5 blocks and pressed home button which crashed the task. Saved under P113_a and P113_b.</t>
  </si>
  <si>
    <t>P115</t>
  </si>
  <si>
    <t>Veterinary diagnostics business</t>
  </si>
  <si>
    <t>1. Left arm tremor  2. Change in movement coordination</t>
  </si>
  <si>
    <t xml:space="preserve">1. Left hand tremor  2. Getting in and out of car slowly/difficult position 3. Walking slowly  4. Writing </t>
  </si>
  <si>
    <t xml:space="preserve">1. Parkinson‚Äôs </t>
  </si>
  <si>
    <t>1. None</t>
  </si>
  <si>
    <t>Pretty good</t>
  </si>
  <si>
    <t>Shouting in sleep (3 times since Christmas)  Waving arms about</t>
  </si>
  <si>
    <t>Wake at 7/7.30, breakfast, golf in the morning 3 days a week, gym/Pilates other day of week, lunch sometimes, games/book club/genealogy/history in the afternoon, dinner, socialising in evening, 10.30 bed</t>
  </si>
  <si>
    <t xml:space="preserve">1. Cemetery research  2. Golf  3. Pilates </t>
  </si>
  <si>
    <t>1. Pramipexole 3.15mg 1/day since Feb 2018 2. Co-careldopa 25/100mg 3/day since Oct 2018 3. Half Sinemet CR 25/100mg 1/day since July 2016 4. Rasagiline 1mg 1/day Aug 2009</t>
  </si>
  <si>
    <t>1. Husband  2. Son during the week</t>
  </si>
  <si>
    <t xml:space="preserve">Female side of family tended to have died from bladder/liver/pancreatic cancer  Mother had PD </t>
  </si>
  <si>
    <t>No</t>
  </si>
  <si>
    <t>P119</t>
  </si>
  <si>
    <t>IT support engineer</t>
  </si>
  <si>
    <t xml:space="preserve">1. Slowness and stiffness in movement 2. Loss of smell  </t>
  </si>
  <si>
    <t>1. Cognitive issues - memory for steps in a task  2. Movement symptoms well controlled but the occasional fall</t>
  </si>
  <si>
    <t xml:space="preserve">1. Cognitive issues  2. Lack of sleep  3. Anxiety  4. Lack of drivers license  </t>
  </si>
  <si>
    <t xml:space="preserve">1. Anxiety  </t>
  </si>
  <si>
    <t>1. Cartilage removal, 1970</t>
  </si>
  <si>
    <t xml:space="preserve">A bit depressed  Missing full time employment </t>
  </si>
  <si>
    <t>Thrash about in sleep</t>
  </si>
  <si>
    <t>Wake at 8AM, downstairs, medication (can be difficult), up and dressed. Sometimes gym, volunteering at charity shop, walking out,computer, pension related admin, lunch between 1 and 3. After lunch often snooze, shopping, gardening. Eat at 9PM,afterwards watch TV, sometimes up til 1AM but can be earlier</t>
  </si>
  <si>
    <t xml:space="preserve">1. Pub quiz for PD UK  2. General PD UK committee stuff  3. Gardening type activity 4. Socialising </t>
  </si>
  <si>
    <t>1. Co-beneldopa 12.5/50mg PRN  2. Laxido  3. Madopar 100/25mg dispersible 2 @ 8am  4. Madopar 200/50mg capsules 4/day 11,14,17,20 5. Madopar CR 10pm 1/day 6. Rasagiline 1mg 1/day 7. Rivastigmine 6mg 2/day</t>
  </si>
  <si>
    <t>Father had PD Paternal grandmother had ? PD</t>
  </si>
  <si>
    <t>Anxiety</t>
  </si>
  <si>
    <t>P131</t>
  </si>
  <si>
    <t>Multi trade - kitchen fitter</t>
  </si>
  <si>
    <t>2012-09</t>
  </si>
  <si>
    <t>1. Tremor 2. Quick to anger</t>
  </si>
  <si>
    <t>2014-11</t>
  </si>
  <si>
    <t xml:space="preserve">1. Right hand tremor  2. Gait impairment  3. Balance impairment  4. Temper and mood swings 5. Lethargy - fatigue not tiredness 6. Fine motor control 7. Hand eye coordination  8. Eye sight </t>
  </si>
  <si>
    <t xml:space="preserve">1. Mobility decline and employment  2. Blood pressure and cardiac issues </t>
  </si>
  <si>
    <t>1. High blood pressure</t>
  </si>
  <si>
    <t>1. Heart attack Apr 2013 2. Trap nerve lower back July 2018</t>
  </si>
  <si>
    <t xml:space="preserve">Always been grumpy, but now ‚Äòflips‚Äô very quickly when he gets angry. </t>
  </si>
  <si>
    <t xml:space="preserve">Craving sweet food Slightly impulsive </t>
  </si>
  <si>
    <t>Get up early, cup tea, watch tv, leave house early, work few hours (or longer), home midday, do other jobs or sit down, chill in the evening (improved motivation in past couple of years)</t>
  </si>
  <si>
    <t xml:space="preserve">1. Motorbike  2. Formerly fishing  3. Less into hobbies </t>
  </si>
  <si>
    <t xml:space="preserve">1. Aspirin 75mg 6AM since 2013 2. Cocareldopa 37.5/150 6/11/15/19 4/day since 2015 3. Amantadine 100mg 6AM 2*100mg 12PM since 2018  4. Pravastatin 40mg 8PM since 2012 5. Amitripteline 10mg 8PM since 2013 6. Laxido 1 sachet in evening - counteract constipation from amantadine </t>
  </si>
  <si>
    <t>1. Wife 2. Daughter</t>
  </si>
  <si>
    <t xml:space="preserve">High blood pressure maternal side Dad - heart attack and respiratory problems </t>
  </si>
  <si>
    <t xml:space="preserve">Pesticide use for a few days a year for 20 years </t>
  </si>
  <si>
    <t>P138</t>
  </si>
  <si>
    <t>1998-03</t>
  </si>
  <si>
    <t>Police force</t>
  </si>
  <si>
    <t>2016-01</t>
  </si>
  <si>
    <t>1. Behavioural/mood - irritability  2. Slowness</t>
  </si>
  <si>
    <t>2016-05</t>
  </si>
  <si>
    <t>1. Tremor both hands predominantly left hand 2. Fine motor control - fishing hooks/reading the paper  3. Weakness 4. Withdrawn- doesn't take part in conversations etc as much</t>
  </si>
  <si>
    <t xml:space="preserve">1. Doesn't feel as if has any problems but would rather not have Parkinson's </t>
  </si>
  <si>
    <t>1. Endoscopy and colonoscopy - nothing found  2. Prostate check</t>
  </si>
  <si>
    <t>Not happy generally but has never been</t>
  </si>
  <si>
    <t>Not regularly - once ever few months</t>
  </si>
  <si>
    <t xml:space="preserve">Wake up, exercise and dog walk til 9AM, Gets jobs from wife, Hoover wash clean cars, occasionally go fishing, grandchildren come over, have tea, tv, bedtime at 10AM  </t>
  </si>
  <si>
    <t xml:space="preserve">1. Motorcycling  2. Fishing but both 1 and 2 can't do as much due to PD/other commitments </t>
  </si>
  <si>
    <t>1. Cobeneldopa May-2016 2. Mirtazapine May-2016 3. Lisonopril 2014 4. Rosuvastatin 2014 5. Macrogol 2015</t>
  </si>
  <si>
    <t xml:space="preserve">Brother - heart trouble triple AAA Grandad - aorta ruptured  </t>
  </si>
  <si>
    <t xml:space="preserve">None </t>
  </si>
  <si>
    <t>P144</t>
  </si>
  <si>
    <t>5. no sense of smell 6. difficulty tasting some foods, e.g. meat, chicken, taste and texture, coffee, things don't taste like they used to; refuses to eat after that, not easily redirected 7. when on his own, he'd think he saw someone, people being there when they weren't, 5‚Äì6 years ago (guess)</t>
  </si>
  <si>
    <t>1. Resists shaving, started not dressing himself properly, for a month 2. Used to me much less stubborn before the illness 4.  - short-tempered - gets frustrated easily - stumbles a lot more, needs a lot of re-arranging of the furniture - gets angry when trapping his foot - cannot be appeased - obsessed with computers - resists when she brings up his self-care 5. After the diagnosis, before the medication, better with the medication 6. goes into garage and kick things, sometimes in the house, wife doesn't see much of</t>
  </si>
  <si>
    <t>1. Used to be quite upbeat, now puts up a brave face 8.  - Lack of interest in activities that he used to like - No two days are the same, changes mood from day to day Severity: he goes into "don't care mode"</t>
  </si>
  <si>
    <t>7. Singing at the top of his voice at 6/7am</t>
  </si>
  <si>
    <t>3. Wants to be left alone more often than before 8. Quite restless but no deeper interest in pursuing activities  - periods where he does not want to do anything, sleeping large portions of the day</t>
  </si>
  <si>
    <t>2. Used to talk to everyone, but is aware that people</t>
  </si>
  <si>
    <t>4. Can't relax, everything should go according to him</t>
  </si>
  <si>
    <t>3. Sometimes bakes cakes at night 8.  - When he comes to bed at 3,4am, he is not quiet, not considerate - Wakes up cold, low body temperature, shivers, won't get up and do it for himself</t>
  </si>
  <si>
    <t>1. For main meals, eats a quarter of what he used to, used to love his meat and veg 3. Couple of st. 5. Putting too much food in his mouth at once 6. Anything that is sweet, cakes, treats 8. Difficulty chewing, swallowing, chokes quite often</t>
  </si>
  <si>
    <t xml:space="preserve">Maintaining test systems. </t>
  </si>
  <si>
    <t>1. Stiff shoulder 2. tremor in left leg 3. Problems with dexterity in right hand</t>
  </si>
  <si>
    <t>1. Left leg tremor 2. Dyskinetic 3. Mental slowing 4. Decision making affected</t>
  </si>
  <si>
    <t xml:space="preserve">1. Decision making 2. Fatigue </t>
  </si>
  <si>
    <t>1. Breathless  2.Hypertensive</t>
  </si>
  <si>
    <t>1. Edema 2014</t>
  </si>
  <si>
    <t>Fine</t>
  </si>
  <si>
    <t>Does act out dreams quite often.</t>
  </si>
  <si>
    <t>Eat more sweets these days.</t>
  </si>
  <si>
    <t xml:space="preserve">Get up and breakfast. Potter around house until 12pm. Around 2pm, will work on camper van. Work on van until start losing light. Will go to bed around 12/1am. Will get up in the morning at 7 or 8 am. </t>
  </si>
  <si>
    <t xml:space="preserve">1. Doing up camper van 2. Electronics 3. word work  4. Engineering </t>
  </si>
  <si>
    <t xml:space="preserve">1. Rototrigine patch 2mg/24hr 2. Co-Beneldopa 200mg/50mg 3.Amantadine 100mg 3/day 4.Azilect 1mg  5.Aspirin 75mg  6.Diffundox XL 400 400 ug 7. Catapres 100 ug  8. Finasterride 5mg 9. Atenolol 50mg 10. Omeprazole 40mg </t>
  </si>
  <si>
    <t>1.wife</t>
  </si>
  <si>
    <t>Father had epilepsy</t>
  </si>
  <si>
    <t>Dog wanting to get up stairs.</t>
  </si>
  <si>
    <t>P147</t>
  </si>
  <si>
    <t xml:space="preserve">It is rare that she will wake up around 4am. </t>
  </si>
  <si>
    <t xml:space="preserve">She is up at about 0530. Will do emails. Will come and see if partner is awake. If partner is there, will go somewhere for the day. She is always busy. It is rare she will sit down and do nothing.  Days are often varied too. </t>
  </si>
  <si>
    <t xml:space="preserve">A lot of time is spent doing paperwork. A lot of time is spent researching things. Branch secretary for PD branch. Gardening. </t>
  </si>
  <si>
    <t>Government statistician</t>
  </si>
  <si>
    <t>1. No arm swinging 2002 2. Lost sense of smell 2004 3. Handwriting problems 2007 4. Tremor 2008</t>
  </si>
  <si>
    <t>1. Tremor (without meds) 2. No sense of smell 3. Handwriting 4. Tiredness 5. Lack of blinking (since her 20s)</t>
  </si>
  <si>
    <t>1. Handwriting 2. Lack of emotional sensitivity, excitement (e.g. about 70th birthday party)</t>
  </si>
  <si>
    <t>1. Microscopic colitis (does not affect her much) 2. Raynaud Syndrome 3. Dry eyes</t>
  </si>
  <si>
    <t>1. Right lung collapses, 1993-1995 2. Operation for a fistula, 2000 3. Operation for retinal detachment in the right eye, 2012 4. Operation for cataract in the right eye, 2013 5. Treatment for the left eye, 2014</t>
  </si>
  <si>
    <t>Pretty good in general Pretty positive Likes to keep busy Likes challenging herself</t>
  </si>
  <si>
    <t>Wake up 5.30am Tidy-up house Sort things out on the computer, organise Exercise classes Singing classes, Parkinson's group Organising something, birthday parties, holidays Sometimes engaged in local Parkinson's group Shopping, cleaning DIY, crafting</t>
  </si>
  <si>
    <t>1. Dance 2. Parkinson's including research project and involvement in local PD branch 3. Decorating, DIY 4. Walking</t>
  </si>
  <si>
    <t>1. Co-careldopa 25mg/100mg 3/day since 2019 2. Ropinirole 4mg 1/day  3. Ropinirole 8mg 1/day  4. Celluvisc 1% eye drops 0.4ml unit dose, as required</t>
  </si>
  <si>
    <t>Lives alone</t>
  </si>
  <si>
    <t>Father and one of her children and nephews have asthma</t>
  </si>
  <si>
    <t>P150</t>
  </si>
  <si>
    <t>2. Unexpected things, when things are not as he expects them to be, always had a tendency, but more noticeable since onset of illness 5. Limited by his abdomen (bowel cancer) in combination with the symptoms, insecurity about what he can eat etc., not afraid of appointments themselves 7. Tremors get worse when he is anxious</t>
  </si>
  <si>
    <t>Has more difficulty to get started on activities</t>
  </si>
  <si>
    <t>8. Very sleepy in the afternoon, probably due to bowel cancer rather than PD</t>
  </si>
  <si>
    <t>3. Due to restrictions from bowel cancer, eating smaller portions</t>
  </si>
  <si>
    <t>Takes his time getting out of bed Makes breakfast Shaves Does exercises (recommended by physiotherapist) Showers Does household tasks Photography renovation Have lunch 3 times a week goes to visit his mother in care home Snacks Rest Watches TV on motorcycling, bike racing, sports Yoga</t>
  </si>
  <si>
    <t>Motorcycling, bike racing, sports Yoga Planning holidays Reading books/Kindl Reading magazine Reading on his phone</t>
  </si>
  <si>
    <t xml:space="preserve">Part-time in photographic services. Digitises old photographic material. </t>
  </si>
  <si>
    <t>1. Stiffness in shoulder (thought it was repetitive strain injury) 2. Fatigue in right hand</t>
  </si>
  <si>
    <t xml:space="preserve">1. Right arm tremor 2. Hypografia  3. Deterioration in fine motor movement in right arm 4. Laziness in right foot (drags) </t>
  </si>
  <si>
    <t>1. Tremor. Affects writing.  2. Fatigued</t>
  </si>
  <si>
    <t xml:space="preserve">1. Bowel cancer and bowel resection in Jan 2015 (4 years and in remission now)  </t>
  </si>
  <si>
    <t xml:space="preserve">Pretty good and pretty upbeat most of the time. </t>
  </si>
  <si>
    <t xml:space="preserve">Up late (9ish), get breakfast. Wash, shower, shave. Every day is different, may be appointments. May go to physio (ever 2-3 weeks). Gardening or sitting out in garden. Will do a lot of work on computer. Working if there are orders, scanning or renovating images. Working until 5 or 6. May have coffee breaks. Have a doze at 5ish occasionally (once a fortnight). Dinner is usually 7:30pm. Evenings can differ, wife sings a few times per week. May watch TV when wife is out. Will go to yoga together on Tuesdays. Weekends may differ , season ticket holders at rugby. Will go to that. See daughter. </t>
  </si>
  <si>
    <t>1. Rugby (watching and supporting) 2. mountain biking 3. Motorcycling 4. Theatre 5. Food (cooking and eating out) 6. family (seeing family)</t>
  </si>
  <si>
    <t>1. Madopar 100mg/25mg (3/day)</t>
  </si>
  <si>
    <t xml:space="preserve">Parents both had heart failure. Both parents had DLB. </t>
  </si>
  <si>
    <t>P154</t>
  </si>
  <si>
    <t>one very bad incident where he thought his son was chasing him down the motorway and he crashed the car into a petrol station</t>
  </si>
  <si>
    <t>lasts a few hours</t>
  </si>
  <si>
    <t>very rarely initiates things</t>
  </si>
  <si>
    <t>went to casino and lost 500¬£.  signed up and paid for online sex sites, other pornographic sites, erectile dysfunction tablets that he'd been hiding.</t>
  </si>
  <si>
    <t>gets up early, watches TV (the voice, sport), go to study in loft and do emails etc (which takes a long time), maybe walk into town, maybe if asked he'll make lunch, if asked he will make dinner  and life on the boat half of the week</t>
  </si>
  <si>
    <t xml:space="preserve">Some part time working after retirement 3 years ago.   Last job - managing director of a software company. </t>
  </si>
  <si>
    <t xml:space="preserve">1. Went to see physio for shoulder (swimming every day). Feared arthritis in shoulder, had ultrasound scan. Eventually diagnosed as PD.  2. Tremor on both sides, mainly on right. Leg tremor has increased over time. Prescribed pramiprexol and then started developing hallucinations, added Levadopa. </t>
  </si>
  <si>
    <t xml:space="preserve">1. Voice change - weaker voice which sounds like shouting to himself. Been seeing speech and language therapy.  2. Constipation (medication controls this) 3. Bad back (due to falling off bike) - not directly a PD symptoms but interacts with PD symptoms.  4. Reduced motivation for certain activities - eg. exercise/running/bike rides etc.   </t>
  </si>
  <si>
    <t>1. Voice 2. Constipation 3. Tremor 4. Motivation (actually manages very well so they don't impact his life too much.)</t>
  </si>
  <si>
    <t xml:space="preserve">1. 10 years ago had a melanoma removed from forehead. 5 year follow up was clear.   2. Hernia operation approx 20 years ago.   </t>
  </si>
  <si>
    <t xml:space="preserve">Context dependent.   When he is in Oxford he feels he doesn't have much to do, and thinks mostly about working on his boat in Brighton. Stays in Oxford due to social obligations.  Low mood when in Oxford: (4/10 on average.)  When in Brighton mood is better (7 or 8/10). Does have low periods but when compared to other people he thinks it isn't too bad. </t>
  </si>
  <si>
    <t xml:space="preserve">Thrash around a bit.   Vivid PD dreams are unusual.. too realistic. Related to hallucinations, which are very dreamlike. Never has had very bad dreams.  Doesn't think he acts out dreams. No sleepwalking. Some sleep talking.    </t>
  </si>
  <si>
    <t>- Depending on where he is Oxford/Brighton.  - Cleaning up after night before (wash dishes and chores etc.) Wakes upp early to get these done, but then doesn't do much after this. - After chores - Mark and his wife have lists of what needs to be done. Various things, e.g. writing a paper with old colleague. - In Brighton approx. 3 days per week. Updating/working on the boat. Different boat projects day to day. - No fixed routine/schedule.  - Sometimes see local friends - good local community.</t>
  </si>
  <si>
    <t xml:space="preserve">1. Working on the boat - enjoys the work. This is his main interest.  2. Some reading books - Novels - approx. 3 books per week ('not great literature' - spy, police, thrillers etc.) 3. Politics (to some extent) 4. Keeping up with family (used to do yearly family reunions but less often now (every 3 years) because dad used to plan it).   </t>
  </si>
  <si>
    <t>1. Co-benaldopa 50mg/200mg caps. One 3 x daily. Morning, mid, evening.  2. Amantadine 100mg caps - One daily, in morning.  3. Pipexus PR 1.05mg (1.5mg) tabs. One each day.  4. Flybogel - constipation</t>
  </si>
  <si>
    <t>1. Wife - Leslie 2. Son - David (28)</t>
  </si>
  <si>
    <t xml:space="preserve">Parents both dead - Father had massive heart attack aged 54 and survived and a second heart attack at 74 and died.  Mother died from breast cancer aged 81.  Nothing that runs in the family.    </t>
  </si>
  <si>
    <t>no</t>
  </si>
  <si>
    <t>P155</t>
  </si>
  <si>
    <t>4. changing her mind</t>
  </si>
  <si>
    <t>7. very excited about dressing up for parties, but always somewhat been like that, chatty - behaviours increased because of medication</t>
  </si>
  <si>
    <t>7. impulsively buying things, likely spends more than she could afford</t>
  </si>
  <si>
    <t>8. disturbing dreams</t>
  </si>
  <si>
    <t>Breakfast Planning a lot, out a lot During the week, painting one day a week Organising herself, sorting things out, filing Writing essays on religion for course Takes courses Reading books Meet friends, help friends Sees her mum Manages appointments</t>
  </si>
  <si>
    <t xml:space="preserve">Studying, taking classes Painting, art Reading Talking </t>
  </si>
  <si>
    <t xml:space="preserve">Worked as a librarian. </t>
  </si>
  <si>
    <t xml:space="preserve">1. Freezing 2. Shoulder pain 3. Tremor in the left hand 4. problems in dexterity 5. Problems initiating movement </t>
  </si>
  <si>
    <t>1. Rigidity 2. Bradykinesia 3. Turning in bed 4. Balance problems 5. Dyskinesias  6. Incontinence 7. Constipation 8. Freezing 9. Sleeping</t>
  </si>
  <si>
    <t>1. Falling 2. Constipation 3. Dyskinesia 4. Falling 5. Rigidity 6. Walking</t>
  </si>
  <si>
    <t xml:space="preserve">1. Depression (on and off) 2.Contact dermatitis  3. UTIs 4. Hernia </t>
  </si>
  <si>
    <t xml:space="preserve">Mood has regulated now taking an SSNI for 5 years. A lot better now, very up and down before. Low moods used to last for weeks, and now just a week. </t>
  </si>
  <si>
    <t xml:space="preserve">More sweet things and carbohydrates. </t>
  </si>
  <si>
    <t xml:space="preserve">Each day is different. If at home, the day disappears. Take three tablets. Will get up 8 am. Will watch TV and eat. May dose off and get up 10 am. Will get phone calls and then get ready. Sit down and have some more tablets and have a cup of coffee. Do a bit of washing, sort stuff out. May go downstairs and see people downstairs in common room. On the committee of the housing so may do work related to that. In gardening club so will do some gardening. May eat at different times. Will watch TV (thrillers and watch Netflix). Will go and see mum once a week. </t>
  </si>
  <si>
    <t xml:space="preserve">1. Watching thrillers 2. Go to courses (have been to several) 3. Go out with friends 4. Being out in nature 5. See sister 6. Go shopping 7. art </t>
  </si>
  <si>
    <t xml:space="preserve">1.Duloxetine 40mg (1/day) 2.Madopar dispersible 100mg/25mg (1/day) 3. Madopar 100/25mg (5/day) 4. Lotriderm cream (once a day) 5.Amantadine 100mg (1/day) at 9am 6. Ropinirole 12mg mg (1/day)  7.InVita D3 800 unit (1/day) 8. Rasagaline 1mg (1/day) 9. Omeprazole 20mg (1/day) 10. Peptac 10ml-20ml </t>
  </si>
  <si>
    <t>Live alone in supported accommodation.</t>
  </si>
  <si>
    <t xml:space="preserve">Blood pressure issues. TIAs in family </t>
  </si>
  <si>
    <t xml:space="preserve">Randomisation: 1,2.  </t>
  </si>
  <si>
    <t>P158</t>
  </si>
  <si>
    <t>lecturer in medical biochemistry at KCL</t>
  </si>
  <si>
    <t xml:space="preserve">1. fine motor problems in right hand (double-clicking mouse) 2. cramped toes 3. tight throat, cough </t>
  </si>
  <si>
    <t>2017-01</t>
  </si>
  <si>
    <t>1. fine motor problems in right hand (double-clicking mouse) 2. cramped toes 3. tight throat, cough 4. speech problems in last few months</t>
  </si>
  <si>
    <t>1. Anxiety about job/work</t>
  </si>
  <si>
    <t>generally good, but frustrated about PD</t>
  </si>
  <si>
    <t>Driving to station, commuting to London, work (research, lectures...), dinner, going to bed chores, shopping, theatre, opera, concerts on weekend, Tv, music, read, gardening, walking, play tennis</t>
  </si>
  <si>
    <t>1. theatre, opera, concerts on weekend, 2. Tv 3. music 4. read 5. gardening 6. walking 7. play tennis</t>
  </si>
  <si>
    <t>Co-beneldopa 25/100 mg Modified Release, 1/day Madopar 50/12.5 mg, 3/day</t>
  </si>
  <si>
    <t>Foraging was not part of the core protocol when we started doing this in 2017</t>
  </si>
  <si>
    <t>Apples was not part of the core protocol when we started doing this in 2017</t>
  </si>
  <si>
    <t>OMT was not part of the core protocol when we started doing this in 2017</t>
  </si>
  <si>
    <t xml:space="preserve">-work -plays tennis (2x weekend) -gardening  -shopping together with his wife - if friends around they socialise  -going to the opera </t>
  </si>
  <si>
    <t>1. stiffness in right hand, fingers 2. pain in right leg 3. pain in toes, cramp-like, stiffness</t>
  </si>
  <si>
    <t xml:space="preserve">1. Background sense of anxiety, not feeling relaxed 2. Handwriting, note taking in meetings etc. 3. </t>
  </si>
  <si>
    <t xml:space="preserve">positive, good. but anxious about work-related things most of the time thinking about retirement, yes or no? more and more stress at work, but not taking on anymore projects where he is the heart and soul </t>
  </si>
  <si>
    <t>up at 6 or 7 wife drops at station take train to paddington underground to King's working day: talking to PhD students and post docs, doing lectures, tutorials, writing papers, etc. working lunch keep going through afternoon leave between 6 and 7 get home between 8 and 9 late dinner do 10-15 min of PD exercises and stretches (PD warrior) mindfulness meditation do lower back exercises 10-15 min bed by 12.</t>
  </si>
  <si>
    <t>1. tennis 2. music (opera, concerts) 3. reading</t>
  </si>
  <si>
    <t>Pregabalin, 150mg (start 23/09/2017) Clonazepam, 0.5mg at night (start 09/09/2017) Madopar 50mg 3/day</t>
  </si>
  <si>
    <t>Foraging randomisation: [2,1] Foraging done second</t>
  </si>
  <si>
    <t>Apples done first</t>
  </si>
  <si>
    <t>P159</t>
  </si>
  <si>
    <t>Geology, oil industry</t>
  </si>
  <si>
    <t>1. left arm numbness 2. left arm twitching</t>
  </si>
  <si>
    <t>2017-06</t>
  </si>
  <si>
    <t xml:space="preserve">1. left arm tremor, numbness, weakness </t>
  </si>
  <si>
    <t>1. RBD 2. Bad back, injured in 2009, affects left leg</t>
  </si>
  <si>
    <t>1. Had a fall two days ago (first time)</t>
  </si>
  <si>
    <t>1. Heart attack in 2000 --&gt; stent</t>
  </si>
  <si>
    <t>Positive</t>
  </si>
  <si>
    <t>Yes, RBD</t>
  </si>
  <si>
    <t>Housework Reading go to town groceries menus, cooking  go for walk</t>
  </si>
  <si>
    <t>Reading  online courses (science, maths, history)</t>
  </si>
  <si>
    <t>Aspirin, 75mg dispersible 1/day Atenolol 25mg, 1/day Clonazepam 500mcg 1/night Omeprazole 20mg 1/day Simvastatin 40 mg, 2/day</t>
  </si>
  <si>
    <t>heart disease runs in family</t>
  </si>
  <si>
    <t>Impotence</t>
  </si>
  <si>
    <t>More argumentative than before</t>
  </si>
  <si>
    <t>Lack of motivation,has to be pushed, makes up excuses not to do things.</t>
  </si>
  <si>
    <t>Reluctant to do new things.</t>
  </si>
  <si>
    <t>Wakes up, gets up and reads during night for couple of hours</t>
  </si>
  <si>
    <t>reads a lot on computer a lot puzzles do some research watch TV  housework (has a routine for the week) go into town (1-2x per week) cook dinner exercise with DVD and with PD group  less likely to do social and physical things now</t>
  </si>
  <si>
    <t>- Reading - Puzzles - keep brain active by doing online courses - organising himself (lists, plans,...)</t>
  </si>
  <si>
    <t xml:space="preserve">1. Still primarily in the left arm (Tremor) 2. Beginning to show in RUE </t>
  </si>
  <si>
    <t xml:space="preserve">1. Left leg and problems walking/ with balance.  2. Fatigue  </t>
  </si>
  <si>
    <t>1. Heart attack in 2000 (stent fitted)</t>
  </si>
  <si>
    <t xml:space="preserve">It's good. </t>
  </si>
  <si>
    <t xml:space="preserve">Depends on the day/ Laundry Monday and Thursday. Menu planning on Mondays. May go into town. Do things around the house. No typical routine. Do all domestic chores. </t>
  </si>
  <si>
    <t>1. Take online courses: Cosmology, will start one on Art History, Chemistry 2. Reading</t>
  </si>
  <si>
    <t>1. Aspirin 75mg (1/day) 2. Atenolol 20mg (1/day) 3. Simvastatin 80mg (1/day) 4. Clonazepam (1/day) 5.Omeprazole (1/day)</t>
  </si>
  <si>
    <t>randomisation [2,1]</t>
  </si>
  <si>
    <t>order: 1. OMT 2. Foraging 3. Apples</t>
  </si>
  <si>
    <t>P160</t>
  </si>
  <si>
    <t>1. Balance issues 2. Walking with a stoop 3. Issues getting out of bed</t>
  </si>
  <si>
    <t>1. slight tremor</t>
  </si>
  <si>
    <t>1. Pain - begins in foot and travels up leg 2. Walking 3. Doctors appointments, the gym and relaxation classes 4. Speech issues - anxious about it</t>
  </si>
  <si>
    <t>'Feels a misery' - mood has changed has 'Black' moods.</t>
  </si>
  <si>
    <t>1. Mirtazipine 30 mg 1/day 2. Colecal 4000/calcium 1.25 chew 3. Lisinopril 5mg 1/day 4. Simvastatin 20mg 1/day 5. Amlodipine 5mg 1/day 6. Axalid 200mg 2/day 7. Bisoprolol 2.5 mg 1/day 8. Rivastigmine 1.5 mg 1/day 9. Aspirin 75 mg 1/day 10. Paracetamol as needed</t>
  </si>
  <si>
    <t>P161</t>
  </si>
  <si>
    <t>Worked on international education programme (Pakistan, East Africa)</t>
  </si>
  <si>
    <t>1. Motivation 2. Negativity and low mood 3. Movement restrictions  4. Posture 5. Pain</t>
  </si>
  <si>
    <t>1. Macular degeneration 2. TB (scarred lungs) 3. Heart murmur</t>
  </si>
  <si>
    <t>1. TB 2. Heart murmur 3. Pneumonia  4. Asthma</t>
  </si>
  <si>
    <t>Anxiety and mood issues since 20s</t>
  </si>
  <si>
    <t>Has developed a preference for eastern foods</t>
  </si>
  <si>
    <t xml:space="preserve">-Freemason (charity, admin) -Friends + socialising -going out for dinner regulary -social club member -outings with clubs -music; used to play guitar and piano -poetry -writing to grandaughter in Australia -DVD evenings with friends </t>
  </si>
  <si>
    <t>1. Co-benoldopa 12.5/50 mg 2 tablets 3/day 2. Simvastatin 10 mg 3. Hypromellose 0.3 eye drops 4. Laxido orange powder 5. Losartan 50 mg 1/day 6. Mirtazipine 30 mg 1/day 7. Solifenacin 5 mg 8. Omeprazole 20 mg 1/day 9. Paracetamol 500 m 10. Salbutamol 100 mcg</t>
  </si>
  <si>
    <t>- Father passed at 49 from TB - Mother died of cancer - breath difficulties in the family</t>
  </si>
  <si>
    <t>only very recently thinking that people don't believe him that he was an academic</t>
  </si>
  <si>
    <t>spends long periods sitting in a chair with very unhappy face, not doing anything.</t>
  </si>
  <si>
    <t>lots of family and friends died in recent years or have dementia house is too big children live far away  never comes up with ideas to do anything</t>
  </si>
  <si>
    <t>can't taste or smell anymore so no more appetite doesn't like anything anymore, always has something to complain about with the food problems with swallowing as well, but going to have it checked next week  eats a litre of ice cream a day</t>
  </si>
  <si>
    <t>gets up between 7.30 and 8 has shower dresses (takes a long time) goes downstairs, sits down in comfy chair watch 8 or 9 o'clock news with a hot drink drinks smoothie that Anne makes for him might have porridge or toast makes coffee, sits back down again maybe go out, he drives Tuesdays he goes to PD exercise class maybe go on computer or read newspaper or magazines or sits and closes eyes puts washing on sometimes sometimes potter in garden have lunch watch 1 o'clock news sit and close eyes again (not sleeping) maybe go out shopping with Anne have dinner at 6pm watch TV for rest of evening (selected programs, not just letting it run) or reads book go to bed 10.30 pm belongs to a club, meets once a month</t>
  </si>
  <si>
    <t xml:space="preserve">loves reading (novels, academic books) interested in politics  </t>
  </si>
  <si>
    <t>1.Digestive issues- on occasion, may only eat ice cream. Food disturbances, no taste or smell. Types of food that he prefers has changed. Has to season things a lot more.  2. Sleep problems- violent dreams.  3. Memory is worse. 4. Produces a lot of saliva 5. Constipation was a problem but now taking meds for this which has helped 6. Balance</t>
  </si>
  <si>
    <t xml:space="preserve">1. Eating problems 2. Sleep </t>
  </si>
  <si>
    <t xml:space="preserve">Anxiety and depression.  Started in university and has continued. Meditation has helped. </t>
  </si>
  <si>
    <t xml:space="preserve">Uses meditation to help. There are sensitive topics that likes to avoid, especially about work. Problems with self worth. Do not feel successful. </t>
  </si>
  <si>
    <t xml:space="preserve">Cannot taste food as did in past, so now add seasoning to food to help with taste. Does like to eat around 6pm in the evening as will then have less trouble in the night sleeping, </t>
  </si>
  <si>
    <t>Read. Listen to music. Watch TV. Garden. Spends a lot of time reading as has macular degeneration so wants to read as much as possibly can before sight deteriorates.</t>
  </si>
  <si>
    <t>Reading. Listening to music. Theatre and cinema.</t>
  </si>
  <si>
    <t xml:space="preserve">1. Co- beneldopa 6/day  2. Mirtazapine half of 15mg tablet 3. Losartan 4. Benzofl </t>
  </si>
  <si>
    <t>Wife.</t>
  </si>
  <si>
    <t xml:space="preserve">Has become more critical than in the past and is directing this at wife more than in the past. Feels that wife doesn't understand him. </t>
  </si>
  <si>
    <t>done on 22/08/2018 not too sure he fully understood the concept of farms and fields. Reiterated several times and he definitely understood better, but I'm not convinced he understood it 100%.</t>
  </si>
  <si>
    <t>He said his strategy in life was always to just go for everything no matter how hard it was and no matter whether he thought he could do it - if you don't try you can't succeed. So he applied the same strategy to the task and accepted all offers.</t>
  </si>
  <si>
    <t xml:space="preserve">done on 22/08/2018 started several times because of problems with OS and OMT compatibility </t>
  </si>
  <si>
    <t>P163</t>
  </si>
  <si>
    <t xml:space="preserve">Police - banking and financial </t>
  </si>
  <si>
    <t xml:space="preserve">1. Head felt full as if it would explode 2. Dizziness 3. Balance 4. Breathing difficulties 5. Anhedonia </t>
  </si>
  <si>
    <t>1. Anhedonia 2. Apathetic 3. Mood 4. Anxiety 5. Memory complaints</t>
  </si>
  <si>
    <t>1. Police career 2. Financial security 3. Loss of pleasure</t>
  </si>
  <si>
    <t>1. COPD</t>
  </si>
  <si>
    <t>1. Bladder cancer, 2011</t>
  </si>
  <si>
    <t xml:space="preserve">Very low,has black moods with no get up and go. Anhedonia - no longer enjoys golf or football, has now lost interest. </t>
  </si>
  <si>
    <t>Cannot sleep before midnight, but then sleeps very well for 9 - 10 hours. Doesn't feel refreshed when wakes up. Twitches and kicks in the night, occasionally calls out. This started 6-9 months ago.</t>
  </si>
  <si>
    <t>2016-10</t>
  </si>
  <si>
    <t>- no 'typical' days - doesn't wasnt to go out as much - meetings in London - Watching cricket - Phone calls from 10:30 AM - Works in study - Not doing as much exercise</t>
  </si>
  <si>
    <t>1. Not many activities that aren't work related 2. Some golf (less interested now) 3. Plays some football (less interested now) 4. Used to mow the lawn 5. going to the pub to read the paper and have a beer 6. Mental energy goes on business requirements</t>
  </si>
  <si>
    <t>1. Atorvastatin 20mg 1/day 2. Finasteride 5mg 1/day 3. Tamsulosin 400mg 1/night 4. Tiotropium bromide 18mcg 1/day 5. Naproxen 00mg 2/day 6. Cetirizine 10mg 1/day 7. Epimastine 500mcg/ml 2/day 8. Clenil Modulite 100mcg inhaler 4/day 9. Sertraline 50mg 1/day</t>
  </si>
  <si>
    <t>Mother died of stroke. Father died of cancer.</t>
  </si>
  <si>
    <t>P164</t>
  </si>
  <si>
    <t>retired due to PD</t>
  </si>
  <si>
    <t>mobile service engineer</t>
  </si>
  <si>
    <t>1. Fibrillation in right leg 2. slight shaking in right hand</t>
  </si>
  <si>
    <t>2012-05</t>
  </si>
  <si>
    <t>1. Right hand tremor 2. Right leg tremor 3. Dyskinesias in arms</t>
  </si>
  <si>
    <t>1. not being able to drive anymore --&gt; social isolation</t>
  </si>
  <si>
    <t xml:space="preserve">1. Type II Diabetes </t>
  </si>
  <si>
    <t>1. Heart attack at age 55 2. Gall bladder removed, ~10 years ago</t>
  </si>
  <si>
    <t>okay</t>
  </si>
  <si>
    <t xml:space="preserve">RBD symptoms: 1-2 times per week, not so much recently  sleep quality 'not too bad', usually gets about 6 hours, sometimes feels refreshed when he gets up </t>
  </si>
  <si>
    <t>Go to shops, get paper read paper, do crosswords reading, not much else</t>
  </si>
  <si>
    <t>1. crosswords 2. reading</t>
  </si>
  <si>
    <t xml:space="preserve">1. Aspirin 75mg dispersible, 1/day 2. Atenolol 25mg 1/day 3. Atorvastatin 20mg, 1/day 4. Ezetimibe 10mg, 1/day 5. Lansoprazole 15mg, 1/day 6. Madopar 100mg/25mg 4/day 7. Madopar Controlled Release 100mg 1/day 8. Perindopril Erbumine 2mg 1/day 9. Rasagiline 1mg 1/day 10. Testosterone 50mg/5g </t>
  </si>
  <si>
    <t>one brother had heart attack all others are well</t>
  </si>
  <si>
    <t>P165</t>
  </si>
  <si>
    <t>Decor and lettering artist (sign writing)</t>
  </si>
  <si>
    <t xml:space="preserve">1. claw like hand position while walking 2. muscular tick, slight spasm in forearm </t>
  </si>
  <si>
    <t>1. tremor right hand 2. micrographia 3. gait changes - right leg weakness towards end of day 4. reduced motivation (except at work)</t>
  </si>
  <si>
    <t>1. Less outgoing (socially) 2. Reduced motivation (not bothered) 3. Worried about how things will develop at work due to PD</t>
  </si>
  <si>
    <t>1. Psoriasis 2. Broken ankle with pins in it now</t>
  </si>
  <si>
    <t>alright at work but a bit miserable at home</t>
  </si>
  <si>
    <t>sometimes acts out dreams, jerky movements, occasional bad dreams filled with violence. Medication has helped</t>
  </si>
  <si>
    <t>On a day off work: gardening general house things TV watch football mooch about  when working: up at 5:30am sign writing lunchtime - read, eat drive home TV and relax might go out in evening</t>
  </si>
  <si>
    <t>1. reading,  2. gardening 3. walk the dog 4. golf (not as much anymore) 5. watch football/sports</t>
  </si>
  <si>
    <t>1. Rasagiline 1mg, 1/day 2. Co-careldopa 25mg/100mg, 3/day 3. Co-careldopa 12.5mg/50mg, 3/day</t>
  </si>
  <si>
    <t>wife and daughter have heart condition (hypertrophic cardiac myopathy) mother died of stroke  father had heart attack</t>
  </si>
  <si>
    <t>P167</t>
  </si>
  <si>
    <t>Left work when became a parent</t>
  </si>
  <si>
    <t>not listed</t>
  </si>
  <si>
    <t>2016-03</t>
  </si>
  <si>
    <t>1. Left hand wasn't working at full capacity</t>
  </si>
  <si>
    <t>2016-06</t>
  </si>
  <si>
    <t>1. Left hand problems 2. Left arm doesn't swing 3. Slight tremor on the left 4. Anxiety</t>
  </si>
  <si>
    <t>1. Diagnosis and worrying about progression 2. Hand problems (left hand) 3. Strength issues (getting weaker) 4. Ability to do practical things</t>
  </si>
  <si>
    <t>Okay</t>
  </si>
  <si>
    <t>Was acting in sleep at the beginning of the year. Had hallucinations - saw skeletons. Always able to tell that they weren't real. Not had any since began medications (madopar)</t>
  </si>
  <si>
    <t>Bananas - never liked them before</t>
  </si>
  <si>
    <t xml:space="preserve">-wake up and have breakfast -will do puzzles in bed for up to an hour, 10:30 -house work once up:cleaning, washing -might go somewhere in afternoon -may meet friend in afternoon for lunch -watch a lot of TV in the evening -go to bed around 2 am  </t>
  </si>
  <si>
    <t xml:space="preserve">1. Levodopa since July 2017 2. Atenolol 50 mg 1/day 3. Bendroflumethiazide 2.5 mg 1/day morning 4. Co-benaldopa 12.5/50 mg one 3/day 5. Felodipine 5 mg modified release 1/day </t>
  </si>
  <si>
    <t>Mother died at 95 Father died of cancer</t>
  </si>
  <si>
    <t>Talks in her sleep, occasionally seems aggitated but easily  comforted by partner</t>
  </si>
  <si>
    <t>Wake up around 9:30 -10am Has breakfast and tea in bed doing sudoku,  breakfast prepared by husband, gets up and gets dressed, small lunch at home, might go out for lunch as well, they don't watch tv during the day but enjoy it at nigh, go to sleep for around 30min at 10pm and then go to bed around 2am,  Afternoonsare quiet, she might do sudoku and then make evening meals, husband cooks once per week, only a snack if they have been out for lunch</t>
  </si>
  <si>
    <t xml:space="preserve">Likes formula 1, spending time with the grandchildren,  </t>
  </si>
  <si>
    <t xml:space="preserve">1 memory  2 balance issues 3 impaired left hand 4 hallucinations 5 pain in right arm </t>
  </si>
  <si>
    <t xml:space="preserve">1 eating, using fork in left hand,  2 falling asleep in daytime/evening when sitting watching TV </t>
  </si>
  <si>
    <t>High blood pressure</t>
  </si>
  <si>
    <t>A bit low, really try to keep it up and not let it show</t>
  </si>
  <si>
    <t>Get up late, do puzzles (sudoku) in bed with tea for 1 hour get up, have cup of tea do housework prepare meals go out for lunch ~2x per week gardening dinner sit and watch TV in evening</t>
  </si>
  <si>
    <t>1.garden 2. grand-children 3. sudoku  as little as possible, doesn't feel energised, can't be bothered, too much like hard work, like to do nothing at all.</t>
  </si>
  <si>
    <t>Atenolol 50mg Bendroflumethiazide 2.5mg Co Beneldopa 12.5/50mg 3x daily Felodipine 5mg</t>
  </si>
  <si>
    <t>1. husband 2. cats</t>
  </si>
  <si>
    <t>Rand: [2,1]</t>
  </si>
  <si>
    <t>Order of tasks:  1. Apples 2. OMT 3. Foraging</t>
  </si>
  <si>
    <t>P168</t>
  </si>
  <si>
    <t>Pharmacy technician</t>
  </si>
  <si>
    <t>1. Apathy 2. Tremor 3. Balance problems</t>
  </si>
  <si>
    <t>1. Apathy 2. Unsteady on feet 3. Arthritis</t>
  </si>
  <si>
    <t>1. Arthritis</t>
  </si>
  <si>
    <t>very flat</t>
  </si>
  <si>
    <t>get up, wash up, housework: washing, making food, cleaning, ironing,  read paper, crosswords, sitting rarely sewing, making herself do it craft fairs, but not much anymore</t>
  </si>
  <si>
    <t>1. reading 2. crosswords 3. TV</t>
  </si>
  <si>
    <t xml:space="preserve">Madopar 12.5/50mg 8/day Madopar 25/150mg 4/day Lansoprazole 15mg, 1/day Perindopril 2mg 1/day Amitriptyline 10mg 1/night codeine 30mg 4-8/day as required paracetamol 500mg 4-8/day as required Diclofenac 50mg supps 3/day as required </t>
  </si>
  <si>
    <t>Breast cancer: Mum, Dad's mum, Sister-in-law</t>
  </si>
  <si>
    <t>Foraging was not done as part of the core protocol when we first started in 2017</t>
  </si>
  <si>
    <t>Apples was not done as part of the core protocol when we first started in 2017</t>
  </si>
  <si>
    <t>OMT was not done as part of the core protocol when we first started in 2017</t>
  </si>
  <si>
    <t>Has lost interest in sewing whereas she used to do this a lot of the time.</t>
  </si>
  <si>
    <t>Has seen doctor recently about sleep and been put on different medications to address this.</t>
  </si>
  <si>
    <t>Has started eating a lot more chocolate than in the past.</t>
  </si>
  <si>
    <t xml:space="preserve">The washing machine will be on everyday so she is always doing chores. Does not have definite routine. In the afternoon likes to come in and sit down. May read in the afternoon. Watches TV in the evenings. Hasn't been sleeping well in the night so may not come down until 9 or 10am. </t>
  </si>
  <si>
    <t xml:space="preserve">Seeing friends. Going to the cinema. Used to be very interested in sewing but no longer is, has given up. </t>
  </si>
  <si>
    <t>1. tremor but usually controlled by meds 2. walking and balance is not very good 3. poor sleep 4. "hard work to do things": fatigue and tiredness, weariness 5. motivation is low 6. dribbling at night  2,3,4 have progressed over last year</t>
  </si>
  <si>
    <t xml:space="preserve">1. poor sleep impacts on whole life 2. not being able to do crafts and other interests anymore </t>
  </si>
  <si>
    <t>1. arthritis in the spine</t>
  </si>
  <si>
    <t>reasonable, on an even keel, but would sometimes like a bit more enthusiasm</t>
  </si>
  <si>
    <t xml:space="preserve">jack brings her cup of tea and tablets in morning  get up 8/8.30 am breakfast housework preparing lunch have lunch sit down, read, potter about,  sometimes friends come round or she goes to see them in afternoon or evening make and have dinner watch TV  go to bed at 10.30 pm </t>
  </si>
  <si>
    <t>1. reading 2. crosswords enjoys but not as much as she used to 3. meeting friends</t>
  </si>
  <si>
    <t>CC updated</t>
  </si>
  <si>
    <t>1. husband Jack</t>
  </si>
  <si>
    <t>P169</t>
  </si>
  <si>
    <t>worked on traffic lights in London</t>
  </si>
  <si>
    <t>1. tremor in right arm</t>
  </si>
  <si>
    <t>1. Anxiety 2. pain in left leg 3. tremor 4. drool</t>
  </si>
  <si>
    <t>Nothing</t>
  </si>
  <si>
    <t>1. Recent blood clot in lungs 2. Anxiety 3. High blood pressure</t>
  </si>
  <si>
    <t>Has 'off'-days more so now than in the past</t>
  </si>
  <si>
    <t>Acts out dreams for all his married life. Has good and bad sleep days, falls asleep easily initally but wakes up 2-6 times in the night. Then struggles to fall back to sleep. Gets around 10 hours of broken sleep a night and does not feel refreshed in the morning.</t>
  </si>
  <si>
    <t xml:space="preserve">-has projects -wakes up at 10am -watches TV 10-12pm in bed -walks dog -plays computer -eats dinner </t>
  </si>
  <si>
    <t>1. Solpadol 2 as required 2. Atenolol 50 mg 1/day 3. Citalopram 20 mg 1/day 4. Apixaban 2.5 mg (2/day)</t>
  </si>
  <si>
    <t>1. Wife 2. Dog</t>
  </si>
  <si>
    <t xml:space="preserve">He doesn't like getting up early - awake at 10:30am  as he stays up late in bed till midnight watching television.  He takes the dog for a walk at lunch time and with me at night. Recently he was away for a long weekend - he runs trains - getting people in train carriages and taking them around -  in South Wales. </t>
  </si>
  <si>
    <t xml:space="preserve">He likes games on the computer or phone. He is interested in trains and reads train books, and watching television. </t>
  </si>
  <si>
    <t xml:space="preserve">1. tremor in left arm and leg 2. tremor in jaw 3. memory problems:  -will go in kitchen to do something and then can't remember what he wanted in there.  -can't remember names of long-time acquaintances </t>
  </si>
  <si>
    <t xml:space="preserve">1. No sex, due to medication 2. Motivation </t>
  </si>
  <si>
    <t>1. high blood pressure, taking meds 2. anxiety problems, taking meds</t>
  </si>
  <si>
    <t>pretty happy sort of guy</t>
  </si>
  <si>
    <t xml:space="preserve">turn telly and computer on and that's it for the day. 3 times a day take dog for walk if someone asks him to do something, he will do it. Other than that won't do anything if he can help it. </t>
  </si>
  <si>
    <t>1. Telly 2. Computer 3. Model trains</t>
  </si>
  <si>
    <t>Apixaban 2.5 mg, 2/dya Atenolol 50mg 1/day Citalopram 20mg, 1/day Clonazepam 500mcg 1/day Trihexyphenidyl 2mg, 2/day Co-codamol 30/500mg as needed</t>
  </si>
  <si>
    <t>1. Joan 2. dog</t>
  </si>
  <si>
    <t>completed 04/10/2018  Foraging randomisation: [1,2] Foraging done first, Apples second</t>
  </si>
  <si>
    <t>completed 04/10/2018  Apples done after Foraging</t>
  </si>
  <si>
    <t>P171</t>
  </si>
  <si>
    <t xml:space="preserve">Finance administrator in church Company director of own company (and admin and finance) </t>
  </si>
  <si>
    <t>1. Tremor in right hand 2. Slowness 3. Dragging of right leg</t>
  </si>
  <si>
    <t>2014-06</t>
  </si>
  <si>
    <t>1. tremor in both sides 2. 'inside tremor' like being nervous, but doesn't go away 3. stiffness in limbs, particularly right shoulder (but could be arthritis) 4. heavy-footed 5. fatigue 6. slowness 7. motivation problems</t>
  </si>
  <si>
    <t xml:space="preserve">1. not being able to do everything you want </t>
  </si>
  <si>
    <t xml:space="preserve">1. mild asthma 2. arthritis  </t>
  </si>
  <si>
    <t xml:space="preserve">1. appendicitis at age 11 2. tonsilitis at age 21 3. cyst removal at age 28 4. broken ankle, ~2008 </t>
  </si>
  <si>
    <t xml:space="preserve">talks a lot in her sleep </t>
  </si>
  <si>
    <t>doesn't like meat as much anymore as before  for about six months wanted to eat nothing but chocolate. Not anymore though.</t>
  </si>
  <si>
    <t xml:space="preserve">sitting in bed with cup of tea, looking at phone reading paper and messages and do puzzles, have breakfast in bed get up around 9.30, have shower, etc. potter around with plants do projects for the morning (house work or DIY, plants, bills etc.) make lunch, eat lunch spend time with neighbours sit down and read paper, do puzzles, jig saw puzzles, colouring, maybe watch a little TV but not a lot,  play scrabble go to bed around 7.30/8pm to read etc. </t>
  </si>
  <si>
    <t>1. colouring 2. puzzles (crossword, sudoku, solitaire, jig saw, scrabble)</t>
  </si>
  <si>
    <t>1. Salbutamol 100mcg/dose inhaler, two puffs as required 2. Colecalciferol 400unit/ Calcium carbonate 1.25g chewable tablets, 2/day 3. Co-beneldopa 12.5mg/50mg capsules - 2/day plus one when required 4. Diclofenac 2.32% gel, apply to joints ads prn 5. Co-beneldopa 25mg/100mg modified release, 2/day  6. ReQuip XL 8mg, 1/day 7. ReQuip XL 4mg, 1/day 8. Co-beneldopa 25mg/100mg, 3/day 9. Co-beneldopa 50mg/200mg, 1/day 10. Laxido Orange oral powder sachets, 1/day 11. Beclometasone 100mcg/dose / Formoterol, 6mcg/dose inhaler, 4 puffs/day</t>
  </si>
  <si>
    <t>1. husband</t>
  </si>
  <si>
    <t>P172</t>
  </si>
  <si>
    <t>but still working in two jobs part time</t>
  </si>
  <si>
    <t>2015-12</t>
  </si>
  <si>
    <t>Marketing in Pharmaceuticals</t>
  </si>
  <si>
    <t>Right arm tremor</t>
  </si>
  <si>
    <t>2013-05</t>
  </si>
  <si>
    <t>1. tremor in right arm and leg 2. poor walking and posture 3. stiff calf muscles</t>
  </si>
  <si>
    <t>1. mum's broken hip 2. PD</t>
  </si>
  <si>
    <t>fine</t>
  </si>
  <si>
    <t>acts out dreams and curses</t>
  </si>
  <si>
    <t>two jobs:    -estate management at retirement home   -representation of french pharma company tennis 2x/week pub 1/week with friend watch TV reading books</t>
  </si>
  <si>
    <t>1. history 2. geography 3. travel 4. golf</t>
  </si>
  <si>
    <t>Rasagiline, 1mg, 1/day Sinemet 62.5 mg, 6/day</t>
  </si>
  <si>
    <t>concern over mother as result of breaking hip</t>
  </si>
  <si>
    <t>2 part time jobs:  -sales for French company pharmaceuticals for animals  -deputy estates manager for residential home</t>
  </si>
  <si>
    <t>1. slowness 2. walking is slow 3. possibly impaired memory 4. anxiety 5. tremor in right hand 6. balance, but better on meds 7. RBD with swearing in sleep</t>
  </si>
  <si>
    <t>1. slowness 2. slight balance problem 3. frustration about PD</t>
  </si>
  <si>
    <t xml:space="preserve">1. dry eyes, recurring superficial eye infection 2. constipation </t>
  </si>
  <si>
    <t>Fine, very good.</t>
  </si>
  <si>
    <t>get up around 7, have breakfast 9ish do a bit of work for French company answer emails for ~1.5 hours do DIY 2-3 hours lunch clear up house visit mother in carehome go back  have dinner watch TV or reading  play tennis on Saturdays</t>
  </si>
  <si>
    <t xml:space="preserve">1. sports, go to gym 2. tennis 3. motorsport 4. reading </t>
  </si>
  <si>
    <t>1. Rasagiline, 1 mg, 1/day 2. Sinemet 12.5mg / 50mg, 6/day</t>
  </si>
  <si>
    <t>Randomisation [2,1] Order of tasks: 1. OMT 2. Foraging  3. Apples</t>
  </si>
  <si>
    <t>Found it very difficult and frustrating  All behavioural tasks completed on 11/10/2018</t>
  </si>
  <si>
    <t>P175</t>
  </si>
  <si>
    <t>1. Fatigue 2. Dragging feet/shuffling 3. Speech - finding the correct word</t>
  </si>
  <si>
    <t>1. Shuffling 2. Fatigue 3. Work has been affected 4. Cognitive symptoms</t>
  </si>
  <si>
    <t>1. Energy levels 2. Movement 3. Dexterity 4. Balance</t>
  </si>
  <si>
    <t>More emotional than before. Overthinks things more</t>
  </si>
  <si>
    <t>Gets very good sleep. 7-8 hours and feels refreshed in the morning</t>
  </si>
  <si>
    <t>-get up around 7 -get ready for worl -at work for around 8:30am -meet clients -may go into London sometimes -mostly working in Oxford at the moment -visits building sites -varies depending on what project he is working on</t>
  </si>
  <si>
    <t>1. Madopar 100/25mg 3/day 2. Manuka honey</t>
  </si>
  <si>
    <t>Cysts - sebaceous</t>
  </si>
  <si>
    <t xml:space="preserve">none   </t>
  </si>
  <si>
    <t xml:space="preserve">Gets up on a work day, exercise and then breakfast. Goes to work around 9. Work, may be out on site or in office. Go home for lunch. Back to work in afternoon. Will have a nap over lunch before returning to work. Will work until when needed.  Sometimes may go to the gym after work (a few times a week). Wife will prepare a meal and he may help. Read papers. May go out for a meal or cinema. Has been going to bed a little earlier a more tired, 2230. </t>
  </si>
  <si>
    <t>Guitar. DIY. Has taken up painting.  Choir.</t>
  </si>
  <si>
    <t>reduced hours  education: 16 years</t>
  </si>
  <si>
    <t>1. lack of energy (physically and mentally) 2. dizziness when standing up 3. slower reactions when tired 4. tires more quickly 5. slight tremor in left hand (particularly when it gets cold)</t>
  </si>
  <si>
    <t>1. level of concentration, particularly on sequences and long things 2. shortness of breath over last few months (is being investigated for it)</t>
  </si>
  <si>
    <t>1. shortness of breath over last few months (is being investigated for it) 2. bad knee 3. constipation (taking laxative)</t>
  </si>
  <si>
    <t>slightly more depressed than previously, not as much get up and go  more emotional in positive and negative emotions</t>
  </si>
  <si>
    <t>more sweet things, but not too much</t>
  </si>
  <si>
    <t>get up about 7ish, do 15 min of exercise (HIT), breakfast, go to work for 9ish, either on computers or out and about inspecting work sites (taking more care here because of PD sympotms), have 15 mins nap after lunch, finish work about 5-6ish, 1/week sing in choir, 1/week play guitar with people, go see grandchildren at weekends, do DIY on weekends, housework, other evenings watch TV (dramas or sport), check out music on Youtube</t>
  </si>
  <si>
    <t>1. music 2. sport ( watch Rugby) 3. going out to eat and drink 4. meet people</t>
  </si>
  <si>
    <t xml:space="preserve">1. Madopar 100mg/25mg, 3/day 2. Mucuna Pruriens supplement capsules, 2/day 3. Cosmocol laxtive one sachet taken approximately 1/2 times per day </t>
  </si>
  <si>
    <t>1. wife 2. sons come to stay periodically</t>
  </si>
  <si>
    <t>Rand: [1,2]</t>
  </si>
  <si>
    <t>Order of tasks: 1. Apples 2. OMT 3. Foraging</t>
  </si>
  <si>
    <t>P178</t>
  </si>
  <si>
    <t>Lorry driver</t>
  </si>
  <si>
    <t>1 Bad lower back 2 Twitches in left hand (about a year later) 3 Twitches in leg</t>
  </si>
  <si>
    <t>2017-08</t>
  </si>
  <si>
    <t>1 Bad lower back 2 Twitches in left hand 3 Twitches in left leg</t>
  </si>
  <si>
    <t>1. Worry about financial future and career</t>
  </si>
  <si>
    <t>1. Gout</t>
  </si>
  <si>
    <t>subdued, quite flat, more cautious than used to be  used to be happy-go-lucky, lost that now</t>
  </si>
  <si>
    <t>get up 3-3.30 a, go to work do 2-3 deliveries per day, finish around 2-3pm, do jobs around the house (housework or DIY), visit mum, do chores for mum</t>
  </si>
  <si>
    <t>1. DIY 1-2x/week 2. Golf 1x/week 3. Badminton 4. Gym</t>
  </si>
  <si>
    <t>1. Naproxen 500mg when gout comes on</t>
  </si>
  <si>
    <t>1. partner 2. daughter (2yrs old)</t>
  </si>
  <si>
    <t>Dad had LBD onset at ~75 years old, died at 83 years old  mum had polymyalgia, died at 85 years old  brother and sister well</t>
  </si>
  <si>
    <t>P179</t>
  </si>
  <si>
    <t>owned business for car seat protection covers</t>
  </si>
  <si>
    <t>2017-05</t>
  </si>
  <si>
    <t>1. Slight rest tremor in left hand</t>
  </si>
  <si>
    <t>2017-10</t>
  </si>
  <si>
    <t xml:space="preserve">1.none </t>
  </si>
  <si>
    <t>1.Worry about son's business, he is a workaholic, no time for kids 2.Eye - split retina in right eye, not able to play golf</t>
  </si>
  <si>
    <t>1. Split retina in right eye</t>
  </si>
  <si>
    <t>1.Two knee hobs ~1987 and ~2002 2.Penumonia long time ago 3.Fell in yard and cut his hand, infected, July 2017</t>
  </si>
  <si>
    <t>A bit despondent at times because of worry. Very good.</t>
  </si>
  <si>
    <t>1. Patience on computer 2. Facebook 3. Emails 4. Golf 5. watch sports on TV, quiz shows</t>
  </si>
  <si>
    <t xml:space="preserve">1.Allopurinol 100mg tablets 2.Cyanocobalamin 50microgram tablets 3.Levothyroxine sodium 100microgram tablets 4.Lisinopril 20mg tablets 5.Madopar 50mg/12.5mg capsules 6.Omeprazole 20mg gastro-resistant capsules 7.Simvastatin 40mh tablets </t>
  </si>
  <si>
    <t>1.Wife 2.Son across with wife and two boys</t>
  </si>
  <si>
    <t>Wife has diabetes 2. Brother has myasthenia gravis for long time.</t>
  </si>
  <si>
    <t>Short tempered, contradicts wife</t>
  </si>
  <si>
    <t>Has a lot of dreams and remembers them well</t>
  </si>
  <si>
    <t xml:space="preserve">Gets up 7am , goes downstairs and has a tea and biscuits, plays solitaire the computer  until wife wakes up an hour  later, gets more breakfast, shopping, goto the garden centre for cake, light lunch, has a nap and watches sport, cook evening meal and wash up afterwards, then sit down and watch tv predominantly  soaps </t>
  </si>
  <si>
    <t xml:space="preserve">Golf, billiards, watching sport on tv, goes to the stadium every fortnight,  </t>
  </si>
  <si>
    <t>1. very very slight tremor in left hand - has become a lot better since last year with tablets</t>
  </si>
  <si>
    <t xml:space="preserve">1. worries about the business 2. worries about children </t>
  </si>
  <si>
    <t xml:space="preserve">1. Eye operations for cataract 6 weeks ago 2. Torn muscle in ankle few months ago 3. Arthritis </t>
  </si>
  <si>
    <t>alright apart from when he starts thinking about the business and the kids  gets low when he can not do what he wants to do - because of fatigue</t>
  </si>
  <si>
    <t xml:space="preserve">go to get papers from shop go see grandkids opposite go tidying up and house works cut the lawn once a week taken up golf again do everything around the house and help out for son and his family </t>
  </si>
  <si>
    <t xml:space="preserve">long pause  1. golf 1-2x per month 2. billiards 1/week 3. sports on TV 4. go shopping 5. see friends 6. wine club, 1/month </t>
  </si>
  <si>
    <t>1. Adcal chewable tablet, 1/day 2. Alendronic acid 70mg, 1/week 3. Allopurinol 300mg 1/day 4. Levothyroxine sodium 100mg, 1/day 5. Lisinopril 20mg, 1/day 6. Madopar 50mg 6/day 7. Omeprazole 20mg, 2/day 8. Simvastatin 40mg, 1/day 9. Colchicine 500mg, 2/day 10. Cyanocobalamin 50mg, 2/day</t>
  </si>
  <si>
    <t>1. wife 2. son and family next door</t>
  </si>
  <si>
    <t>Shirley snoring</t>
  </si>
  <si>
    <t>Randomisation [1,2]</t>
  </si>
  <si>
    <t>all tasks completed on 22/10/2018</t>
  </si>
  <si>
    <t>Order of tasks:  1. OMT 2. Apples 3. Foraging</t>
  </si>
  <si>
    <t>P180</t>
  </si>
  <si>
    <t>Factory supervisor (shift work)</t>
  </si>
  <si>
    <t>2016-11</t>
  </si>
  <si>
    <t>2017-02</t>
  </si>
  <si>
    <t>Prolapse</t>
  </si>
  <si>
    <t>Okay. Gets a little fed up from time to time but just life's normal ups and downs</t>
  </si>
  <si>
    <t>Sleep walked on one occassion on holiday, very animated in sleep</t>
  </si>
  <si>
    <t xml:space="preserve">-get up and shower -sit in kitchen -sort out food -tidy kitchen -watch Bargain Hunt at 12:15p -has... in garden so... to those -cooking in afternoons, bakery, main... -watches tv -potter about  </t>
  </si>
  <si>
    <t xml:space="preserve">-black belt in Korean Marshall art (in past) -birds (every day) -looking after mum's old dog (visits dog when sees sister) </t>
  </si>
  <si>
    <t xml:space="preserve">1. Lactualose 2 tsp as needed 2. Ranitidine 300 mg 2/day 3. Lisinopril 10 mg </t>
  </si>
  <si>
    <t>1. Partner</t>
  </si>
  <si>
    <t>Worry about bad things humans do.</t>
  </si>
  <si>
    <t>Get up and have a cup of tea. Get ready and prepares animal food and feeds them. Will watch TV until lunch. Will prepare lunch, have lunch and watch some more TV. Will then prepare dinner and eat dinner around 1830. Will eat then rest and watch TV and rest in bedroom. At 2030ish, will dose off and nap. Will then sleep until partner goes to bed and will then get up and get ready ready for bed and go to sleep.</t>
  </si>
  <si>
    <t>Watching TV. Puzzles, crosswords.</t>
  </si>
  <si>
    <t>1. Not as well coordinated on right side 2. Slow</t>
  </si>
  <si>
    <t xml:space="preserve">1. Reflux (has to lie down straightaway after eating anything otherwise will vomit it back up) 2. Lower back pain due to scoliosis 3. Stomach pain due to scoliosis </t>
  </si>
  <si>
    <t xml:space="preserve">1. Scoliosis since Feb 2017 2. Reflux </t>
  </si>
  <si>
    <t>Quite optimistic, occasionally gets a little bit down</t>
  </si>
  <si>
    <t>watch TV, do puzzles, do jobs around house, shopping, look at clothes catalogues, take care of pets (parrots, tortoises and budgy), socialising with friends (couple times a month)</t>
  </si>
  <si>
    <t>1. go out for meals 2. go to car boots and charity shops 3. cooking, baking 4. puzzles (code words) 5. watch TV (quiz shows)</t>
  </si>
  <si>
    <t>1. B12 Injection (once every three months) 2. Beconase Nasal Spray (for allergies, whenever needed) 3. Alendronic Acid 70mg (1/week) 4. Paracetamol 1000mg every 4 hours (6-8 tablets a day) 5. Ropinirole slow release 6mg (1/day) 6. Ranitidine 150mg (4/day) 7. Esomeprazole 40mg (2/day) 8. Colecalciferol (~3-4x/week)</t>
  </si>
  <si>
    <t>1. Partner Eddie 2. Pets</t>
  </si>
  <si>
    <t>Thinking about problems, ruminating</t>
  </si>
  <si>
    <t>completed on 23/1/19</t>
  </si>
  <si>
    <t>P181</t>
  </si>
  <si>
    <t>2015-07</t>
  </si>
  <si>
    <t>Sales Director</t>
  </si>
  <si>
    <t>1. Issues with dexterity on right hand</t>
  </si>
  <si>
    <t>1. Lost motivation 2. Bilateral problems - dexterity worse on right 3. Grinds teeth 4. Tremors</t>
  </si>
  <si>
    <t>1. Tremor 2. Dexterity 3. Motivation</t>
  </si>
  <si>
    <t>none reported</t>
  </si>
  <si>
    <t>Mood alters from day to day, up and down</t>
  </si>
  <si>
    <t>1. Sinemet 25/100 mg 3/day 2. Sinemet 12.5/50 3/day 3. Pramipexole 0.088 mg 3/day 4. Citalopram 40 mg 1/day 5. Omeprazole 20 mg 2/day</t>
  </si>
  <si>
    <t>1. Three adult kids 2. Wife</t>
  </si>
  <si>
    <t>Diabetes in the family, two children have Type 1</t>
  </si>
  <si>
    <t>P182</t>
  </si>
  <si>
    <t>Operations manager</t>
  </si>
  <si>
    <t>2016-08</t>
  </si>
  <si>
    <t>1. Shakes,tremors - incident in the car shook for 2-4 minutes and had to stop driving 2. Tremors in both hands</t>
  </si>
  <si>
    <t>1. Can't go fishing</t>
  </si>
  <si>
    <t>1. Heart attack 3-4 years ago 2. Diabetes type 2</t>
  </si>
  <si>
    <t>1. In hospital for heart attack 2. Foot crushed 3. Leg crushed (seperate event to item 2)</t>
  </si>
  <si>
    <t>Gets bored from time to time other than that fine.</t>
  </si>
  <si>
    <t>Eats less fried food and takeaways, this happened over the past few years</t>
  </si>
  <si>
    <t>1. Amlopidine 10 mg 1/day 2. Aspirin 75 mg 1/day 3. Atorvastatin 40 mg 1/day 4. Bisoprolo 2.5 mg 1/day 5. Candesartan  4 mg 1/day 6. Diprobase Cream 4 mg 1/day 7. Glyceryl Trinitrate spray 460 mcg As needed 8. Metformin 850 mg 2/day 9. Lactulose 3.1 - 3.7 ml 10. Madopar 50/12.5 mg 2/day</t>
  </si>
  <si>
    <t>1. Wife 2. Cats</t>
  </si>
  <si>
    <t>No Father died of a heart attack and mum died at age 96</t>
  </si>
  <si>
    <t>'not my husband anymore', can't perform sexually.</t>
  </si>
  <si>
    <t xml:space="preserve">gets up first and makes tea, empties dish washer, feeds cats, wash, dress etc sit and watch TV have breakfast go out and shop or similar have a snack out in cafe or so come back home, he cooks evening meal have dinner  sit and watch TV </t>
  </si>
  <si>
    <t>1. computer 2. military badges and medals 3. cats</t>
  </si>
  <si>
    <t xml:space="preserve">1. A slight tremor in left hand 2. Cramps in legs 3. Restless legs </t>
  </si>
  <si>
    <t>1. Washing hands due to carpel tunnel</t>
  </si>
  <si>
    <t xml:space="preserve">1. Erectile dysfunction 2. Heart disease </t>
  </si>
  <si>
    <t>Good.</t>
  </si>
  <si>
    <t xml:space="preserve">Will get up at 10am. Empty dishwasher, make a pot of tea, make a coffee. Feed all four cats. Open flap and let them out. Call Diane around 11 or 12 to wake up. Pour wife a cup of tea, brush her hair. Breakfast (cereal with a banana). Potter around the garden. Water plants if sunny outside.  May sort out badges as collect and sell these. Get history of badges/ research. </t>
  </si>
  <si>
    <t>1. Badges 2. Garden</t>
  </si>
  <si>
    <t>1. Amlopidine 10 mg 1/day 2. Aspirin 75 mg 1/day 3. Atorvastatin 40 mg 1/day 4. Bisoprolol 2.5 mg 1/day 5. Candesartan  4 mg 1/day 6. Diprobase Cream 4 mg 1/day 7. Glyceryl Trinitrate spray 460 mcg As needed 8. Metformin 850 mg 2/day 9. Lactulose 3.1 - 3.7 ml 10. Madopar 50/12.5 mg 9/day</t>
  </si>
  <si>
    <t>1. wife 2. Cats</t>
  </si>
  <si>
    <t>3pm</t>
  </si>
  <si>
    <t>P184</t>
  </si>
  <si>
    <t>Currently works as a nursing assisstant with patients with TBI</t>
  </si>
  <si>
    <t>1. Left hand tremor 2. Tremor in arm, left hand side</t>
  </si>
  <si>
    <t>1. Left leg tremor 2. Aches and pains in left leg 3. Confidence lowered</t>
  </si>
  <si>
    <t>1. Divorce 2. Having no time to rest 3. Coming to terms with the condition and getting it under control 4. Worries about kids</t>
  </si>
  <si>
    <t>Grumpy in the mornings. Very little patience</t>
  </si>
  <si>
    <t>Morning looks after youngest daughter. Walks her to school. Goes to the gym 3 times a week. Is on feet at work until 8:45 pm. Housework. Chores. Picks up daughter from school.</t>
  </si>
  <si>
    <t>1. Drawing and painting - currently unable 2. Swimming twice a week 3. Walking 4. Gym 5. Socialising</t>
  </si>
  <si>
    <t>1. Propranolol 10mg 1 or 2 as needed 2. Ropinirole 2mg 3/day 3. Ropinirole 1mg 3/day 4. Domperidome</t>
  </si>
  <si>
    <t>1. Daughter (14) 2. Daughter (6)</t>
  </si>
  <si>
    <t>Grandfather and great uncle both had PD</t>
  </si>
  <si>
    <t>P187</t>
  </si>
  <si>
    <t>construction, brick labour trade, stonework, restoration</t>
  </si>
  <si>
    <t>2013-12</t>
  </si>
  <si>
    <t>slight tremor in right hand</t>
  </si>
  <si>
    <t>1. Slight tremor in right hand when nervous 2. slowed up a bit  3. lack of interest</t>
  </si>
  <si>
    <t xml:space="preserve">1. Growing old (physical) 2. Worry about the future, dying 3. Progression of PD </t>
  </si>
  <si>
    <t xml:space="preserve">1. Hip replacement in middle of 2017 2. Cataract in left eye </t>
  </si>
  <si>
    <t>- 1968 lymphoma --&gt; chemotherapy for 9 months</t>
  </si>
  <si>
    <t>Okay, sometimes frustrated, sometimes irritated</t>
  </si>
  <si>
    <t>go downstairs, breakfast ready, eat, watch TV for an hour, go wash, change, shopping, prepare lunch, a bit here and there Tv on in evening</t>
  </si>
  <si>
    <t>TV, sports</t>
  </si>
  <si>
    <t>Madopar 25/50   Call them for meds!</t>
  </si>
  <si>
    <t>wife</t>
  </si>
  <si>
    <t>all well</t>
  </si>
  <si>
    <t>P190</t>
  </si>
  <si>
    <t>gets up, breakfast, takes tablets, goes to work, potter around in the shed, watch tv after dinner</t>
  </si>
  <si>
    <t>likes walking, makes things in the shed, loves working with wood</t>
  </si>
  <si>
    <t>task not available at time of testing</t>
  </si>
  <si>
    <t>Works full time as groundsman so pretty busy, leaves the house around 8 am, comes back from 4pm onwards Goes in the shed to do some wood work, spend time with wife, he would cook if wife doing a late shift at work</t>
  </si>
  <si>
    <t xml:space="preserve">Wood work Painting Walking Renovating </t>
  </si>
  <si>
    <t>Counterbalance 2 1</t>
  </si>
  <si>
    <t>scanned in OHBA on 26.03.19</t>
  </si>
  <si>
    <t>P238</t>
  </si>
  <si>
    <t>usually reason for low periods, stressed or similar.</t>
  </si>
  <si>
    <t>will get v nervous when going to new things w/o wife  gets very bad tempered and angry when he's stressed</t>
  </si>
  <si>
    <t xml:space="preserve">same as in previous section </t>
  </si>
  <si>
    <t>used to thrash around and act out dreams, wife had black eyes in past. not so bad now</t>
  </si>
  <si>
    <t xml:space="preserve">developed a sweet tooth, maybe comfort eating when nervous. stopped drinking alcohol completely </t>
  </si>
  <si>
    <t>get up 6.30, makes breakfast, coffee, makes tea for grandma, makes sandwiches and soup for lunch, leave for work, sometimes take grandson to school, go to work, do work (graphic design), leave work around 5 pm, maybe baby sit, 30 minutes TV, snacks</t>
  </si>
  <si>
    <t>Masonry, fundraising (not as much any more) Dancing (ball room and latin) Painting Talking to brother Grandkids Reading</t>
  </si>
  <si>
    <t xml:space="preserve">Swears  Gets very angry very quickly  but calms down very quickly  as well Used to be very even tempered before </t>
  </si>
  <si>
    <t>Feels as though he is not as good at work anymore Wouldn't speak for a little while when feeling down, withdrawing from wife</t>
  </si>
  <si>
    <t xml:space="preserve">Doesn't like crowds anymore but not bad with people who he knows well </t>
  </si>
  <si>
    <t xml:space="preserve">Has dreadful  nightmares </t>
  </si>
  <si>
    <t xml:space="preserve">Always up by 6am, can't stay in bed when it's light outside  Makes breakfast  and coffee  for wife in the morning, makes lunch, Dance lessons 2 nights Wife cooks dinner Can't read very much because  he forgets Visits daughter in the evening 9ish goes to bed </t>
  </si>
  <si>
    <t>Dancing around 5 hours per week Loves painting  but doesn't get to do it a lot because  of grandkids  Good at keeping house Mowes the loan Goes to the masons club Sees friends</t>
  </si>
  <si>
    <t xml:space="preserve">Counterbalance  1 2 </t>
  </si>
  <si>
    <t>yes, 2 knee replacements</t>
  </si>
  <si>
    <t>P282</t>
  </si>
  <si>
    <t>P291</t>
  </si>
  <si>
    <t>task not available at time of assessment</t>
  </si>
  <si>
    <t>Counterbalance 1 2</t>
  </si>
  <si>
    <t>steel splinter</t>
  </si>
  <si>
    <t>P298</t>
  </si>
  <si>
    <t>Works 3 days per week from 8am-3pm. Wakes up about 7am every day, and goes to bed around 11pm. On Fridays goes out with his brother. Cooks his dinner around 6pm.</t>
  </si>
  <si>
    <t>Watching tv</t>
  </si>
  <si>
    <t>Fractals 1 and 2 done only. Difficulties  with task instructions and execution</t>
  </si>
  <si>
    <t>P299</t>
  </si>
  <si>
    <t>Walks to shops, and takes longer walks with wife a couple of times per week.   Reads the newspaper, does the dishes and helps with gardening</t>
  </si>
  <si>
    <t>Crossword puzzles, fishing, walking, quizzes and horse racing</t>
  </si>
  <si>
    <t>Fractals 1 and 2 done. Difficulties  with task fractals 1 and 3</t>
  </si>
  <si>
    <t>P304</t>
  </si>
  <si>
    <t>Gets upandhas breakfast, does sudoku and reads the paper, has meetings or goes out to do baptism or funerals, does the assembly at school every fortnight, might have a break or a nap if he will have commitments intheevening</t>
  </si>
  <si>
    <t>Sudoku,puzzles,everything mathematical</t>
  </si>
  <si>
    <t>Vicar</t>
  </si>
  <si>
    <t>1. Right arm and leg - tremor. Hand tremor makes writing very difficult.(led to diagnosis) 2. Constipation</t>
  </si>
  <si>
    <t>1. Right arm and leg - tremor. Hand tremor makes writing very difficult.Well controlled by medication. 2. Constipation. (3. RBD - only one event, which was after PD diagnosis. Not a big problem. Prescribed Clonazepam.) 4. Anosmia</t>
  </si>
  <si>
    <t>1. Right arm and leg - tremor. Hand tremor makes writing very difficult.(led to diagnosis) 2. Constipation. (3. RBD - only one event, which was after PD diagnosis. Not a big problem. Prescribed Clonazepam.) 4. Anosmia (recent development)</t>
  </si>
  <si>
    <t xml:space="preserve">1. Long standing asthmatic. Well managed.  </t>
  </si>
  <si>
    <t xml:space="preserve">No. Only time in hospital was to have wisdom teeth out when he was 17. General health very good. </t>
  </si>
  <si>
    <t>Fairly buoyant and upbeat, optimistic, balanced individual. No problems.</t>
  </si>
  <si>
    <t>Only occurred once. Now taking Rasagiline 1mg and Clonazepam 0.5mg before bed for RBD.</t>
  </si>
  <si>
    <t>Not many average days, each day is different. Wakes up a bit later than he used to (08:00 - 08:30). Breakfast. Suduko. Emails. Paperwork (most mornings) for church events etc. Lunch. After lunch usually visiting people in parish. In evening, watch some tv. Sometimes a bit more work in the evening, and bed usually at about midnight.</t>
  </si>
  <si>
    <t xml:space="preserve">just about everything.   1. History, geography, science, fact based, theology, philosophy. 2. Reading. 3. Discussions about various topics (monthly discussion groups with church). 4. Play (a little) piano and organ. 5. Watching sport - football, cricket.  </t>
  </si>
  <si>
    <t>1. Madopar (3 morning, 2 lunch, 3 bedtime - 50mg capsules) 2. Clonazepam 0.5mg- 1 tablet before bed 3. Rasagiline 1 mg - 1 tablet in morning 4. Oral hydration sachets - one per day 5. Herbal constipation medication (Unsure of name - Zenico?) 6. Symbicort - 200 micrograms - as needed for asthma</t>
  </si>
  <si>
    <t>1. Wife - Jill 2. Daughter - Elizabeth. Currently doing a MA so not living at home 3. Cat</t>
  </si>
  <si>
    <t xml:space="preserve">Parents and parents-in-law are all dead.  All living relatives are well except uncle who is unwell (aged 92) - diagnosed with PD. Mother had emphysema.  Maternal grandmother had vascular dementia. Martin parents both died of cancer (breast and esophageal cancer). Brother is very healthy.   </t>
  </si>
  <si>
    <t xml:space="preserve">'Fairly allergic to exercise'. Always been this way. </t>
  </si>
  <si>
    <t>1. No new symptoms  2. Right side tremor getting worse</t>
  </si>
  <si>
    <t>1. Fine motor control, buttons, handwriting etc 2. Constipation and associated digestive problem 3. Nothing else springs to mind</t>
  </si>
  <si>
    <t>1. Asthmatic/COPD but not new</t>
  </si>
  <si>
    <t>Fairly positive! As all life</t>
  </si>
  <si>
    <t xml:space="preserve">Sense of smell gone  Curry etc less appealing as a result </t>
  </si>
  <si>
    <t xml:space="preserve">Read paper, sudoku type puzzles, potter around house and garden, church affairs (used to be a vicar), shopping, watch TV and listen to radio etc, little less exercise. </t>
  </si>
  <si>
    <t xml:space="preserve">Pretty much everything! Politics religion etc. </t>
  </si>
  <si>
    <t xml:space="preserve">1. 9 (madopar) lbendopa 3 am aft evening 50mg each  2. Rasagaline am  3. Clonazepam 4. Senopods for constipation </t>
  </si>
  <si>
    <t>1. Wife  2. Daughter (temporarily post Masters)</t>
  </si>
  <si>
    <t>N/A Dental implant - query MRI safe</t>
  </si>
  <si>
    <t>Radominsation order: 2,1 (accidentally started in wrong order, should have been 1,2)</t>
  </si>
  <si>
    <t>P311</t>
  </si>
  <si>
    <t>tried to be funny to impress others, jokes usually at wife's expense. didn't seem to think there was anything wrong with it, inconsiderate. doesn't happen anymore, used to happen quite frequently, but then wife stopped it.</t>
  </si>
  <si>
    <t xml:space="preserve">very interested in his past - everything revolved around the past. during 'that very difficult four year period' which stopped when diagnosis was made. one tracked mind for things that involve him </t>
  </si>
  <si>
    <t>acts out his dreams</t>
  </si>
  <si>
    <t xml:space="preserve">eats a lot more sweet things, lots of chocolate biscuits. also bigger appetite in general, will eat more of anything. Greedy eater. </t>
  </si>
  <si>
    <t>get up  makes breakfast do things around house go out to do shopping with friend who drives have lunch has nap after lunch watch TV work in garden have dinner with son sometimes go out at night but not very much anymore watch TV</t>
  </si>
  <si>
    <t>read newspaper, watch news house and garden family</t>
  </si>
  <si>
    <t>This might be related to the patient's army life.</t>
  </si>
  <si>
    <t xml:space="preserve">wakes at 6am. breakfast 7:17 Housework jobs lunch around 12:30 nap time watch the news on tv gardening dinner at irregular hours goes to bed at around 10 pm  </t>
  </si>
  <si>
    <t xml:space="preserve">reading  news on tv </t>
  </si>
  <si>
    <t>Start Time: 17:46 End Time: 18:06  Choices were selected by the researcher and made by the participant.</t>
  </si>
  <si>
    <t>P316</t>
  </si>
  <si>
    <t>has suffered from severe depression and anxiety in the past. Not been a big issue recently, only mild low mood.</t>
  </si>
  <si>
    <t>she has no social life. has had lots of counselling in the past. now she doesn't do anything on her own anymore, always son or mother with her. as coping mechanism with phobia of vomiting. she believes that if someone is with her they can help her if she has to vomit.</t>
  </si>
  <si>
    <t>will wake up several times</t>
  </si>
  <si>
    <t>works full time always doing something, a bit OCD cooks meal,  washes up sometimes brings some work home and works on laptop goes shopping with son on Saturday, cleans the house on Saturday, no matter what, gardening, lunch with mother, work on computer, reading  doesn't know how to relax, never does nothing.</t>
  </si>
  <si>
    <t>Reading Sudoku, cross words, puzzles</t>
  </si>
  <si>
    <t>P332</t>
  </si>
  <si>
    <t>Took a long time to understand concept of farms and difference between fields and farms.</t>
  </si>
  <si>
    <t>He did OMT, but there was a bug that was making the whole screen move every time he dragged the item.  Bug now fixed. Should be redone at later time point.</t>
  </si>
  <si>
    <t>he seems lost in his thoughts, looks depressed, sitting down with his hands on his forehead, goes to bed too early</t>
  </si>
  <si>
    <t>gets very anxious when people are noisy or shouting, he is very sensitive to a lot of people on the street, in noisy environments</t>
  </si>
  <si>
    <t>he just switches off not paying attention to the world around him</t>
  </si>
  <si>
    <t>he sleeps too much, goes to bed aroun 11pm, but wakes up at 11am- noon, he had never been like that in the past</t>
  </si>
  <si>
    <t>gets up very late around noon, only gets out to the city centre to buy something from the shop, otherwise sits at home, reads, listens to the news, sometimes would open the laptop to read the news sometimes reads stories and meets people online with brain anneurisms goes to bed around 11pm</t>
  </si>
  <si>
    <t>likes to read goes online goes shopping now he wouldn't really go anywhere on his own, although he loves the sun, but he would never go on holiday now</t>
  </si>
  <si>
    <t>Counterbalance  1 2</t>
  </si>
  <si>
    <t>2 brain coils and 2 stents, knee implant</t>
  </si>
  <si>
    <t>P334</t>
  </si>
  <si>
    <t>A bit of everything, work, shopping, gardening, cooking Work days washes up at 6:30 or around 8am on non work days Goes to bed around 10pm-11pm</t>
  </si>
  <si>
    <t xml:space="preserve">Running, Crafts Makes jewellry Gardening </t>
  </si>
  <si>
    <t>dental implants</t>
  </si>
  <si>
    <t>P335</t>
  </si>
  <si>
    <t>If he is with partner,  then he would get up, have breakfast, make a list of the things that need doing, mown the loans, walk the dogs, buy food, have dinner, partner needs to rush him with doing things as he is slow, needs to repeat stings a lot to him</t>
  </si>
  <si>
    <t>Used to cycle but had an accident, dogs, busy with work so not too much for other things, likes growing vegetables, loves watching rugby</t>
  </si>
  <si>
    <t>completed on 2nd July 2018</t>
  </si>
  <si>
    <t>Unable to fall asleep due to worrying</t>
  </si>
  <si>
    <t>He eats secretly  and lies about it comfort eats when mood is low</t>
  </si>
  <si>
    <t>Gets up and slow to get going Then stressed he has not enough time Only works part time but actually spends a lot of time working as he is not being efficient Would spend a lot of time doing nothing He'll find a reason to go to town to run errands which wastes 2 hours in travelling  Bad at time management Goes to bed after 11pm</t>
  </si>
  <si>
    <t xml:space="preserve">Making things, particularly  old furniture </t>
  </si>
  <si>
    <t>Counterbalance  2 1</t>
  </si>
  <si>
    <t>P336</t>
  </si>
  <si>
    <t>Gets agitated and angry when she thinks she's right and won't change her mind no matter what.</t>
  </si>
  <si>
    <t>just the way she is around people is not her normal self.  She'll misinterpret things that others say and take them in a bad way and that makes her low and sad.</t>
  </si>
  <si>
    <t>palpitations brought on by stress.</t>
  </si>
  <si>
    <t>get up around 10-11 am watch TV visit neighbours go into town do shopping go to appointments</t>
  </si>
  <si>
    <t xml:space="preserve">theatre, TV series coffee with friends travelling, holidays </t>
  </si>
  <si>
    <t>P338</t>
  </si>
  <si>
    <t>On a work day, hewoudnt get up early anymore, gets up at 9am, have breakfast, sometimes works from home, quarter to 10 he would make sandwiches  for lunch and leave, comes home at half 3, looks at emails, then just sits, maybe have a nap, watches quz shows,if he doesn't go into work, he'd go out for a walk, runs, goes to the gym,likeswatchingsports on tv</t>
  </si>
  <si>
    <t>Likes filling out crosswordsand otherpuzzles, reading , does orienteering but hasnt done that in the past couple of years</t>
  </si>
  <si>
    <t>support engineer, full time.</t>
  </si>
  <si>
    <t>2017-03</t>
  </si>
  <si>
    <t xml:space="preserve">1. Tiredness, Slowness 2. Tremor in right hand 3. Shuffling 4. Freezing in left leg </t>
  </si>
  <si>
    <t>2017-09</t>
  </si>
  <si>
    <t>1. Hot flashes 2. Tremor 3. Tingly feet, hot feet 4. Shuffling 5. Bit of Tiredness</t>
  </si>
  <si>
    <t xml:space="preserve">1. Anxiety for new situations or when going out to do something </t>
  </si>
  <si>
    <t>Six months ago, son died. Therefore low mood, but maybe for last 3 months come to accept and mood better but more anxious. Anxious what day will bring</t>
  </si>
  <si>
    <t>not very frequently, just sometimes very active dreams, fighting in sleep</t>
  </si>
  <si>
    <t>get up at 9 breakfast go to work: deal with emails, work on computer, look after systems, go home middle of afternoon, sometimes work from home, after work go to gym couple times a week, do puzzles in conservatory, watch TV, maybe go for walk or cycle, get some exercise, dinner, watch TV, go to bed.</t>
  </si>
  <si>
    <t xml:space="preserve">1. orienteering, but stopped after son's death 2. Exercise (running, cycling, gym) 3. Puzzles (mental puzzles) </t>
  </si>
  <si>
    <t>Madopar (125mg) 3 x day</t>
  </si>
  <si>
    <t>1. Wife 2. Son</t>
  </si>
  <si>
    <t>General demeanour sometimes indicates sadness. For example, sitting and not doing anything. Behaviour frustrating 4. At an occasion right before, round about the time of the diagnosis, before family event</t>
  </si>
  <si>
    <t>3. When overwhelmed with anxiety, panic</t>
  </si>
  <si>
    <t>1. Less active than he used to be, but does try to 7. Used to do orienteering but now is afraid to because of physical capability 8. Sometimes he will not engage in any activity, but sit still and stare into space; less likely to initiate activities</t>
  </si>
  <si>
    <t>2. Sometimes gets up to stretch, restless legs, when coming back to bed he would usually fall asleep again immediately 7. Falls asleep in front of TV, while relaxing 8. First after the diagnosis, not so much anymore, shouting and talking during sleep, being jittery</t>
  </si>
  <si>
    <t>Get up usually around 9:15am Breakfast Gets dressed, shaved Goes to work Sit and watch the TV Do crosswords Go to the gym Go for a run Tai-chi on Fridays Lunch Do the dishes</t>
  </si>
  <si>
    <t>Reading Crosswords Puzzles Watching sports (e.g. tennis, motor racing, cycling) on TV or live Gym Run</t>
  </si>
  <si>
    <t>1. Sleep (has been problematic in the last three months) 2. Stiffer in the morning getting out of bed 3. mood has improved  4. Motivation has improved 5. No longer has anxiety attacks  6. Tremors 7. Shuffling 8. Fatigue</t>
  </si>
  <si>
    <t xml:space="preserve">1. Sleeping difficulties: become very restless in the night. 2. </t>
  </si>
  <si>
    <t xml:space="preserve">Mood has been stable. Was quite anxious, had experienced 3 or 4 anxiety attacks in the past but hasn't experienced any of these in the past 9 months. Motivation has improved as well. Used to worry a lot but no longer is. </t>
  </si>
  <si>
    <t xml:space="preserve">Get up around 9am, have breakfast. Will go to work, that will be either at home or elsewhere. Will usually get to work around 10am, work until early afternoon. Will read, do puzzles and crosswords. May go out to the gym, for a walk or cycle. May go into town.  May go running. Will have dinner in the evening, will wash up and tidy up. Will watch sport on TV.   </t>
  </si>
  <si>
    <t xml:space="preserve">1. exercise 2. Puzzles and crosswords </t>
  </si>
  <si>
    <t>1. Madopar 100/25 (4/day) 2. Rasagaline 1mg (1/day)</t>
  </si>
  <si>
    <t xml:space="preserve">1. Son and wife. </t>
  </si>
  <si>
    <t>Nope</t>
  </si>
  <si>
    <t>P339</t>
  </si>
  <si>
    <t>Working during the week, gets up very early, home at half past five, socialized on Friday, shopping on weekends, household chores done normally, reading, music and tv</t>
  </si>
  <si>
    <t>Music, tv, socializing, takes part in drama plays,  convenes a musical even for young adults</t>
  </si>
  <si>
    <t>Works 4 days a week leaves at 7AM finishes at 5PM but used to work until very late. Husband cooks food for dinner while she spends 30 mins on computer. Might watch TV or go out with friends. They catch up on the day then go to bed. When she doesn't work on Fridays she meets friends, on the weekend they go to town with husband she is very sociable they get 10 weeks of holiday a year.</t>
  </si>
  <si>
    <t>Operatic society, singing, dancing, acting, runs the junior version of the operatic society - which runs predominantly during the summer. She co-ordinates putting on a play in the summer</t>
  </si>
  <si>
    <t>scanned in OHBA on 15.04.19</t>
  </si>
  <si>
    <t>P341</t>
  </si>
  <si>
    <t>Sleep,stay in bed all day if you don't make him go out</t>
  </si>
  <si>
    <t>Gets up later and leather in the morning, usedtoget up at 6 now gets up at 8, goes to work, comes back, goes to bed</t>
  </si>
  <si>
    <t xml:space="preserve">Cannot do anything because of his eyes </t>
  </si>
  <si>
    <t>task not available at time of testing- to be completed when MRI scan arranged</t>
  </si>
  <si>
    <t>P351</t>
  </si>
  <si>
    <t>not safe due to the intramedllary nail in R arm</t>
  </si>
  <si>
    <t>P353</t>
  </si>
  <si>
    <t xml:space="preserve">Thinks cat hasn't come home but she has never had a cat.  Thinks she has no money, but has lot of money.  </t>
  </si>
  <si>
    <t>becomes frustrated because she can't do things like she used to and that depresses her</t>
  </si>
  <si>
    <t>on the move all the time, can't sit still, very restless.</t>
  </si>
  <si>
    <t>just wakes up a lot and can't go back to sleep.</t>
  </si>
  <si>
    <t xml:space="preserve">6 am wake, breakfast, get paper and chat with people, often goes to doctor to get minor things checked, make lunch, eat, go out (shopping or similar) potter around house in evening  daughter comes for lunch every Sunday </t>
  </si>
  <si>
    <t>Reading Gardening Organising people</t>
  </si>
  <si>
    <t>poor comprehension of task instructions</t>
  </si>
  <si>
    <t>only 30 trials done</t>
  </si>
  <si>
    <t>P357</t>
  </si>
  <si>
    <t>task not available at time of testing- to be completed when booked for MRI</t>
  </si>
  <si>
    <t>P358</t>
  </si>
  <si>
    <t>diagnosis makes her low ( and whole family)  had fall out with sister over selling their late father's estate, made her low. Now a lot better since resolved.  Since higher dose of Galantamine more tired and lower in mood (from 5-6 pm onwards)   Feels like she isn't doing what she should be doing (can't do anything in the house, dinners, feeding dog etc)  Social encounters lift her mood.  Letters from doctors get her down, obsesses about things that she reads in there 'abnormalities' - can we not send her all the letters, maybe address to husband?</t>
  </si>
  <si>
    <t>no interest in doing new things - was told to learn a new language or pick up playing piano again, but can't be bothered, no interest in doing that.</t>
  </si>
  <si>
    <t>she's up for anything but won't initiate many things  gets up around 8.30, do some exercise, eat breakfast, get washed and dressed, do whatever is on that day - go see daughter, shopping, jogging, etc.</t>
  </si>
  <si>
    <t>going for walk with dog gardening</t>
  </si>
  <si>
    <t>P360</t>
  </si>
  <si>
    <t>Spends time walking, organising his garage, gardening. Sees people regularly for coffee, meals and social interactions.</t>
  </si>
  <si>
    <t>Enjoys walking football and keeping fit</t>
  </si>
  <si>
    <t>Full fractals on touchscreen and fractals 1 and 2. Difficulties  carrying out the task</t>
  </si>
  <si>
    <t>P367</t>
  </si>
  <si>
    <t>Gets up at 8 and showers, breakfast, reads paper. Walking group, pilates, Rotary, charity, golf, runs a children's art's competition. See friends and family a lot on weekends. Grandchildren will stop over more regularly. Likes to have something planned everyday.</t>
  </si>
  <si>
    <t xml:space="preserve">Rotary, hosting charity events, golf, walking group, art's competitions, keeps hand in old work events, see friends and family. </t>
  </si>
  <si>
    <t>Publisher for hotel guide  involved a lot of travelling around the world</t>
  </si>
  <si>
    <t>1. slight tremor in right hand</t>
  </si>
  <si>
    <t>1. speech: slurred speech when tired 2. Lack of motivation: now easier to just sit down and do nothing whereas before always active. more difficult to do things whereas before would spring out of bed to do stuff. Socially difficult as well, work harder to be part of conversation. Wife tells him to smile more but never had to do that in past.</t>
  </si>
  <si>
    <t xml:space="preserve">1. Speech, as most noticeable 2. Worrying about having PD, never out of his mind, doesn't depress him as he doesn't let it. Little devil on his shoulder telling him not to bother - but he tells him 'I'm going to bloody well bother',  it's easy to lose interest in things, looking forward to things isn't as it used to be. I used to be more interested in certain things. 3. Anxiety: travelling on routes that he doesn't know he will check the routes and plan a lot more than he used to </t>
  </si>
  <si>
    <t>1. AS: ancholosing spondylitis - now in remission</t>
  </si>
  <si>
    <t>1. AS</t>
  </si>
  <si>
    <t>Positive  very aware of condition and therefore can try to overcome it.</t>
  </si>
  <si>
    <t xml:space="preserve">make sure to go out every day pilates once a week runs a walking group (meets once a month) gardening runs an art competition with local schools - involves a lot of time on the computer has a jaguar that he takes care of reading book club  up before 8 am have breakfast play golf once a week art class rotary club </t>
  </si>
  <si>
    <t>1. cinema 2. theatre 3. eating out 4. read papers 5. travel  plus see above</t>
  </si>
  <si>
    <t xml:space="preserve">1. Glandosane synthetic saliva spray natural, to be used when required  2. Sinemet 12.5/50mg, 8/day </t>
  </si>
  <si>
    <t xml:space="preserve">brother has diabetes II and has stent  father had triple bypass at 74, but lived to 93 </t>
  </si>
  <si>
    <t>P368</t>
  </si>
  <si>
    <t>doesn't know, but daughter has never mentioned it.</t>
  </si>
  <si>
    <t xml:space="preserve">works on 3-4 days/week house work make things (DIY and needle work etc) gardening general daily things, looking after home </t>
  </si>
  <si>
    <t>reading  DIY Gardening Shakespeare plays</t>
  </si>
  <si>
    <t>counterbalancing: 1, 2</t>
  </si>
  <si>
    <t>P390</t>
  </si>
  <si>
    <t>fractals 1&amp;¬£ and Fractals 2 done</t>
  </si>
  <si>
    <t>P393</t>
  </si>
  <si>
    <t>Gets up after wife,hasbreakfast, goes into the city centre for grocery shopping, does house work, building rabbit enclosures, making new things, refurbishing,  gets.</t>
  </si>
  <si>
    <t xml:space="preserve">Sails twice per week, signed up to lots of blogs, reads about sailing </t>
  </si>
  <si>
    <t>gets up around 8am, lazy breakfast, then goes to gym with wife, then goes shopping, then activities planned for the afternoon, go for a walk in the evening</t>
  </si>
  <si>
    <t>keen sailor,  sails 1 day per week, races model yachts with friends goes to the gym with wife reads a lot</t>
  </si>
  <si>
    <t>unable to determine composition of dental bridge which was custom made a long time ago</t>
  </si>
  <si>
    <t>P402</t>
  </si>
  <si>
    <t>resisting help from others, trying to do things as before, too proud to accept help</t>
  </si>
  <si>
    <t>goes very quiet after diagnosis went into depression, recovering from it, but not fully recovered</t>
  </si>
  <si>
    <t>'what's the point in doing anything?' lost interest in gardening</t>
  </si>
  <si>
    <t>get up at 7 am, first thing in the morning out taking care of plants, maybe do some exercises, potter around (washing, ...), read paper and have coffee at 11am, evening watch TV, most days social engagement at home or out, catch up with friends, book club</t>
  </si>
  <si>
    <t>Family (2 daughters, 1 son, 4 grandkids) Garden, Greenhouse   still interested in gardening, but feels that she isn't capable of doing as much as before, so not interested in those bits anymore. Husband thinks she could do more though. example: they used to enter their garden in a national garden competition and be very proud of it, she has lost interest in this as she feels she can't keep up with it anymore.</t>
  </si>
  <si>
    <t>Retired when 50</t>
  </si>
  <si>
    <t>Secondary school teacher. Home economics</t>
  </si>
  <si>
    <t xml:space="preserve">1. Balance issues 2. Tremor </t>
  </si>
  <si>
    <t xml:space="preserve">1.Tremor (but have had an essential tremor for most of life) 2.Slower (processing speed has slowed down) 3. Memory </t>
  </si>
  <si>
    <t xml:space="preserve">1. Tremor (right side) 2. Down days 3. Fatigue </t>
  </si>
  <si>
    <t xml:space="preserve">1. Suspected TIA ~2000 (now on aspirin for this) </t>
  </si>
  <si>
    <t xml:space="preserve">Do have down days every now and again. May have a down day once per month. </t>
  </si>
  <si>
    <t xml:space="preserve">Get up between 7-730. Water plants, have breakfast. Go to exercise classes three times per week. Have lunch, read the paper, read a book. As the day progresses, tend to do less, get less motivated. Happy to watch TV in the evening with husband. </t>
  </si>
  <si>
    <t>1. used to do a lot of needlework 2. used to do a lot of artwork 3. used to like travelling but worry about doing this anymore 3.socialising  4. church (usually go on a Sunday)</t>
  </si>
  <si>
    <t>Aspirin  75mg (1/day) Atorvostatin 40mg (1/day) Co-beneldopa 25mg/100mg (8/day) Losartan 25mg (1/day)</t>
  </si>
  <si>
    <t>Husband</t>
  </si>
  <si>
    <t>Tremor in grandfather Father died of heart problems</t>
  </si>
  <si>
    <t>NA</t>
  </si>
  <si>
    <t>1. Gets irritated when husband tries to help 2. Yes, but she has always been like that 5. Rarely, when help is offered and unasked for</t>
  </si>
  <si>
    <t>2. act 3. sometimes, when she is feeling frustration, especially when not being able to do something because of her tremor or when forgetting something 8. Evaluating days as 'good' or 'bad'</t>
  </si>
  <si>
    <t>1. Worried about holiday as it is getting nearer, worried about being able to walk 5. Avoid going for a walk because of nervousness of falling, tripping</t>
  </si>
  <si>
    <t>7. Gardening and cooking, more effort required to motivate herself</t>
  </si>
  <si>
    <t>1. Gets irritated when encountering a problem, she does not believe that she can find a situation to simple problems anymore whereas she used to be proactive</t>
  </si>
  <si>
    <t>6. Wakes up with the daylight, more likely now than it used to be 7. Falls asleep in front of the television at night</t>
  </si>
  <si>
    <t>Email Phone Shopping for groceries Watching TV in the evenings Read the paper Reading books  Note: seems to have trouble concentrating on things, zones out while at the supermarket where she has trouble remembering things and staying on track and planning ahead</t>
  </si>
  <si>
    <t>Book club Gardening magazines Vegetable gardening Meeting friends Exercise classes for Parkinson's</t>
  </si>
  <si>
    <t>1. Tremor in right hand 2. A bit more forgetful (but not markedly so) 3. Backache very easily possible spinal lumbar spinosis 4. Can sometimes take a long time to twig onto things</t>
  </si>
  <si>
    <t xml:space="preserve">1. Tremor 2. Insecurity in so much as worry a lot about whether will fall. </t>
  </si>
  <si>
    <t xml:space="preserve">1. Taking aspirin and statins a day, just in case. Mainly preventative. </t>
  </si>
  <si>
    <t xml:space="preserve">Fairly good most of the time, </t>
  </si>
  <si>
    <t xml:space="preserve">Waking up about 6ish, lie in bed and think. Get up around 7. Will go downstairs to check on weather and temperature. Will clear up if there are any things left out. Will put on TV. Will have breakfast with husband. Between 0830 and 9, will have a bath. Will read paper, water the plants. Two days a week will go for exercise class: big, bold and balance. Neuropilates. Not regularly, there are things they will go to time to time. Go for coffees with friends, respond to emails. Lunchtime (1pm), have been watching the tennis this week. Will do a bit of gardening, read paper again. Will watch news around 6pm.  Will have supper around 1830-1900. Then will watch TV. </t>
  </si>
  <si>
    <t xml:space="preserve">1. Exercise 2. Painting  3. Dress making </t>
  </si>
  <si>
    <t>1. Aspirin 75mg 1/day 2. Atorvastatin 40mg 1/day 3. Co-beneldopa 25/100mg 3/day 4. Losartan 25mg 1/day</t>
  </si>
  <si>
    <t xml:space="preserve">Can sometimes feel a bit overwhelmed by the PD. </t>
  </si>
  <si>
    <t>P406</t>
  </si>
  <si>
    <t xml:space="preserve">needs eye x-ray to determine if metal in eye. Booked in twice for x-ray and didn't show up both </t>
  </si>
  <si>
    <t>P409</t>
  </si>
  <si>
    <t xml:space="preserve">Takes ages in bathroom. Will have breakfast and take long, will read something and do puzzles. If planned to go out, will get up and get bikes ready. If nothing planned, will go on computer. Will spend prolonged periods of time on the computer. Will take a long time to do things, is very pernickety. Would have done some of these things more quickly in the past. Is very practical and will do a lot of DIY. If there Reno plans, will spend the rest of the day doing odd tasks. There isn't a set routine. </t>
  </si>
  <si>
    <t>Walks. U3A( University of third age:goes to lectures) Cycling Gardening DIY Focuses on socialising and being active/  Gym</t>
  </si>
  <si>
    <t>Department manager in nuclear engineering company</t>
  </si>
  <si>
    <t>Mild tremor in left leg Years before lost sense of smell</t>
  </si>
  <si>
    <t>2011-12</t>
  </si>
  <si>
    <t>1. Tremor in left hand 2. Tremor in both legs 3. Off medication stiff neck 4. Sometimes stooping and bad postures</t>
  </si>
  <si>
    <t>1. No big problem top of the list that worries me much 2. Parkinson's and how family is coping with it. They are being very supportive but not sure if that's how they really feel.</t>
  </si>
  <si>
    <t>1. Broken collar bone from skiing , 2013</t>
  </si>
  <si>
    <t>1. Fine, particularly when the sun is out</t>
  </si>
  <si>
    <t xml:space="preserve">Wife tells him he does. Started in last 1-2 years. Sometimes kicks wife. </t>
  </si>
  <si>
    <t>most days try to do something in summer going for cycles member of University of 3rd age (U3A) hiking group once a month cycling group once a week go to gym go out and and talk to people most days walking group with old colleagues, organising the walks from September onwards go on computer for emails and news visit mum (10 miles away)</t>
  </si>
  <si>
    <t>1. DIY : decorating rooms and fixing things, doing wiring etc., bike maintenance and repair 2. cycling 3. technical stuff, new developments in technologies 4. planning things, e.g. holidays 5. playing piano</t>
  </si>
  <si>
    <t>1. Azilect (rasagiline), 1 mg, one per day 2. Sinemet (co-careldopa), 12.5/50mg, two tablets at 08:00, 11:00,15:00, 19:00 3. Sinemet CR 125mg at 22:00 4. PD STAT trial medication - 80mg Simvastatin (or placebo), 1 in evening, started in February 2018</t>
  </si>
  <si>
    <t>1. Daughter  2. wife</t>
  </si>
  <si>
    <t>Leg cramp</t>
  </si>
  <si>
    <t>Infrequent and out of character but irritability and impatience more common than before diagnosis</t>
  </si>
  <si>
    <t xml:space="preserve">Some RBD - medicated. </t>
  </si>
  <si>
    <t>1. Joined the university of the third age - lectures 2. organized walks and cycle rides - v. keen cyclist 3. visiting mother an father in law 4. Seeing friends 5. Planning trips and cycle routes 6. Slow to get going in the morning.  7. Doing stuff on the computer 8. DIY 9. Every day is different</t>
  </si>
  <si>
    <t xml:space="preserve">1. Cycling 2. Walking 3. Going to lectures 4. Documentaries and informative tv  </t>
  </si>
  <si>
    <t xml:space="preserve">1. The biggest change is in sleep pattern (vivid dreams: will act dreams out from time to time) 2. Tremor is progressing (in left side)  3. Stiff neck (slowly getting worse)  </t>
  </si>
  <si>
    <t xml:space="preserve">1. Social awkwardness: do not like being the centre of attention.  </t>
  </si>
  <si>
    <t xml:space="preserve">1. Milk constipation  2. Hayfever </t>
  </si>
  <si>
    <t xml:space="preserve">Surprisingly good. </t>
  </si>
  <si>
    <t xml:space="preserve">Always have something going on. If there is nothing on that particular day, will go to the gym. If no gym, will get up, read papers, will respond to emails, have joined various groups (science, technology,). Will go on a hike once per month. Will go and visit parents, and cycle down there. Will visit other family in the country. Have various roles in the village: booking secretary, on church committee. Will do a lot of cycling, </t>
  </si>
  <si>
    <t>1. Cycling 2. Other exercise: gym 3. Playing piano  4. DIY</t>
  </si>
  <si>
    <t>1. Azilect 1mg (1/day) 2. Sinemet 12.5/50 (4/day) 3. Sinemet CR ON HOLD 4. Entacapone 200mg (4/day) 5. PD STAT trial : simvastatin 80mg or placebo 1/day</t>
  </si>
  <si>
    <t xml:space="preserve">1. Wife 2. Daughter </t>
  </si>
  <si>
    <t xml:space="preserve">One of the walking groups is a PD group. </t>
  </si>
  <si>
    <t>Cramp in left leg</t>
  </si>
  <si>
    <t>P420</t>
  </si>
  <si>
    <t>Lack of tolerance and beats herself over it</t>
  </si>
  <si>
    <t>Writes books 10-4pm, cooking, goes out, helps husband, drives him around as he has been poorly</t>
  </si>
  <si>
    <t>Loves writing, likes reading, loves holidays,wouldn't  stop talking about them, goes out with her girl friends, 12 year old child keeps her busy too</t>
  </si>
  <si>
    <t>dental work needed to find more info from:   Mrs Parvis at Torcross Dental Practice, Coventry</t>
  </si>
  <si>
    <t>P435</t>
  </si>
  <si>
    <t xml:space="preserve">Will get nervous before anyone comes to the house. Has been very worried about being separated from partner. Anxiety prominent even when partner leaves room or goes to bathroom. Has become more possessive than was in past. </t>
  </si>
  <si>
    <t>Less interested in cross stitching and cooking, but not in gardening. Shows this type of behaviour but would not admit to it herself.</t>
  </si>
  <si>
    <t>Sits and plays with nails a lot.  Will go to the toilet a lot, more than is normal but this seems to be due to nervousness.  Nails and toilet =frequently.</t>
  </si>
  <si>
    <t>Eating behaviours are affected by functional impairments such as cutting up food.</t>
  </si>
  <si>
    <t>Routine is virtually the same. Has to have the same routine everyday. Gets up and has breakfast, goes outside. Gets changed and goes into garden. Will sit in garden. Sit in chair and sleep. Will prepare tea ready for when partner comes back. Will sit and lie in garden. Will go to bed before 10pm. Three times a week will drive over to Bicester to see mother.  May go and have a coffee at garden centre with friends (once per week).</t>
  </si>
  <si>
    <t>Gardening. Handicrafts (in past, can no longer do now)</t>
  </si>
  <si>
    <t xml:space="preserve">volunteer recruitment for charity </t>
  </si>
  <si>
    <t xml:space="preserve">Stiff hands, but she also has arthritis, so she was at the hand clinic and they referred her to neurology. </t>
  </si>
  <si>
    <t>1. stiffness in hands 2. weakness in right side</t>
  </si>
  <si>
    <t xml:space="preserve">1. arthritis: using her right hand is very difficult because of arthritis and that keeps her from doing her hobbies (knitting and sewing), and walking is difficult as well because of the arthritis in her knees. 2. </t>
  </si>
  <si>
    <t>okay, but getting frustrated with hands</t>
  </si>
  <si>
    <t>partner says she does, but she doesn't know. going on for ~6 months.</t>
  </si>
  <si>
    <t>more savoury than sweet, not so much chocolate anymore.</t>
  </si>
  <si>
    <t>go look after mother three times a week get up have breakfast, do housework, get ready for meal, gardening in afternoon</t>
  </si>
  <si>
    <t>1. Gardening 2. Reading 3. Crosswords</t>
  </si>
  <si>
    <t>1. Madopar 100mg/25mg 3/day 2. Melatonin 2mg modified release 1/day 3. Tolterodine 4mg mod release, 1/day</t>
  </si>
  <si>
    <t>1. partner</t>
  </si>
  <si>
    <t>nothing</t>
  </si>
  <si>
    <t>P447</t>
  </si>
  <si>
    <t>completely different person when at home as when at appointments pulls himself together, makes an effort when with others. at home walks more bent, huffing and puffing. PD a lot worse when at home.</t>
  </si>
  <si>
    <t xml:space="preserve">lost confidence in doing photography golf doesn't have energy anymore, does shorter courses dancing - wouldn't bother going if wife didn't make him go. big change socially and in caring for others after DBS op couldn't speak properly, so withdrew socially. but over and above that because also doesn't reply to texts anymore 'I'm not bothered with them'  </t>
  </si>
  <si>
    <t xml:space="preserve">first thing: fetch newspaper once a week goes to golf (used to be more often) watch TV scene railways  read naps  in summer: gardening but difficult because of balance  wife finds it very hard to tell me what he does during the day. </t>
  </si>
  <si>
    <t>golf photography reading teach himself things about photography or computers</t>
  </si>
  <si>
    <t>Worked in construction industry</t>
  </si>
  <si>
    <t>1. Tremor in left index finger</t>
  </si>
  <si>
    <t>1. Speech 2. Problems writing 3. Slowed down 4. Motivation has suffered</t>
  </si>
  <si>
    <t>1. Apathy</t>
  </si>
  <si>
    <t>not as optimistic as used to be. Affect is flattened. Is often told that motivation has suffered. Has a little insight into this as knows that something is not quite right. Wife says that he has bad days but he is not aware of this.</t>
  </si>
  <si>
    <t xml:space="preserve">jobs around the house, mowing the lawn and doing the garden. Popping into town to get things. DIY jobs. </t>
  </si>
  <si>
    <t xml:space="preserve">Scuba diving (used to do this a lot, gave this up around 4 years ago) Railways (used to be a train spotter in the past) Dancing (ballroom- go once a week) </t>
  </si>
  <si>
    <t>Atorvastatin 0.26 (1/day) Pipexus 0.26 (1/day) Sertraline 50mg (2/day)</t>
  </si>
  <si>
    <t>Wife</t>
  </si>
  <si>
    <t xml:space="preserve">Father had PD. </t>
  </si>
  <si>
    <t>More easily frustrated when asked to do something that doesn't want to do or can't be bothered to do. Do not suggest things like used to.  Struggle to multitask. Anxiety is present, may fixate on things, very small things that he feels shouldn't be focused on. If have a list and decide to do things in a certain order, will have to do them in that order.</t>
  </si>
  <si>
    <t>9am</t>
  </si>
  <si>
    <t>T000</t>
  </si>
  <si>
    <t>lgi</t>
  </si>
  <si>
    <t>T900</t>
  </si>
  <si>
    <t>C044</t>
  </si>
  <si>
    <t>Farm order: [1 2]  Practice start Time:15:18 Practice end Time: 15:27  Main task start Time: 15:29 Main task end Time: 15:50  Check time start:15:52 Check time end:15:53</t>
  </si>
  <si>
    <t>Start Time: 12:32 End Time: 12:48</t>
  </si>
  <si>
    <t>Start Time: 12:00 End Time: 12:27</t>
  </si>
  <si>
    <t>C404</t>
  </si>
  <si>
    <t>hearing aid</t>
  </si>
  <si>
    <t>C408</t>
  </si>
  <si>
    <t>duration: 40 min</t>
  </si>
  <si>
    <t>Duration: 25 min</t>
  </si>
  <si>
    <t>C430</t>
  </si>
  <si>
    <t>C445</t>
  </si>
  <si>
    <t>C454</t>
  </si>
  <si>
    <t>NO</t>
  </si>
  <si>
    <t>C455</t>
  </si>
  <si>
    <t>C461</t>
  </si>
  <si>
    <t>C467</t>
  </si>
  <si>
    <t>C481</t>
  </si>
  <si>
    <t>scanned in AVIC on 11th July 2019</t>
  </si>
  <si>
    <t>C493</t>
  </si>
  <si>
    <t xml:space="preserve">40 min. </t>
  </si>
  <si>
    <t xml:space="preserve">25 min. </t>
  </si>
  <si>
    <t>C505</t>
  </si>
  <si>
    <t>C508</t>
  </si>
  <si>
    <t xml:space="preserve">duration: 30 min. </t>
  </si>
  <si>
    <t xml:space="preserve">Duration: 25 min </t>
  </si>
  <si>
    <t>na</t>
  </si>
  <si>
    <t>C509</t>
  </si>
  <si>
    <t>na MRI done on 25/03/2019</t>
  </si>
  <si>
    <t>C512</t>
  </si>
  <si>
    <t>40 min</t>
  </si>
  <si>
    <t>25 min</t>
  </si>
  <si>
    <t xml:space="preserve">30 min </t>
  </si>
  <si>
    <t>C525</t>
  </si>
  <si>
    <t>scanned in AVIC on 11/07/2019</t>
  </si>
  <si>
    <t>C535</t>
  </si>
  <si>
    <t>C540</t>
  </si>
  <si>
    <t>scanned in AVIC on 1.05.19</t>
  </si>
  <si>
    <t>C543</t>
  </si>
  <si>
    <t>25  min</t>
  </si>
  <si>
    <t>C567</t>
  </si>
  <si>
    <t>Counterbalance  1 2 Practice file failed to save but all other files saved</t>
  </si>
  <si>
    <t>scanned in AVIC on 26.04.19</t>
  </si>
  <si>
    <t>C571</t>
  </si>
  <si>
    <t>C577</t>
  </si>
  <si>
    <t>C580</t>
  </si>
  <si>
    <t>scanned in AVIC on 20.05.19</t>
  </si>
  <si>
    <t>C582</t>
  </si>
  <si>
    <t>C594</t>
  </si>
  <si>
    <t xml:space="preserve">duration: 35 min. </t>
  </si>
  <si>
    <t xml:space="preserve">duration: 25 min. </t>
  </si>
  <si>
    <t>C597</t>
  </si>
  <si>
    <t>scanned in AVIC on 10.05.2019</t>
  </si>
  <si>
    <t>C598</t>
  </si>
  <si>
    <t>C633</t>
  </si>
  <si>
    <t>Able to understand and attempt the test.</t>
  </si>
  <si>
    <t>C634</t>
  </si>
  <si>
    <t>C636</t>
  </si>
  <si>
    <t>Yes, knee replacements  L4 and L5 operations Pin in toe</t>
  </si>
  <si>
    <t>25.04.2019 MRI  visit</t>
  </si>
  <si>
    <t>C639</t>
  </si>
  <si>
    <t>P193</t>
  </si>
  <si>
    <t xml:space="preserve">Get up and have breakfast in the conservatory,  fruits and porridge, coffee, shower, goes on the computer, walks around the garden feeds the fish, lunch at 12, go for a walk or watch a film in the afternoon,  dinner at 5pm, son goes to visit them, have a very big group of friend but only see them occasionally </t>
  </si>
  <si>
    <t>Metal detecting,  goes to meetings on Wednesdays every month or two, go for walks Have a meal out</t>
  </si>
  <si>
    <t>counterbalancing: 2, 1</t>
  </si>
  <si>
    <t>P203</t>
  </si>
  <si>
    <t>P207</t>
  </si>
  <si>
    <t>P210</t>
  </si>
  <si>
    <t>P216</t>
  </si>
  <si>
    <t>to be completed at a later time point</t>
  </si>
  <si>
    <t>done touchscreen version of OMT, not tablet!</t>
  </si>
  <si>
    <t xml:space="preserve">Predominantly  stays at home, doesn't go out, does housework  chores, does not feel very comfortable  socially  so wouldn't  really  choose to go out. Sometimes  knows she needs to go shopping  but someone  would need to remind her or motivate her to go out. </t>
  </si>
  <si>
    <t xml:space="preserve">Sewing Reading books but doesn't do it that much anymore </t>
  </si>
  <si>
    <t>counterbalancing 1 2</t>
  </si>
  <si>
    <t>scanned in OHBA on 23.01.19</t>
  </si>
  <si>
    <t>P217</t>
  </si>
  <si>
    <t>P220</t>
  </si>
  <si>
    <t>P224</t>
  </si>
  <si>
    <t>To be completed at a later time point</t>
  </si>
  <si>
    <t>P226</t>
  </si>
  <si>
    <t xml:space="preserve">Unhappy  with the food in the nursing home </t>
  </si>
  <si>
    <t>Stays in the nursing home, might try to read, talks briefly to others in the home</t>
  </si>
  <si>
    <t>Nothing much anymore, because  he can't  do much in the home and can't  get out</t>
  </si>
  <si>
    <t xml:space="preserve">Unable to  follow  instructions </t>
  </si>
  <si>
    <t xml:space="preserve">Unable to follow instructions </t>
  </si>
  <si>
    <t xml:space="preserve">Found not understand and follow instructions,  could not see the fractals as they disappear  too quickly </t>
  </si>
  <si>
    <t>P228</t>
  </si>
  <si>
    <t>P229</t>
  </si>
  <si>
    <t>P230</t>
  </si>
  <si>
    <t>P232</t>
  </si>
  <si>
    <t>Practice Start Time:12:32 End Time: 12:41  Main Experiment [1 2] Start Time: 12:44 End Time: 13:05  Check Time Start Time: 13:07 End Time:13:10</t>
  </si>
  <si>
    <t>Start time: 11:50 End Time: 12;00</t>
  </si>
  <si>
    <t>Start Time: 11:00 End Time: 11:35</t>
  </si>
  <si>
    <t>P234</t>
  </si>
  <si>
    <t>P235</t>
  </si>
  <si>
    <t>P241</t>
  </si>
  <si>
    <t>P244</t>
  </si>
  <si>
    <t>P250</t>
  </si>
  <si>
    <t>P251</t>
  </si>
  <si>
    <t xml:space="preserve">once per year for about a month  believes people look at him in a funny way, he might confrontational with strangers 'what are you looking at?', </t>
  </si>
  <si>
    <t>he tends to respond to what happens around him, not generally depressed but if a bad day at work or one of his patient dies, he would feel very low</t>
  </si>
  <si>
    <t>doesn't take to change very well, if anything changes in the family or routine, this would make him very anxious</t>
  </si>
  <si>
    <t xml:space="preserve">days are busy, taking out the dogs, sorting out the house, the garden plays music instruments, going to rock choir caring for wife works part time </t>
  </si>
  <si>
    <t xml:space="preserve">music rock choir likes drawing doing arts </t>
  </si>
  <si>
    <t>counterbalance: 1 then 2</t>
  </si>
  <si>
    <t>Just thyroid operation, nothing was implanted</t>
  </si>
  <si>
    <t>P261</t>
  </si>
  <si>
    <t>Just a general feeling of  sadness and boredom, worries about not coping well</t>
  </si>
  <si>
    <t>He does what wife asks, does it well and competently, spends time on computer, does music on the computer, goes to bed and reads before esleep</t>
  </si>
  <si>
    <t xml:space="preserve">Music  on computer, has 3 singing groups, </t>
  </si>
  <si>
    <t xml:space="preserve">Good farm first Bad farm second </t>
  </si>
  <si>
    <t>P262</t>
  </si>
  <si>
    <t>P264</t>
  </si>
  <si>
    <t>Busy with loads of things to do, business meanings, deals with the problems around running the farm, friend sees at exercise  classes Has donkeys  and dogs</t>
  </si>
  <si>
    <t>Reads, friend goes to the same book club with her, grown up daughter's who she spends time with and goes to  visit theem Does spin classes, and Pilates and mindfulness  Goes to concerts and theatre</t>
  </si>
  <si>
    <t>P266</t>
  </si>
  <si>
    <t>sometimes a bit withdrawn for a couple of days</t>
  </si>
  <si>
    <t>drinks alcohol at night and that makes his sleep quality poorer will sleep for 1 hour during day most days</t>
  </si>
  <si>
    <t xml:space="preserve">Gets up around 8.30  have breakfast, read whole newspaper  have shower have coffee around 11  look at emails do activities: e.g. gardening (e.g. pruning trees) lunch sleep for 1 hour go to office and have meetings go to see osteopath go to centre to do shopping be on laptop read on e-book reader talk to partner cook dinner watch 1 hour of TV in evening have cup of tea go to bed </t>
  </si>
  <si>
    <t>yes: Cataract eye operation dental implants hearing aid- he can take it off</t>
  </si>
  <si>
    <t>P268</t>
  </si>
  <si>
    <t>gets up, walks the dog, then breafast anf then goes to wrok self-emplyed, so schedule varies a lot but he does invoicing and other work in the evening when he gets back then has dinner, whatches TV, goes to bed</t>
  </si>
  <si>
    <t>mainly watching sports on TV</t>
  </si>
  <si>
    <t>P269</t>
  </si>
  <si>
    <t>task not available at time of this appointment</t>
  </si>
  <si>
    <t>she complains to her husband that she has not slept well on some nights, but he, himself has not noticed, she does not wake him up, no inappropriate nighttime behaviour</t>
  </si>
  <si>
    <t xml:space="preserve">gets up atound 7am, have breakfast and walks the dog with her husband, goes home, does house work during the day, cleaning, cooking, works from home in the afternoon, then they make dinner together with husband and watch TV in the evening </t>
  </si>
  <si>
    <t>interested in programming and linguistic therapy  she also likes reading books</t>
  </si>
  <si>
    <t>extremely claustrophobic</t>
  </si>
  <si>
    <t>P271</t>
  </si>
  <si>
    <t>P272</t>
  </si>
  <si>
    <t>gets up, maked breakfast and goes to work work in the carehome is demanding does house work when she comes back, helps the kids, then watches tv in the evening</t>
  </si>
  <si>
    <t>not much time left after doing the chores</t>
  </si>
  <si>
    <t>IUD coil</t>
  </si>
  <si>
    <t>IUD coil not compatible with MRI scanner</t>
  </si>
  <si>
    <t>P274</t>
  </si>
  <si>
    <t>P277</t>
  </si>
  <si>
    <t>P279</t>
  </si>
  <si>
    <t>P280</t>
  </si>
  <si>
    <t>Wakes up 6.30 and goes to work after that. Gets home around 6 pm , have dinner and sit and watch tv. Builds models in his shed, submarine or ships. Once a week.</t>
  </si>
  <si>
    <t>Working on models in his shed</t>
  </si>
  <si>
    <t>Counterbalancing 1, 2</t>
  </si>
  <si>
    <t>nerve stimulator</t>
  </si>
  <si>
    <t>P283</t>
  </si>
  <si>
    <t>P286</t>
  </si>
  <si>
    <t>Erased</t>
  </si>
  <si>
    <t>fairly consistent with getting up and mornign routine, days at work are always scheduled, he could be in meetings till late, then dinner and bed</t>
  </si>
  <si>
    <t xml:space="preserve">film, theatre, walks, reading </t>
  </si>
  <si>
    <t>not available at time of testing</t>
  </si>
  <si>
    <t>Surgery on left hand to reconnect tendeont transplanted tendeont  from one hand to the other. This was in  1984-1985- radiographer deemed as safe without additional checks.  Endoscopy early 1990s bleeding ulcer</t>
  </si>
  <si>
    <t>P287</t>
  </si>
  <si>
    <t>P288</t>
  </si>
  <si>
    <t>P292</t>
  </si>
  <si>
    <t>P293</t>
  </si>
  <si>
    <t>P295</t>
  </si>
  <si>
    <t>P296</t>
  </si>
  <si>
    <t>P297</t>
  </si>
  <si>
    <t>P301</t>
  </si>
  <si>
    <t xml:space="preserve">gets up about 9am, typical mornign will include walking the dogs and visti the supermarket or other shopping as requred. afternoon normally spent reading, washing, ironing and some garden chores as well. </t>
  </si>
  <si>
    <t xml:space="preserve">reading, going out- dog walking or shopping, restaurants, theatre </t>
  </si>
  <si>
    <t>P302</t>
  </si>
  <si>
    <t>Neither needed to be cleared but has:  ERPC Hysterectomy</t>
  </si>
  <si>
    <t>P303</t>
  </si>
  <si>
    <t>holidays meeting friends guitar lessons tennis day trips helping look after grandchildren seeing family gardening</t>
  </si>
  <si>
    <t>guitar, family and friends, holidays, tennis, gardening &amp; trips out</t>
  </si>
  <si>
    <t>P305</t>
  </si>
  <si>
    <t>Stressed at work because  he has a high pressured job</t>
  </si>
  <si>
    <t xml:space="preserve">Wakeup, go to work, has very long and stressful  days as he has a demanding job. On weekends he build his garage and on Sundays he spends time with the family </t>
  </si>
  <si>
    <t xml:space="preserve">Cars Day work building garage Travelling Reading </t>
  </si>
  <si>
    <t>P314</t>
  </si>
  <si>
    <t xml:space="preserve">Task not available at time of testing </t>
  </si>
  <si>
    <t xml:space="preserve">Only seen a ghost once in the house, </t>
  </si>
  <si>
    <t>In the last 12 months gets aggitated and you  just have to leave her alone for a bit, husband thinks this is related to her anxiety   Gets verbally aggressive  during those times</t>
  </si>
  <si>
    <t xml:space="preserve">She comments she doesn't live up to expectations </t>
  </si>
  <si>
    <t>she works around 3 days per week, gets up at 7am, works with a friend, but on the days she doesn't work, she does house work, goes shop[ping, likes being out of the house, visits grandkids, does art which she enjoyed when she was younger in the evening they have dinner, watch TV, sometimes do sudoku</t>
  </si>
  <si>
    <t xml:space="preserve">walking socialising with friends from the village and grandkids decorating the houce  pottery class recently </t>
  </si>
  <si>
    <t>scanned in OHBA on 16.04.19</t>
  </si>
  <si>
    <t>P352</t>
  </si>
  <si>
    <t xml:space="preserve">Can sometimes be irrational over something very small. Worse since CSF leak. </t>
  </si>
  <si>
    <t xml:space="preserve">Very structured and precise. Gets up at 3am. Goes to bakery. Has completed 50 loaves by 9am, delivers them. Goes back and makes more bread. Collects children. Eats 1830. Bed at 2000. </t>
  </si>
  <si>
    <t xml:space="preserve">Bread making. </t>
  </si>
  <si>
    <t xml:space="preserve">order of tasks:  1. OMT 2. Apples 3. Foraging </t>
  </si>
  <si>
    <t>said he almost fell asleep in the longer delay periods</t>
  </si>
  <si>
    <t>P399</t>
  </si>
  <si>
    <t>Worries when grandchildren coming and moves things out of they way so they don't hurt themselves, used to have occasional  panic attacks when he would feel cold air sweeping  over him but this happens very rarely now</t>
  </si>
  <si>
    <t xml:space="preserve">Always been like that, would sometimes take products from the shopping trolley  of a friend if he bumps into them in the supermarket </t>
  </si>
  <si>
    <t>Gets up quite early in the morning around 7am, had breakfast,  days are usually quite active, shopping, reading, cleaning the house and other chores, joined a choir, evenings spent with wife or meeting up with friends</t>
  </si>
  <si>
    <t>Watching F1, loves golf but does not play at the moment</t>
  </si>
  <si>
    <t>counterbalance: 1 2</t>
  </si>
  <si>
    <t>p408</t>
  </si>
  <si>
    <t xml:space="preserve">Does have a tendency to be a bit down sometimes. </t>
  </si>
  <si>
    <t xml:space="preserve">Wonders whether he over compensates because of comments ex-wife made. Suggests a lot of things to because was told he was boring in the past.   Does less exercise now but that may be due to having a. new relationship and not being alone as often. </t>
  </si>
  <si>
    <t>Leg tapping seems to happen a lot.</t>
  </si>
  <si>
    <t>Causes a big problem for partner. Will be very tired at work.</t>
  </si>
  <si>
    <t xml:space="preserve">He'll wake anywhere between 5-6 in the morning. Will try and go to the gym in the morning. He starts work very early. Will drive into work and will be there by 7:45-8. Works until 4pm due to starting early. May pop out for lunch during work. Home by 5pm usually. Cars are his passion so will spend time messing around with cars. Has recently moved house so will spend time fixing things up. Will eat dinner early. Spend a lot more time with partner and at her house. More motivated to do stuff now than was in the past. Will do pilates together on a Tuesday. Cook dinner and watch TV with the kids. Weekends will generally be spent at partner's from Friday evening to Sunday. Will go out and do things as planned. </t>
  </si>
  <si>
    <t>very interested in cars. Will go out on bike occasionally. Will see friends during week and enjoys doing this. Loves shopping (online). Will spend time mooching on computer looking at things. Will spend time reading news on iPad. Is a steward at a motor racing club. Belongs to a walking club.</t>
  </si>
  <si>
    <t>Telecommunications project management</t>
  </si>
  <si>
    <t>1. Dropping foot while walking and running, dragging foot slightly and stomping foot down at last moment of step. 2. Reduces mobility in right arm 3. Saliva accumulation in side of mouth while talking</t>
  </si>
  <si>
    <t>2013-11</t>
  </si>
  <si>
    <t xml:space="preserve">Same symptoms but they fluctuate quite a lot. Some good days some bad days. </t>
  </si>
  <si>
    <t xml:space="preserve">1. Bowel movements. Some constipation, and uncomfortable. 2. Occasional freezing moments, very brief and barely noticeable (not even sure it is happening). 3. Fluctuating concentration.   </t>
  </si>
  <si>
    <t xml:space="preserve">1. Depression  - since diagnosis, and given antidepressants at that time.  </t>
  </si>
  <si>
    <t xml:space="preserve">1. Fractured collarbone, ages 8. 2. A couple hernias </t>
  </si>
  <si>
    <t xml:space="preserve">Fine. 'Fairly placid person'. </t>
  </si>
  <si>
    <t xml:space="preserve">Work quite long hours.  Up about 6, go to gym. Go to work, go home. Go to partners house. Pilates and exercise. Keep himself busy. </t>
  </si>
  <si>
    <t xml:space="preserve">1. Gym and exercise.  2. Moved house recently so plenty of thing to do. 3. Motor sport marshall - finish flag waving etc. For about the last year. </t>
  </si>
  <si>
    <t xml:space="preserve">1. Pramiprexol - 350 micrograms - 3 times daily 2. Levodopa - Co-benalsopa 50mg/200mg - 4 times daily 3. Mirtazapine 30mg - once before bed 4. Rasagiline 1mg - one in morning </t>
  </si>
  <si>
    <t>1. Daughter (ages 20)  - nursery nurse 2. Wife left one month after diagnosis of PD</t>
  </si>
  <si>
    <t xml:space="preserve">Daughter has mild ADHD. Mother had diabetes (diagnoses about age 50), as did her mother.  </t>
  </si>
  <si>
    <t xml:space="preserve">Always gone to the loo a lot, but since diagnosis the urgency has increased significantly. </t>
  </si>
  <si>
    <t>P414</t>
  </si>
  <si>
    <t>rand: 2,1</t>
  </si>
  <si>
    <t>1. Apples 2. Foraging 3. OMT</t>
  </si>
  <si>
    <t>P419</t>
  </si>
  <si>
    <t>Verbally aggressive but only happens when the patient feels she forgot something.</t>
  </si>
  <si>
    <t xml:space="preserve">Self isolation , tearing up very occasionally </t>
  </si>
  <si>
    <t>Sometimes she gets a little bit snappy or out of breath when she feels she forgot something or she is being bombarded with information.</t>
  </si>
  <si>
    <t>She has a good sense of humour and she is overall a happy person.</t>
  </si>
  <si>
    <t>Lost of motivation. Does not seem interested in doing activities with the family or just go out of the house.</t>
  </si>
  <si>
    <t>Note that the patients does show any type of impulsive behaviour.</t>
  </si>
  <si>
    <t>More judgemental than usual. The caregiver gets the feeling that this is directed towards herself (the patients).</t>
  </si>
  <si>
    <t>This type of behaviour seems to be enhanced when the patient is under a lot o stress ( the caregiver describes the patients has being a perfectionist).</t>
  </si>
  <si>
    <t>Needs to be reminded that she needs to go to bed. Usually plays games on her phone at night (until very late). Awakes very early  (around 3-4am)</t>
  </si>
  <si>
    <t>No changes.</t>
  </si>
  <si>
    <t>She works all day and then comes home and keeps working on her computer.</t>
  </si>
  <si>
    <t>She enjoys going out with her family. Every Sunday she goes out for coffee with her cousins.</t>
  </si>
  <si>
    <t>P421</t>
  </si>
  <si>
    <t>wakes up, takes meds, gets breakfast, takes other meds, papers come so he does crosswords with wife, looks at the paper but not as thoroughly as before, goes in the garden or for a walk, plays games on computer, watches TV, lunch, then TV then bed</t>
  </si>
  <si>
    <t>golf, going out to a man's club</t>
  </si>
  <si>
    <t>P436</t>
  </si>
  <si>
    <t>Gets up and has a shower. Cycles to work. Makes kids a pack lunch before going to work, has to leave before kids are up. Work. Cycles home and then maybe will pick up kids. Helps with bedtime. Makes dinner for kids. Chat and watch TV. Plays football on Fridays. On weekends may take kids to football. Do jobs around house and see friends. Go for a walk.</t>
  </si>
  <si>
    <t>Football. Seeing friends.</t>
  </si>
  <si>
    <t>randomisation [1,2]</t>
  </si>
  <si>
    <t>P439</t>
  </si>
  <si>
    <t>Lecturer Tourism management at Middlesex University in London</t>
  </si>
  <si>
    <t>1. pain in right leg 2. writing got worse 3. right hand side of face felt different, numbness 4. tremor in right hand</t>
  </si>
  <si>
    <t>2018-07</t>
  </si>
  <si>
    <t>1. Pain in right leg 2. Pain in right side back 3. Writing</t>
  </si>
  <si>
    <t xml:space="preserve">1. Thoughts about the future and about how the PD will progress, 'where am I going with this?' </t>
  </si>
  <si>
    <t xml:space="preserve">1. High blood pressure </t>
  </si>
  <si>
    <t xml:space="preserve">1. Hysterectomy, ~2007 </t>
  </si>
  <si>
    <t>Quite okay, quite good.</t>
  </si>
  <si>
    <t>wake up say prayers look at emails get onto coach to uni in London do meetings etc. do lectures come back home to family</t>
  </si>
  <si>
    <t>1. listen to christian CDs and christian telly 2. granddaughter  3. family</t>
  </si>
  <si>
    <t>1. Amlodipine (200 mg?) 1/day</t>
  </si>
  <si>
    <t>1. husband 2. daughter 3. granddaughter</t>
  </si>
  <si>
    <t>high blood pressure runs in family father and sister died of colon cancer mother had diabetes</t>
  </si>
  <si>
    <t>completed on 22/08/2018</t>
  </si>
  <si>
    <t>P449</t>
  </si>
  <si>
    <t>The patient does not have any type of delusions.</t>
  </si>
  <si>
    <t>Sometimes the patient has the feeling someone is stating behind him ( only happened twice)</t>
  </si>
  <si>
    <t xml:space="preserve">The patient aggression is due to his willing to be understood. Memory problems are making his frustration worse and the inhability to drive is not helping. His agitation may be due to his feeling of loosing control/independence. </t>
  </si>
  <si>
    <t>The patient is on antidepressants and the caregiver believes this is fundamental for the patient to feel well.</t>
  </si>
  <si>
    <t>The patient worries when his daughter leaves the house. He has strong feeling of protection towards his family and his condition makes him feel that he cannot provide this protection in the same way.</t>
  </si>
  <si>
    <t xml:space="preserve">The patient makes remarks that are inappropriate ( these situations happen very rarely). The patient acts defensively when he is told that he was inappropriate. </t>
  </si>
  <si>
    <t>The patient has become more sedentary and sleeps more. He has to be encouraged to try anything new or go somewhere new.</t>
  </si>
  <si>
    <t>Very rarely the patient makes inappropriate remarks that can be embarrassing.</t>
  </si>
  <si>
    <t>-wakes up  -makes a cup tea -reads the newspaper  -has a nap (30min) -breakfast  - wash and dress - cup of coffee -rest (up to 2h) -walk the dog with encouragement  -rest (up to 2h) -lunch -rest  -evening meal -tv -bed (around 11pm sometimes can be later) - wakes up at around 7am</t>
  </si>
  <si>
    <t xml:space="preserve">Read the paper Walk the dog Gardening </t>
  </si>
  <si>
    <t>agent for Texico, self-employed</t>
  </si>
  <si>
    <t>1. right hand tremor</t>
  </si>
  <si>
    <t xml:space="preserve">1. Parkinson's: memory and not being able to drive 2. Where the PD will take him </t>
  </si>
  <si>
    <t>1.hypertension 2.constipation</t>
  </si>
  <si>
    <t xml:space="preserve">1. Liver Biopsy ~1996 2. Alcoholism ~from 1960 until stopped 29.04.2009 3. Steel hip op ~2008 </t>
  </si>
  <si>
    <t>sometimes 'cranky mugger', some mood swings, but taking meds for that (citalopram) not as moody as used to be</t>
  </si>
  <si>
    <t>Yes, restless legs syndrome</t>
  </si>
  <si>
    <t xml:space="preserve">get up at 7.15 am,  cup of tea/coffee read newspaper go have nap on sofa for 1 hour or so go take dog for walk in afternoon do gardening </t>
  </si>
  <si>
    <t>1. gardening 2. walking dog 3. go out for meals 4. horse racing (watching) and other sports</t>
  </si>
  <si>
    <t>1. citalopram 20mg 1/day 2. Eprosartan 600mg 1/day 3. Macrogol compound oral powder sachets NPF sugar free, one sachet 2/day 4. Madopar 100mg/25mg capsules 6/day 5. Omeprazole 20mg 1/day 6. Rivastigmine 1.5mg 2/day 7. Senna 7.5 mg 1-2/day 8.Simvastatin 40 mg 1/day</t>
  </si>
  <si>
    <t>1. wife 2. youngest daughter</t>
  </si>
  <si>
    <t>oldest brother was diabetic father had enlarged heart emphacima two brothers</t>
  </si>
  <si>
    <t>Radomisation [2,1]</t>
  </si>
  <si>
    <t>Found Yes-No selection very confusing. We went through the decisions together, he said Yes or No to the offers and I selected it for him. This way it worked really well.  Don't use reaction times.</t>
  </si>
  <si>
    <t>found it very difficult and frustrating, also some motor and tech-savviness problems in placing the fractals and handling the iPad.  Had been OFF his Rivastigmine for about 3 days as he had run out and hadn't got a new prescription yet.  Order of tasks: 1. OMT 2. Apples 3. Foraging</t>
  </si>
  <si>
    <t>P463</t>
  </si>
  <si>
    <t>Being very negative around Christmas,  dreading family coming over</t>
  </si>
  <si>
    <t>Predominantly  stays in his workshop Works 8-4:45 Only does half a day on Fridays Started insulating the house but dropped that 2 years ago</t>
  </si>
  <si>
    <t>Workshop fixing radios</t>
  </si>
  <si>
    <t>P490</t>
  </si>
  <si>
    <t xml:space="preserve">She goes swimming twice a week, drives her self there and back usually. She's in a couple of language classes for Spanish and French- groups that meet very couple for weeks depending on the language but goes to general language class weekly.  She does Yoga once a week at least. She also has a choir once a week. She will usually meet a friend once or twice a week for lunch in town. Monday to Friday she will have something to do almost everyday. Evenings she doesn't go out much , usually watches TV and read before bed.  </t>
  </si>
  <si>
    <t xml:space="preserve">TV - she watched programs and films. She reads a lot, paints and sketches. She keeps in touch with people via email. Maintaining the garden. </t>
  </si>
  <si>
    <t>2009-12</t>
  </si>
  <si>
    <t>Antique dealer</t>
  </si>
  <si>
    <t>1. Slight tremor in right arm</t>
  </si>
  <si>
    <t>2018-03</t>
  </si>
  <si>
    <t xml:space="preserve">1. Tremor in right arm, sometimes in right leg </t>
  </si>
  <si>
    <t>1. can't walk very well</t>
  </si>
  <si>
    <t>1. Breast cancer, ~2000 2. 3 Hip operations (replacements): right side around 1995, left side around 2000 3. Hysterectomy 4. Tonsilitis and Appendicitis as child</t>
  </si>
  <si>
    <t>Get up, feed cats, have breakfast, have shower, on Mondays go swimming (go there by bus, bike or car) have lunch watch TV nap for 20 minutes or so afternoon: write emails, do house work or gardening do Yoga or something in evening dinner  TV reading  go to bed</t>
  </si>
  <si>
    <t>1. painting (2x/week) 2. swimming 2x a week 3. languages: learning Spanish (go to group 2x/month) and practising French 4. meeting friends</t>
  </si>
  <si>
    <t>1. Lisinopril 2.5mg 1/day 2. Lisinopril, 5 mg 1/day 3. Madopar 50mg/12.5mg, 2/day 4. Simvastatin 20mg 1/day</t>
  </si>
  <si>
    <t>1. 3 cats</t>
  </si>
  <si>
    <t xml:space="preserve">Hip problems run in family (both daughters also have problems) Father died of heart attack Mother died of stroke </t>
  </si>
  <si>
    <t xml:space="preserve">Randomisation: [1,2]  </t>
  </si>
  <si>
    <t>P492</t>
  </si>
  <si>
    <t>Possible rare transient mild hallucinations, eg. seeing figure who wasn't there, or a spider running across room.  Only happened a few times - probably not a problem.</t>
  </si>
  <si>
    <t>Possibly a little more irritable, but not a big problem.</t>
  </si>
  <si>
    <t xml:space="preserve">No reduced motivation with partner, but closed off more to other people.  Intellectual curiosity preserved.  Behavioural get up and go reduced. </t>
  </si>
  <si>
    <t xml:space="preserve">Slight increase in irritability but not significant </t>
  </si>
  <si>
    <t xml:space="preserve">Very very fixed routine. Wakes up at same time - 06:45, pills at 07:00. Run/jog every morning.  Breakfast, shower.  Goes out to buy newspaper and food for the day.  Reads newspaper at home. Pills at 11:00. Lunch at 13:00. After lunch has nap (says he is reading newspaper).  Reads newspaper. 'Potters around in workshop' - used to be very in to DIY, buy less now.  Reads books.  Dinner between 18:00 and 18:30. Watches French news at 19:00. TV, crossword, sudoku, puzzles.  Washes up.  News at 10:00.  Bed.  </t>
  </si>
  <si>
    <t xml:space="preserve">Reading.  Puzzles, crosswords.  Listening to music. Politics, current affairs, history.  </t>
  </si>
  <si>
    <t>Principal lecturer at Oxford Brookes in Joint Centre for Urban Design</t>
  </si>
  <si>
    <t>1. Twitch in right arm 2. Tremor in legs and possibly in arms Consultant is Matthew Jackson at JR</t>
  </si>
  <si>
    <t>1. Tremor in all extremities 2. Twitch in right arm 3. Balance problems</t>
  </si>
  <si>
    <t xml:space="preserve">1. Feeling insecure --&gt; keeps him from travelling even short distances 2. Erectile dysfunction, problem for relationship </t>
  </si>
  <si>
    <t xml:space="preserve">1. Early signs of glaucoma in left eye --&gt; eye drop 2. Irregular heart beat --&gt; Pacemaker </t>
  </si>
  <si>
    <t>not bad stable</t>
  </si>
  <si>
    <t>get up at 7 am running for 20 min (1 mile) sit down and read breakfast shower walk to shops to buy newspaper and groceries for day sit and read newspaper watch politics live  lunch have nap or keep on reading, do puzzles dinner at 6pm watch French TV news 7pm watch TV or read in evening</t>
  </si>
  <si>
    <t xml:space="preserve">1. Neuroscience (reading 'restless creatures' book about movement at the moment) 2. Writing book (about aesthetics) every now and then  </t>
  </si>
  <si>
    <t>1. Brinzolamide 10mg/ml eye drops, one drop to be used twice a day 2. Ropinirole 4mg modified release, 1/day 3. Bimatoprost 100mcg/ml eye drops, 1 drop to both eyes 4. Sinemet 12.5mg/50mg, 2/day 5. Sinemet plus 25mg/100mg 6/day</t>
  </si>
  <si>
    <t>1. Vanessa (partner) lives with him part of the week</t>
  </si>
  <si>
    <t xml:space="preserve">mother had PD father died of prostate cancer both died in early 80s. </t>
  </si>
  <si>
    <t>Randomisation: [2,1]</t>
  </si>
  <si>
    <t>found it very difficult. Said 3 was impossible to do.</t>
  </si>
  <si>
    <t>P512</t>
  </si>
  <si>
    <t>Nothing to add</t>
  </si>
  <si>
    <t xml:space="preserve">Electrical engineer </t>
  </si>
  <si>
    <t>Tremor in right hand</t>
  </si>
  <si>
    <t xml:space="preserve">Eating difficulties (swallowing) Hand writing  </t>
  </si>
  <si>
    <t>1. Mild depression 2. Swallowing  3. Social interactions</t>
  </si>
  <si>
    <t xml:space="preserve">Gland removed </t>
  </si>
  <si>
    <t xml:space="preserve">Ups and downs </t>
  </si>
  <si>
    <t xml:space="preserve">Wake up Breakfast  Checking mail  Gardening Small jobs around the house Watch tv Sleep </t>
  </si>
  <si>
    <t xml:space="preserve">Cycle Walking Family history Latin Photography  Travelling </t>
  </si>
  <si>
    <t xml:space="preserve">Sinemet (4 times a day, 12,5mg) Clonazepam (500micrigram 1/night) Atoryvastatin Ganforl eye drops </t>
  </si>
  <si>
    <t xml:space="preserve">Dad‚Äôs cousin died with Parkinson ‚Äòs disease </t>
  </si>
  <si>
    <t xml:space="preserve">No </t>
  </si>
  <si>
    <t>11am</t>
  </si>
  <si>
    <t>11:35am</t>
  </si>
  <si>
    <t>P529</t>
  </si>
  <si>
    <t>work situation and financial situation are the two things which cause a lot of anxiety</t>
  </si>
  <si>
    <t>lower appetite predominantly associated with anxiety</t>
  </si>
  <si>
    <t xml:space="preserve">gets up quite early a few hours of teaching every day, spends a lot fo time in the college, a lot of preparation to do for the classes, marks course work in the evening watches tv, listens to story books, keeps in touch with friends through social media,  </t>
  </si>
  <si>
    <t>doing arts classes, all of her hobbies revolve around arts, painting, following art forums,   reading</t>
  </si>
  <si>
    <t>scanned in OHBA on 13.05.19</t>
  </si>
  <si>
    <t>P536</t>
  </si>
  <si>
    <t>May be tense if things don't go as planned.</t>
  </si>
  <si>
    <t xml:space="preserve">Has started watching TV and reading.  Motivation to do household chores has changed and would forget to do it if not reminded. </t>
  </si>
  <si>
    <t>May say slightly personal things. And may also be inclined to make rash decision in regards to purchasing something.</t>
  </si>
  <si>
    <t xml:space="preserve">Only cranky and irritable at times. </t>
  </si>
  <si>
    <t xml:space="preserve">Problem is with going to bed at a regular time and having a good sleeping habits.  May have a bad dream and thrashes around, waking partner. Nightmares only happen around once per week but disturbed sleep and waking up too early is every night. </t>
  </si>
  <si>
    <t xml:space="preserve">Members at local Nuffield gym. May get up and take grandchildren to school, then may go to gym on a few days per week. Home for lunch. May go into Newbury for a coffee, may be doing the school run to collect grandchildren. Have a meal around 6pm. Clean up. She will then go upstairs and spend the evening in the snug on the computer. Will usually spend most evenings on the computer until bed. </t>
  </si>
  <si>
    <t xml:space="preserve">Likes going on the computer. Going to the gym. Knitting (comes in waves, will do it for a while and then not for ages) Grandchildren </t>
  </si>
  <si>
    <t>Commercial insurance executive</t>
  </si>
  <si>
    <t xml:space="preserve">1. gait, dragging of right leg 2. walking - no right side swing 2. loss of sense of smell </t>
  </si>
  <si>
    <t>1.posture and gait 2. dyskinesias - swaying, writhing 3. very slight and very rare tremors on right side</t>
  </si>
  <si>
    <t xml:space="preserve">1. posture and gait (stooped) 2. micrographia   </t>
  </si>
  <si>
    <t xml:space="preserve">1. Petit mal as child (up to age of five, never had medication for it) </t>
  </si>
  <si>
    <t>Good, very good, very positive, mindful</t>
  </si>
  <si>
    <t>shouts out and screams</t>
  </si>
  <si>
    <t>get up take meds have breakfast go out by 10 am, do two classes at gym 3-4/week shower home and lunch go into town shopping or meet friend or pick up grandchildren from school go on day trips  treasurer of Newbury Parkinson's charity</t>
  </si>
  <si>
    <t>1. exercise 2. socialising 3. cinema, theatre 4. cooking, baking 5. spending time with grand-children</t>
  </si>
  <si>
    <t xml:space="preserve">1. Pipexus (Mirapexin), 3.15 mg Modified Release (1/day) 2. Sinemet plus, 25/100mg, 5/day 3. Sinemet, 12/50mg 1/day </t>
  </si>
  <si>
    <t xml:space="preserve">1. children are all well 2. dad died of stroke (age 92) 3. mom had AD (87) 4. cousin has PD and his mother (aunt) had PD Descendants of Ashkanasi jews (more susceptible to PD?) </t>
  </si>
  <si>
    <t>P539</t>
  </si>
  <si>
    <t xml:space="preserve">his mother and him are generally anxious people, gets anxious over little things- e.g. spilling a cup of tea, </t>
  </si>
  <si>
    <t>runs an exhibition business, gets up around 7, starts work around 8:30, he is quite fidgety at work, finishes work at 5:30, supper, then watches sport or documentaries until 11:30</t>
  </si>
  <si>
    <t xml:space="preserve">golf- plays as much as he can, 2ce per week and weekends likes historical biographies, reads about history and war watching documentaries </t>
  </si>
  <si>
    <t>Taxus Express II stents overlapped length does not exceed 62mm</t>
  </si>
  <si>
    <t>P559</t>
  </si>
  <si>
    <t xml:space="preserve">education is nursery nurse now working as nanny </t>
  </si>
  <si>
    <t xml:space="preserve">1. no arm swing on right side while walking  </t>
  </si>
  <si>
    <t xml:space="preserve">1. no arm swing on right side 2. dragging right leg </t>
  </si>
  <si>
    <t>1. slightly anxious and emotional about diagnosis</t>
  </si>
  <si>
    <t xml:space="preserve">1. Neck problems (slipped disc), arthritis on neck? 2. Lower back problems (slipped disc) </t>
  </si>
  <si>
    <t>Always happy and smiling</t>
  </si>
  <si>
    <t>wake up 6.30, go to work at 7. Get the children ready for school, bring them to school, go back home, do house work for herself or for daughter, at 3pm go pick up the children, do activities, make them food, take them to classes etc. go home, have dinner, chat with family over phone, watch a film, lie on bed, chat with friends on WhatsApp and Instagram. Go to sleep at 10.30pm.  Saturdays meet friends, go to London, etc.</t>
  </si>
  <si>
    <t>1. watch films 2. exercising, sports (swimming, gym, walking) 3. cooking</t>
  </si>
  <si>
    <t>1. Selegiline 5mg, 1/day 2. Atorvastatin 20mg, 3/week 3. Sinemet 12.5/50mg, 3/day</t>
  </si>
  <si>
    <t>older sister died of colon cancer younger sister died of stroke mum died at 82 father had heart problems mum's uncle and daughter had PD</t>
  </si>
  <si>
    <t xml:space="preserve">Rand: [1,2] not too sure she understood the concept of the farms and of the limited time. She could explain what the different farms mean, but didn't seem to understand that this might mean to adjust her patch-leaving behaviour. </t>
  </si>
  <si>
    <t>P561</t>
  </si>
  <si>
    <t>sometimes hears noises that aren't there  visual: sees lights, undefined things, no objects can usually tell that they're not real</t>
  </si>
  <si>
    <t>can have difficulties with plans being changed</t>
  </si>
  <si>
    <t>acts out her dreams, verbally and physically  can fall asleep during lunch (but already did that as a kid)</t>
  </si>
  <si>
    <t>starts day at 7am, take meds, have drink in bed, watch news, go have shower, get dressed, have bite to eat, breakfast, slow start make list of things she wants to do together with husband (chores etc), do those things have lunch, have nap maybe go for walk maybe do shopping maybe have friends over or go out does things on the computer in evening occasionally watch TV listens to music sometimes practices piano and sing  do photography related things (taking photos, editing, submitting to competitions...)</t>
  </si>
  <si>
    <t>music (singing, piano, listening to music) photography entertaining (socialising) church activities reading</t>
  </si>
  <si>
    <t xml:space="preserve">Will sometimes work with medical students </t>
  </si>
  <si>
    <t xml:space="preserve">Right foot dragged. Arms didn't swing. </t>
  </si>
  <si>
    <t>1. Dyskinetic  2. Stiffer in right side 3. Balance 4. May fall</t>
  </si>
  <si>
    <t>1. Memory 2. Sleep 3. Incontinence</t>
  </si>
  <si>
    <t>1. Whooping cough (1956) 2. Jaundice  (1956)</t>
  </si>
  <si>
    <t xml:space="preserve">Usually very chirpy. </t>
  </si>
  <si>
    <t xml:space="preserve">Very animated during sleep. May scream during the night and act dreams out. </t>
  </si>
  <si>
    <t>Awake around 4am. May go back to sleep if lucky. Will awake between 5-7. Will take first meds at 7am.  By 7:30am feel able to get up and have breakfast. This can take around 1.5 hours. May make something for supper during the day. May meet with friends. Ballet classes on Mondays. Tea with husband. Will eat dinner at around 7pm.</t>
  </si>
  <si>
    <t>1.Read (fiction) 2. Paint 3. Play piano 4. Listen to music</t>
  </si>
  <si>
    <t>1. Ropinirole 8mg modified release  (2/day before bed) 2. Sinemet 12.5mg/50mg (7/day) 3.Sumatriptan 100mg (when needed) 4. Propranolol 10mg (5/day)</t>
  </si>
  <si>
    <t xml:space="preserve">1. Husband 2. Grandaughter </t>
  </si>
  <si>
    <t xml:space="preserve">Arthritis runs in family </t>
  </si>
  <si>
    <t>Itching, hot flushes</t>
  </si>
  <si>
    <t>selected wrong answer several times in first block.  Order of tasks:  1. OMT 2. Foraging 3. Apples</t>
  </si>
  <si>
    <t>P562</t>
  </si>
  <si>
    <t xml:space="preserve">May have delusions about colleagues at work, that they are out to get him. Not as bad at the moment, but in the past but would be so bad that patient may get upset. </t>
  </si>
  <si>
    <t xml:space="preserve">May not say that he feels like a failure but this is what partner things distress stems from. </t>
  </si>
  <si>
    <t xml:space="preserve">When very nervous will carry a hip flask with him, although not a big drinker. </t>
  </si>
  <si>
    <t xml:space="preserve">Gets up and feeds the dogs (2). Brings partner coffee in bed. Washes the dishes and all the things that have been used the night before (although doesn't have to as could put it in the dishwasher). Gets ready and goes to work. Will return home between 6-6:30. Will eat dinner, have tea and cake maybe. Partner not too sure what partner does once back from work sometimes. May tidy, do laundry. Will have evening meal between 9pm-9:30pm. Monday- Fridays are very similar. May go shopping on Saturdays and do puzzles on the evening. Will watch football. On Sundays, will do housework. </t>
  </si>
  <si>
    <t xml:space="preserve">Gardening and bird watching. Football. Archaeology. </t>
  </si>
  <si>
    <t>Researcher in faculty of classics at Oxford. Dictionary of Ancient Greek names etc.</t>
  </si>
  <si>
    <t>1. left hand tremor 2. left leg twitching and then tremor</t>
  </si>
  <si>
    <t>2018-10</t>
  </si>
  <si>
    <t>1. stiffness particularly in left hand 2. tires easily from physical exercise 3. forgetfulness (forgets what he wanted to do) about small things 4. tremor in left side, leg and arm 5. rigid and stiff muscles</t>
  </si>
  <si>
    <t>1. Social withdrawal because of PD 2. Lack of dexterity in left hand</t>
  </si>
  <si>
    <t>1. Nodules in the lung, inflammation in asphogous 2. Drastic weight loss (75kg to 66kg), unknown cause</t>
  </si>
  <si>
    <t>1. Anxiety, ~2005 took antidepressants for 12 months</t>
  </si>
  <si>
    <t>pretty good now, worries easily  in recent past found it difficult to think about future and plan and look forward to things, now better</t>
  </si>
  <si>
    <t>get up at 7am, slow getting up routine go downstairs, listen to radio, feed dogs, make coffee, do washing up, bring wife coffee, have breakfast, wash, leave house between 8.30 and 9am, drive to Oxford park and then walk into work work from 9.30am solidly until ~5pm walk to car, drive home, get home around 6pm have cuppa and wind down for 30 min do odd jobs around house do personal emails sort out late father's library eat dinner watch TV or film go to bed ~11./11.30pm sleep isn't great, wakes up after 3 hours, then very interrupted</t>
  </si>
  <si>
    <t>1. ornithology 2. work related things (classics, archeology) 3. walking (with dogs) 4. gardening, growing things to eat 5. travelling to Greece  6. politics</t>
  </si>
  <si>
    <t xml:space="preserve">get from wife </t>
  </si>
  <si>
    <t>1. wife  2. son  3. younger son lives with them during term-break</t>
  </si>
  <si>
    <t>disturbance by pet dogs</t>
  </si>
  <si>
    <t>Rand: 1;2</t>
  </si>
  <si>
    <t>P648</t>
  </si>
  <si>
    <t>gets up at 715am, makes a packed lunch for son and daughter who go to work. Breakfast. Housework, or may go to activities. lunch at lunchtime, dinner at 7pmish. Go to bed at 11pmish. Like to go out on day trips t national trust properties. Shopping.</t>
  </si>
  <si>
    <t>church groups on a Sunday. Flower arranging. Art classes.  Parkinson's group. Walking. Going to national trust properties.</t>
  </si>
  <si>
    <t>Teaching Assistant</t>
  </si>
  <si>
    <t>1.  The right arm wasn't swinging 2. Right leg dragging 3. Pains in right shoulder (saw neurophysiologist first and was then referred onto neurologist)</t>
  </si>
  <si>
    <t>1. Smaller handwriting (slightly improved) 2. right foot still drags a little 3. fatigue</t>
  </si>
  <si>
    <t>1. Anxiety (driving and slightly elevated in other areas) 2. awaken too early and struggle to get back to sleep</t>
  </si>
  <si>
    <t xml:space="preserve">Okay, but do have a lot on mind. Try and remain cheerful. </t>
  </si>
  <si>
    <t xml:space="preserve">Get up quite early, make daughter a cup of tea. Make sons a pack lunch. Get up earlier to take meds (7am). May arrange flowers for church, may do an art class in the afternoon. Housework.  Do sometimes try and go out but not as much at the moment (national trust properties). </t>
  </si>
  <si>
    <t>1. Creative things for the church 2. flower club  3. visit art galleries</t>
  </si>
  <si>
    <t>1. Carmellose 0.5% eye drops- apply as needed 2. Chloramphenicol 1% eye ointment  (apply twice daily for 4-6 weeks) 3. Co-beneldopa 12.5mg/50mg |(4/day) 4. Pramipexole modified release (1/day)</t>
  </si>
  <si>
    <t>1. husband 2. son 3. daughter</t>
  </si>
  <si>
    <t>younger daughter has depression. Father had prostate cancer. Mother died from ischaemic heart disease. grandmother may have had PD but this wasn't confirmed (could have been MS but thinks it was most likely PD)</t>
  </si>
  <si>
    <t>7am</t>
  </si>
  <si>
    <t>Checking on husband who is ill.</t>
  </si>
  <si>
    <t>Foraging order: 1;2</t>
  </si>
  <si>
    <t>P666</t>
  </si>
  <si>
    <t>Secretary</t>
  </si>
  <si>
    <t>1. general slowness and pains 2. Stiffness</t>
  </si>
  <si>
    <t>2018-02</t>
  </si>
  <si>
    <t xml:space="preserve">1. General slowness 2. Getting in and out of cars 3. bloated tummy </t>
  </si>
  <si>
    <t>1. Anxiety</t>
  </si>
  <si>
    <t>I like to be happy and try my best to be happy under the circumstances lonely</t>
  </si>
  <si>
    <t>Get up around 8am, breakfast, shower, get dressed, potter around, see friends, do housework, do shopping, watch TV or read in evening</t>
  </si>
  <si>
    <t xml:space="preserve">1. knitting 2. gardening 3. reading 4. cooking </t>
  </si>
  <si>
    <t>1. Sinemet 2. Pramipexole 3. Paracetamol 4. Mirtazepam 5. Esomeprazole 6. Laxido  get dosages from her next time!</t>
  </si>
  <si>
    <t>P668</t>
  </si>
  <si>
    <t xml:space="preserve">tends to isolate herself  fights her own battles </t>
  </si>
  <si>
    <t>on a diet to lose weight, lost about 1.5 stone</t>
  </si>
  <si>
    <t>husband brings her cup of tea breakfast etc leave for work around 7.30am comes home from work around 5.30 makes dinner sit on sofa on tablet either talk to daughters on messengers or look at shopping sites  or reads books watch TV once a week swimming, pilates, slimming-well, church group meeting</t>
  </si>
  <si>
    <t>reading, church, church house group, pilates and swimming</t>
  </si>
  <si>
    <t>Health Visitor</t>
  </si>
  <si>
    <t>1. Smaller handwriting 2. Right hand not working as efficiently 3. low mood 4. Bladder symptoms: going to bathroom a lot more 5. Poorer sleep  6. Slight tremor</t>
  </si>
  <si>
    <t>2019-02</t>
  </si>
  <si>
    <t>1. Bradykinesia 2. Shoulder pain 3. Fatigue</t>
  </si>
  <si>
    <t xml:space="preserve">1. Tremor 2.Bradykinesia </t>
  </si>
  <si>
    <t>Okay but only very occasionally will feel very low.</t>
  </si>
  <si>
    <t>Eating stronger foods to overcome soapy taste in mouth.</t>
  </si>
  <si>
    <t xml:space="preserve">Get up at 06:30am. Usually partner brings a cup of tea. Go downstairs, have breakfast. Do exercises for 10 mins. Have a shower, get dressed. Go to work ~07:30am. Get into work at 8am. Do various record keeping and emails. Do visits, talk to colleagues. Out on visits all morning, do meetings. More record keeping in the afternoon. Phone calls. May sometimes do visits in the afternoon. Usually finish work about 5/5:30pm. Cook a meal, eat, may go out to an exercise class. Go to church activity. Sometimes may have a quiet eveening. </t>
  </si>
  <si>
    <t>1. Exercise classes 2. Play violin  3. Reading  4. Walking</t>
  </si>
  <si>
    <t xml:space="preserve">Rand: 2,1 </t>
  </si>
  <si>
    <t>P673</t>
  </si>
  <si>
    <t>'you never retire as an actress'</t>
  </si>
  <si>
    <t>actress, stopped when she got married</t>
  </si>
  <si>
    <t xml:space="preserve">1. Shaking hand when holding heavy old tablet 2. Shuffling 3. Falls </t>
  </si>
  <si>
    <t>1. wobbly on feet 2. slight shakes in hands 3. balance problems 4. slower</t>
  </si>
  <si>
    <t xml:space="preserve">1. Husband's health and caring for him (had a stroke and is not well, has been in St Luke's for 2 years) 2. Worry about death 3. Son's future with his family (broke up with wife) </t>
  </si>
  <si>
    <t>1. Arthritis 2. Low blood pressure</t>
  </si>
  <si>
    <t xml:space="preserve">1. Gall bladder removed 2. Both knees replaced 3. Foot operation (ligament in bottom of foot disappeared, they straightened toes, but it all went wrong, so second toe was amputated) 4. Anxiety period 18years ago, lasted for ~6weeks 5. fibrillation - pacemaker fitted </t>
  </si>
  <si>
    <t>pretty okay, feels lonely sometimes (only about 10 mins)</t>
  </si>
  <si>
    <t>trashes around, wakes up</t>
  </si>
  <si>
    <t>now really likes chocolate and eats a lot more of it while she never used to like it so much in the past</t>
  </si>
  <si>
    <t>Wake up about 6, lie in bed listening to news and cursing about Brexit get up and shower, get dressed, let cat out, have breakfast,  tidy up, washing up, listen to radio (more Brexit cursing) go see husband go shopping go to Ballet class on Mondays go to Literature group in Ewert House once a week have visitors (family and friends) sit and watch TV in evening go to bed between 11 and 12</t>
  </si>
  <si>
    <t>1. sewing, weaving, spinning but doesn't do it anymore 2. reading 3. learning latin 4. writing to people (letters and emails) 5. phoning her kids 6. listening to music (classical and folk)</t>
  </si>
  <si>
    <t>warfarin bisoprosol omeprazole vitamin D acetate simvastatin 2.5 Madopar  Get dosages from her per email.</t>
  </si>
  <si>
    <t>1. cat</t>
  </si>
  <si>
    <t xml:space="preserve">brother and father had benign tremors </t>
  </si>
  <si>
    <t>Foraging order: 2;1</t>
  </si>
  <si>
    <t xml:space="preserve">On occasion selected the wrong option yes or no. </t>
  </si>
  <si>
    <t>C020</t>
  </si>
  <si>
    <t>order: 2;1</t>
  </si>
  <si>
    <t>C050</t>
  </si>
  <si>
    <t>Start time prac - 11:50 End time prac - 11:58</t>
  </si>
  <si>
    <t>Start time - 11:10 End time - 11:30</t>
  </si>
  <si>
    <t>Start time: 10:35 End time: 11:00</t>
  </si>
  <si>
    <t>C060</t>
  </si>
  <si>
    <t>C082</t>
  </si>
  <si>
    <t xml:space="preserve">Time: 16:38 </t>
  </si>
  <si>
    <t>Time: 14:17</t>
  </si>
  <si>
    <t>Time: 12:23</t>
  </si>
  <si>
    <t>C417</t>
  </si>
  <si>
    <t>MRI done on 03/05/2019</t>
  </si>
  <si>
    <t>c422</t>
  </si>
  <si>
    <t>Block order 1,2</t>
  </si>
  <si>
    <t>C425</t>
  </si>
  <si>
    <t>order: 1,2</t>
  </si>
  <si>
    <t>C443</t>
  </si>
  <si>
    <t>1,2</t>
  </si>
  <si>
    <t>Sometimes responded a bit too slowly when squeezing in final part of task.</t>
  </si>
  <si>
    <t>C506</t>
  </si>
  <si>
    <t>Counterbalance bad farm first then good</t>
  </si>
  <si>
    <t>scanned at AVIC on 23.05.19</t>
  </si>
  <si>
    <t>C588</t>
  </si>
  <si>
    <t>C602</t>
  </si>
  <si>
    <t xml:space="preserve">Randomization set 1 2 she started in good farm </t>
  </si>
  <si>
    <t>I think she couldn't understand the task at first and the first two blocks had a few trials made in error as she was rushing despite telling her there was no good reason to. I also think initially she did not grasp the task so I stopped it after the first few trials to 're explain  and then restarted the task again. May need to remove first block or two.</t>
  </si>
  <si>
    <t>Nil</t>
  </si>
  <si>
    <t>C630</t>
  </si>
  <si>
    <t>C638</t>
  </si>
  <si>
    <t>C652</t>
  </si>
  <si>
    <t>Foraging task not working.   Will do foraging when he comes in for MRI.</t>
  </si>
  <si>
    <t xml:space="preserve">Poor eyesight probably affected his performance slightly. </t>
  </si>
  <si>
    <t>C653</t>
  </si>
  <si>
    <t>Block order 2, 1</t>
  </si>
  <si>
    <t>C654</t>
  </si>
  <si>
    <t>C657</t>
  </si>
  <si>
    <t>Start Time:12:46 End Time: 13:11</t>
  </si>
  <si>
    <t>C658</t>
  </si>
  <si>
    <t>C668</t>
  </si>
  <si>
    <t xml:space="preserve">Counterbalance 1 2 </t>
  </si>
  <si>
    <t>scanned in AVIC on 21/06/19</t>
  </si>
  <si>
    <t>C685</t>
  </si>
  <si>
    <t>scanned in AVIC on 19.06.19</t>
  </si>
  <si>
    <t>C692</t>
  </si>
  <si>
    <t>scanned in AVIC on 11.06.19</t>
  </si>
  <si>
    <t>P278</t>
  </si>
  <si>
    <t>C379</t>
  </si>
  <si>
    <t>Randomisation: [1 2]  Practice Start Time: 15:28 Practice End Time: 15:38  Main Experiment start Time:15:40 Main Experiment end Time:16:01  Check Time start:16:02 Check Time end: 16:03</t>
  </si>
  <si>
    <t>Start Time: 12:36 End Time: 12:52</t>
  </si>
  <si>
    <t xml:space="preserve">Start Time: 12:06 End Time: 12:34 </t>
  </si>
  <si>
    <t>P527</t>
  </si>
  <si>
    <t xml:space="preserve">This only happens when the patient is taken to the hospital or gets out of her usual routine. </t>
  </si>
  <si>
    <t xml:space="preserve">The patient is especially anxious when at the hospital or in the presence or birds. </t>
  </si>
  <si>
    <t xml:space="preserve">The patient does not initiate any time of social interactions. She is very quiet. </t>
  </si>
  <si>
    <t xml:space="preserve">gets up has a cup of tea and gets something to eat (nothing substantial) watch tv geats a frozen meal for lunch watch tv goes to bed   note: if a friend calls, she will go out but she never does anything by herself nor she initiates any social interaction. </t>
  </si>
  <si>
    <t xml:space="preserve">Likes to go to church on Sunday morning.  </t>
  </si>
  <si>
    <t>Too impaired to understand the task</t>
  </si>
  <si>
    <t>Start Time: 12:23 End Time: 12:55</t>
  </si>
  <si>
    <t>P558</t>
  </si>
  <si>
    <t>2. - Mostly due to daugher's mental health condition, long-term condition - 80%/90% of sadness caused by that - Distress more about relatives  7. - Worried about the future  8. - loses her temper very often, but gets over it quickly</t>
  </si>
  <si>
    <t>6. Only when abroad??? In unfamiliar places 1. Always used to be like that ???</t>
  </si>
  <si>
    <t>1. Something's not going as it is supposed to, mostly at home and with husband or relative; settles down easily</t>
  </si>
  <si>
    <t>Happens more often when daughter stays over, taking care of daughter's trouble sleeping 4. Parkinson's makes her fumble around more, waking up husband while staying asleep herself 8. Thrashing about, talking in her sleep, dreams a lot more</t>
  </si>
  <si>
    <t>4. Not excessive, 2‚Äì3 pounds 8. More nibbling, daily</t>
  </si>
  <si>
    <t>He gets up first She makes breakfast Do housework (laundry) Goes shopping, by herself, sometimes with husband Chat with neighbours Visit sister who lives in same village Goes to meetings of women's institute, excursions Take dog out for walk by herself, sometimes together Some TV from 6pm onwards</t>
  </si>
  <si>
    <t xml:space="preserve">Admin in school. </t>
  </si>
  <si>
    <t xml:space="preserve">1. left-hand tremor 2. Balance </t>
  </si>
  <si>
    <t>2017-04</t>
  </si>
  <si>
    <t xml:space="preserve">1. Left leg tremor 2. Urinary difficulties </t>
  </si>
  <si>
    <t>1. Eldest daughter isn't well 2. Worry about tremor and if it will get worse 3. Worries about walking in the dark and fears falling</t>
  </si>
  <si>
    <t xml:space="preserve">1. Hypertension </t>
  </si>
  <si>
    <t xml:space="preserve">Mood is fine. Usually quite cheerful. </t>
  </si>
  <si>
    <t>Have thrashed around in sleep in the past. Doesn't really happen much now. Will wake up a few times in the night.</t>
  </si>
  <si>
    <t xml:space="preserve">Housework and washing. Gardening. Have two allotments so spends a lot of time doing that. Secretary for WI. May be out walking. Cooking. May watch TV most evenings. Goes for lunch with WI ladies once a month. Meet friends for meals. </t>
  </si>
  <si>
    <t xml:space="preserve">1. Read 2. Knit 3.Sew 4. Watching films 5. Dramas/ TV shows </t>
  </si>
  <si>
    <t>1. Losartan (50 mg) 1/day</t>
  </si>
  <si>
    <t>1. Mike 2. Daughter lives nearby</t>
  </si>
  <si>
    <t>Mother had chronic asthma. Father died of pancreatic cancer. Daughter is schizophrenic.</t>
  </si>
  <si>
    <t xml:space="preserve">n/a </t>
  </si>
  <si>
    <t>Worry about my daughter.</t>
  </si>
  <si>
    <t>Farm order [1, 2]</t>
  </si>
  <si>
    <t>Foraging first, Apples second</t>
  </si>
  <si>
    <t>P674</t>
  </si>
  <si>
    <t>P697</t>
  </si>
  <si>
    <t>P699</t>
  </si>
  <si>
    <t xml:space="preserve">- Anxious about not being able to do his job properly (that was evident before the diagnosis).   </t>
  </si>
  <si>
    <t xml:space="preserve">- He pace when thinks he is supposed to something but cannot remember what it is.  - Hands in pockets (playing with change in his pocket).  </t>
  </si>
  <si>
    <t xml:space="preserve">- Gets up at 7, breakfast, coffee  - watched the news/TV shows/sport.  - gardening  - take rubbish to the dump.  - have lunch with family.  - go to the gym  - cook dinner, cleans the kitchen.  - walk the dog.  </t>
  </si>
  <si>
    <t>P707</t>
  </si>
  <si>
    <t>scanned at OHBA</t>
  </si>
  <si>
    <t>P709</t>
  </si>
  <si>
    <t>Would slam door  Patient can feel very wound up if things aren't going his way  Denial of the condition initially resistant to medication etc Caregiver finds very upsetting as the patient refuses to acknowledge these behaviours may be down to the condition</t>
  </si>
  <si>
    <t xml:space="preserve">If he cant do or have something instantly (eg if cant find a road or cant have something he thought)  Awareness lacking of these types of behaviors, as a result does not avoid the situations in question which trigger the anxious behaviour  Patient cannot be talked down, best left to cool off Severity can range from 1 to 3 across days  </t>
  </si>
  <si>
    <t>Spontaneity - not distressing but noticeable that patient can need more of a prompt  Social - doesnt notice whats going on around him much of the time so doesnt react in the same way</t>
  </si>
  <si>
    <t>Not impulsive but CG appreciates that when in an anxious or angry mood, the behaviour can be embarrassing. This is usually the result of a clear transition from calm to angry.</t>
  </si>
  <si>
    <t>Can fly off the handle but always with a clear trigger  Cranky and irritable etc only when in that mood</t>
  </si>
  <si>
    <t>CG thinks that his tastes have changed e.g. puts a bit more salt in food</t>
  </si>
  <si>
    <t>Wake up 7AM routinely,make breakfast, shower etc, have breakfast, exercises, walk the dog, have lunch. Fly fishing 3 kr 4 times a week from 1PM. Back at 6PM. Cooks dinner, play boules or go for drink or watch TV. Bed at 10.30PM routinely. Patient reads a lot. If not fishing, chores etc, or relax.</t>
  </si>
  <si>
    <t>Fly fishing Boules Reading Secretary for fly fishing society  Walking in nature Rugby fan</t>
  </si>
  <si>
    <t>Head of personnel Western Territory post office</t>
  </si>
  <si>
    <t>1. Tremor 2. Not lifting feet, falling over occasionnally</t>
  </si>
  <si>
    <t>2018-06</t>
  </si>
  <si>
    <t>1. Tremor 2. Difficulty handling utensils 3. Difficulty lifting feet up while walking</t>
  </si>
  <si>
    <t>1. Tremor 2. Handling things with the left hand</t>
  </si>
  <si>
    <t>1. Hernea, 2019 2. Prostate reduced, 2018 3. Skin cancer, ~1980 4. Gall bladder removed, ~1970 5. Lump taken off temple and lip, 2012</t>
  </si>
  <si>
    <t>Pretty ok Does not dwell on his diagnosis Still doing things he enjoys doing</t>
  </si>
  <si>
    <t>Developed a little more of a sweet tooth, particularly chocolate</t>
  </si>
  <si>
    <t>Get up Physio exercises Take dog for a walk Secretary for the Cotswolds fly fishers Admin tasks Lunch Go fishing Local bowls club, play twice a week  Watches Gloucester rugby in winter Reading After dinner going out for drinks or watch TV</t>
  </si>
  <si>
    <t>1. Reading, non-fiction, military history, science and physics 2. Fishing 3. Watching TV, motor racing, rugby 4. Playing bowls</t>
  </si>
  <si>
    <t>1. Atorvastatin 20mg 1/day 2. Doxazosin 4mg 2/day 3. Sildenafil 50mg 1/day 4. Fesoterodine 8mg 1/day 5. Lisinopril 20mg 1/day 6. Co-careldopa 1/day 7. Lactulose 3.1-3.7/5ml 20ml/day</t>
  </si>
  <si>
    <t>Father died of heart attack Brother had bowel cancer</t>
  </si>
  <si>
    <t>Order 1: [1 2] Foraging first, Apples second</t>
  </si>
  <si>
    <t>P711</t>
  </si>
  <si>
    <t>2018-01</t>
  </si>
  <si>
    <t>1. Tremor 2. Headshake 3. Weakness in dominant (left) hand</t>
  </si>
  <si>
    <t>2018-11</t>
  </si>
  <si>
    <t>1. Leg stiffness 2. Weakness in dominant (left) hand 3. Stiffness in the morning 4. Better, but still reduced blinking 5. Worse hearing 6. Thickened cornea (left eye)</t>
  </si>
  <si>
    <t>1. Responsibility for elderly and sick parents , patience wearing thin, pressure for providing support 2. Worrying about the future in terms of the condition 3. How will husband and daughter cope with PD</t>
  </si>
  <si>
    <t>1. Arthritis since 2009 2. Mild asthma since 1994 3. Kidney stone 4. Irritable bowel syndrome since 1970</t>
  </si>
  <si>
    <t>1. Gall bladder removed, ~2013 2. Chest infection, ~1993 3. Urine infection, 2014 4. Pneumonia, 2015-2017</t>
  </si>
  <si>
    <t>A lot better than she was Had a low episode during the winter and during 2018 due to medical issues in the family and herself Easy to sit home and do nothing Apathetic</t>
  </si>
  <si>
    <t>More carbohydrates than before, particularly bread and cake Has developed a sweet tooth</t>
  </si>
  <si>
    <t>Not a lot Shower Walking around the house Dish washer Do laundry Reading  Watching the television</t>
  </si>
  <si>
    <t>1. Reading 2. Watching TV 3. Listening to music 4. Garden work</t>
  </si>
  <si>
    <t>1. Co-Careldopa 25/100mg 3/day 2. InVita 800unit 2/day 3. Paracetamol 500mg up to 4/day 4. Qvar 100 4 doses/day 5. Salamol 100¬µg,as required 6. Xailin 1/day</t>
  </si>
  <si>
    <t>Good farm first</t>
  </si>
  <si>
    <t>1. Apples 2. Foraging</t>
  </si>
  <si>
    <t>P715</t>
  </si>
  <si>
    <t>p717</t>
  </si>
  <si>
    <t xml:space="preserve">Varies dependent on the day. On a Wednesday will go to health club, goes to gym and aqua aerobics. On a typical day, will get up, have a leisurely breakfast and will go to study, reading etc. Will come down for coffee together with partner. Will then go to study again. May go shopping with wife. In the afternoon may sometimes sit down in chair with a cup of tea, go to study or may go into garden. Has done a lot of gardening work recently. Will eat dinner in the evening and will then sit down and watch TV, read book or paper in sitting room with partner. Sometimes may go out on an evening. May go to meetings together. </t>
  </si>
  <si>
    <t>Reads. Gardens (more maintenance).</t>
  </si>
  <si>
    <t>2004-05</t>
  </si>
  <si>
    <t>Denominational executive</t>
  </si>
  <si>
    <t>1. Stumbling 2. Handwriting smaller</t>
  </si>
  <si>
    <t>2019-04</t>
  </si>
  <si>
    <t>1. Stumbling 2. Handwriting smaller 3. Joints ache 4. Slowness 5. Diminished taste</t>
  </si>
  <si>
    <t>1. Slowness</t>
  </si>
  <si>
    <t>1. Coronrary hear disease following heart surgery 2. PMR, polymyelitis rheumatica 3. Gout</t>
  </si>
  <si>
    <t>1. Heart surgery, 2018 2. Arthroscopy on knee, 2016</t>
  </si>
  <si>
    <t>Neutral, pretty good Generally happy with life as it is</t>
  </si>
  <si>
    <t>Diminished sense of taste Steak tastes the same as fish</t>
  </si>
  <si>
    <t>Get up Have a cup of tea Breakfast Go on computer to read text Read either on screen or a book Light lunch Walking or gardening Occasionally a nap Prepare dinner with wife Watch television with wife Go to bed around 11pm</t>
  </si>
  <si>
    <t xml:space="preserve">1. Gardening 2. Walking 3. Theology 4. Lead a house group from church </t>
  </si>
  <si>
    <t>1. Allopurinol 300mg 1/day 2. Aspirin 75mg 1/day 3. Atorvastatin 40mg 1/day 4. Colecalciferol 400units 2/day 5. Furosemide 20mg 1/day 6. Lisinopril 10mg 1/day 7. Omeprazole 20mg 1/day 8. Prednisolone 1mg 2mg/day 9. Risedronate sodium 35mg 1/week 10. Sinemet 12.5mg/50mg 3/day</t>
  </si>
  <si>
    <t>1. Wife 2. Currently son</t>
  </si>
  <si>
    <t>Sister, glaucoma, Type-2 diabetes, high cholesterol</t>
  </si>
  <si>
    <t>Parents separated when he was 5‚Äì6, father died 1971</t>
  </si>
  <si>
    <t>P720</t>
  </si>
  <si>
    <t>Sometimes gets angry at the remote or things that don't work</t>
  </si>
  <si>
    <t>She gets very anxious under pressure</t>
  </si>
  <si>
    <t xml:space="preserve">She is very self-conscious of her weight </t>
  </si>
  <si>
    <t>Makes coffee and breakfast Gym and gardening</t>
  </si>
  <si>
    <t>She likes gardening. Sings in a ladies choir Goes to the gym 2 times a week</t>
  </si>
  <si>
    <t>Partner</t>
  </si>
  <si>
    <t>Administrative assistant, plant hire company</t>
  </si>
  <si>
    <t>1. Couldn't walk straight (other people noticed) 2. Tremor in right hand 3. Handwriting tiny</t>
  </si>
  <si>
    <t>1. Tremor 2. Poor balance, especially in passageways 3. Writing has got worse 4. Does not fancy meat anymore 5. Stiff legs in the morning</t>
  </si>
  <si>
    <t>1. Balance 2. Tremor 3. Handwriting</t>
  </si>
  <si>
    <t>1. Atrial fibrillation 2. Diabetes Type-II 3. High blood pressure</t>
  </si>
  <si>
    <t>1. Hip replacement, ~2006 2. Hip replacement, ~2012 3. Broken rib, ~2018 4. Broken arms, ~1960</t>
  </si>
  <si>
    <t>Fine Gets in a temper when things don't work Short-tempered Frustration</t>
  </si>
  <si>
    <t>Restless leg syndrome Legs kick during sleep</t>
  </si>
  <si>
    <t>Get up Feed dogs Have breakfast Shopping most days Go to the gym (mixed exercises) Babysit granddaughter Watch TV Read Runs a trading depot, order things Go to bed</t>
  </si>
  <si>
    <t>1. Watching soap operas 2. Reading fiction 3. Write books, published autobiography 4. Gardening 5. Dancing, jiving</t>
  </si>
  <si>
    <t>1. Atorvastatin 40mg 1/day 2. Sitaglipin 100mg 1/day 3. Apixaban 5mg 2/day 4. Clobetasol 0.05% ointment 5. Gliclazide 80mg 4/day 6. InVita D3 800unit 1/day 7. Losartan 50mg /day 8. Nerisone Forte 0.3% 9. Pantoprazole 20mg 1/day 10. Softclix lancets 0.4mm</t>
  </si>
  <si>
    <t>1. Partner during the weekend</t>
  </si>
  <si>
    <t>1. Diabetes Type-II</t>
  </si>
  <si>
    <t>1. Foraging 2. Apples  Foraging order [1,2]</t>
  </si>
  <si>
    <t>P722</t>
  </si>
  <si>
    <t>scanned in OHBA on 8th July 2019</t>
  </si>
  <si>
    <t>P726</t>
  </si>
  <si>
    <t xml:space="preserve">Anxiety about planning in complex situations. </t>
  </si>
  <si>
    <t xml:space="preserve">Will wake up between 3 and 4am. She will go to her study and read if this happens.   There are usually two periods during the day where the patient will nap. </t>
  </si>
  <si>
    <t xml:space="preserve">She just eats less. </t>
  </si>
  <si>
    <t xml:space="preserve">Will involve some work in her study as she is a secretary for a local support group.  She will do some voluntary work at a shop in local town. Will attend exercise classes. Different days different patterns. Will watch TV on an evening. </t>
  </si>
  <si>
    <t xml:space="preserve">Knitting, volunteering and gardening. Also interested in travelling. </t>
  </si>
  <si>
    <t>Minister of religion</t>
  </si>
  <si>
    <t>1. Tremor 2. Dragging left foot 3. Swallowing problems</t>
  </si>
  <si>
    <t>1. Slight tremor 2. Weak voice (can't sing) 3. Stare into space 4. Slowness 5. Stiffness 6. Constipation The other symptoms have disappeared with the meds</t>
  </si>
  <si>
    <t>1. Constipation 2. Fatigue, tiredness 3. Not sleeping well at night 4. Apathy 5. Not being able to sing 6. Frustration with herself, feeling that life is unfair</t>
  </si>
  <si>
    <t>1. High blood pressure 2. Osteopenia</t>
  </si>
  <si>
    <t>1. Partial hysterectomy, ~1985 2. Appendix removed, ~1985 3. Gall bladder removed, ~1998 4. Vaginal vault prolapse, ~2017 5. Fell, fractured elbow, scarred forehead, ~2019</t>
  </si>
  <si>
    <t>Fairly positive</t>
  </si>
  <si>
    <t>Husband gets the odd hit and reports that she shouts during her sleep</t>
  </si>
  <si>
    <t>Medication at 6:30am Breakfast 7am Excercise bike 8am Go back to sleep for an hour Checking emails Membership secretary for PD association Crosswords, Sudoku Watching tennis Reading Work in a fairtrade shop twice a week Look after grandchildren occasionally Excercise classes, PD, and a general one Watch television Rest after lunch Fall asleep in front of television</t>
  </si>
  <si>
    <t>1. Reading (detective stories, relational stories) 2. Knitting 3. Puzzles 4. Seeing friends</t>
  </si>
  <si>
    <t>1. Amlopidine 5mg 1/day 2. Sinemet 12.5mg/50mg 18/day 3. Fybogel Orange 3.5g 1/day 4. Calci-D 1000mg/1000unit 1/day 5. Denosumab 60mg/1ml 1/day</t>
  </si>
  <si>
    <t>Aunt, cancer Sister, precancerous cells in the breast Mother, motor neurone disease</t>
  </si>
  <si>
    <t>Sleep disturbance experienced as quite severe; gets up several times a night to go to the bathroom</t>
  </si>
  <si>
    <t>Mentioned using a strategy in the end whereby she used the time display at the top of the screen as orientation</t>
  </si>
  <si>
    <t>P729</t>
  </si>
  <si>
    <t>P739</t>
  </si>
  <si>
    <t xml:space="preserve">Belief that he is correct until proven wrong.  Pushing if you are in the way. </t>
  </si>
  <si>
    <t xml:space="preserve">Being quiet when would usually have said something. Not listening, distracted. A bit more isolated. </t>
  </si>
  <si>
    <t xml:space="preserve">Breakfast, go out early with partner. May go out on bike, get coffee. Go shopping. May go for a walk and look at river. May go out for a drive with partner. Exercise classes, PD specific. Will go three times per week. May go out for lunch. May go to the cinema in the afternoon. May watch a recording from a previous night. May do chores in the house that need doing. Will bathe and wash himself everyday. Daughter does washing for him. Nothing much happens on an evening. </t>
  </si>
  <si>
    <t xml:space="preserve">Reading. </t>
  </si>
  <si>
    <t>Made redundant in 1995 Odd jobs since then</t>
  </si>
  <si>
    <t>Train station security</t>
  </si>
  <si>
    <t xml:space="preserve">1. RH tremor </t>
  </si>
  <si>
    <t>1. RH tremor</t>
  </si>
  <si>
    <t xml:space="preserve">1.  Concern about going on medication  2. Concerned about balance </t>
  </si>
  <si>
    <t>1 no</t>
  </si>
  <si>
    <t xml:space="preserve">1. Stroke 1969 2. Orthopaedic foot operation 2009 </t>
  </si>
  <si>
    <t>Quite placid generally  Gets irritable quickly when driving</t>
  </si>
  <si>
    <t xml:space="preserve">Wake up at 3am, read in bed until 6AM, might eat breakfast, gardening, go up on bike etc, have a coffee, small lunch, go for a drive in the car, main meal 6pm, watch TV then bed 9.30/10 </t>
  </si>
  <si>
    <t>1. Wildlife/bird watching  2. Nature programmes 3. Going out on bike - feels safer on</t>
  </si>
  <si>
    <t>1. Omeprazole 20mg</t>
  </si>
  <si>
    <t xml:space="preserve">1. No one  2. Partner round corner </t>
  </si>
  <si>
    <t xml:space="preserve">No Mother father died of heart problems but not diagnosed with heart conditions </t>
  </si>
  <si>
    <t>P742</t>
  </si>
  <si>
    <t>2016-04</t>
  </si>
  <si>
    <t>Horse racing, taking horses around the world to compete in races</t>
  </si>
  <si>
    <t>1. Tremor in right and left hand 2. Trouble getting up 3. Trouble walking</t>
  </si>
  <si>
    <t>1. Pneumonia, ~2010 2. Knee replacement, ~2012</t>
  </si>
  <si>
    <t>Alright</t>
  </si>
  <si>
    <t>Get up at 8am Read paper Watch news on TV Go shopping Meet other people</t>
  </si>
  <si>
    <t>1. Read papers 2. Follow horse races 3. Watch documentaries</t>
  </si>
  <si>
    <t>1. Added later</t>
  </si>
  <si>
    <t>Sister, Parkinson's Father died of Alzheimer's 2009 Mother died of stroke 2014</t>
  </si>
  <si>
    <t>Does not drive anymore because most of the shops are close by</t>
  </si>
  <si>
    <t>A lot of trouble understanding task instructions and using the computer Would still ask about pressing the space bar after being explained multiple times Asked: "I am doing the right thing, aren't I" halfway through the task</t>
  </si>
  <si>
    <t>Had trouble identifying the appropriate answer button on a trial by trial basis Often too slow to respond</t>
  </si>
  <si>
    <t>P749</t>
  </si>
  <si>
    <t>Construction consultant</t>
  </si>
  <si>
    <t>2017-07</t>
  </si>
  <si>
    <t>1. Tremors 2. Losing motor control in left hand 3. Stiff face, no expression 4. Hypophonia 5. Pain in the feet 6. Difficulty walking 7. Balance 8. Anxiety 9. Constipation</t>
  </si>
  <si>
    <t>1. Tremors 2. Motor control 3. Hypophonia 4. Pain in the feet 5. Stiff face 6. Difficulty walking 7. Balance 8. Anxiety 9. Drooling at night Same symptoms, but much better with meds ('75% normal')</t>
  </si>
  <si>
    <t>1. Coming to terms with having Parkinson's 2. Wish for a companion, relationship 3. Not having family close by</t>
  </si>
  <si>
    <t>1. Large prostate does not leave room for bladder</t>
  </si>
  <si>
    <t>1. Appendectomy, ~1970 2. High blood pressure, ~1988-2019</t>
  </si>
  <si>
    <t>Reasonable Quite good Nothing bothers him too much</t>
  </si>
  <si>
    <t>Get up Have breakfast Shopping for groceries Chores, Gardening, Laundry House maintenance work Walking Write emails Make phone calls Sit down and watch TV programmes</t>
  </si>
  <si>
    <t>1. Antiques, buy furniture 2. Local history, read books, local archives 3. Watch movies</t>
  </si>
  <si>
    <t>1. Fluvastatin 40mg 1/day 2. Propranolol 10mg 3/day 3. Sinemet 25/100mg 3/day</t>
  </si>
  <si>
    <t>Materal side: Circulatory problem, arterial sclerosis, heart problems Paternal side: Grandmother breast cancer, grandfather stomach cancer, father prostate cancer</t>
  </si>
  <si>
    <t xml:space="preserve">Memory loss since around 2013 Trouble remembering names of people, movies, plants </t>
  </si>
  <si>
    <t>P753</t>
  </si>
  <si>
    <t>Most of his lack of motivation comes from the physical stress coming from Parkinson's. The other activities (less physical) are still quite enjoyed.</t>
  </si>
  <si>
    <t>Started recently. He needs to wake up for 7 oclock drugs. For the last month or two, he calls the caregiver at about 5 (but she listens him fidgeting earlier). He sleeps after lunch (for about 1h). Dozes in front of the tv after dinner. She used to enjoy the time she had to drink some tea before he woke up - she can't do that anymore.</t>
  </si>
  <si>
    <t>He doesn't like to eat a lot, never did. After his heart attack (2004) he has dimineshed appetite. Eats very light meals.</t>
  </si>
  <si>
    <t>He gets up in the morning, shower, changes, comes downstairs, has the TV for the news, then he reads the newspaper from cover to cover. He watches sports, he wanders around the garden. He goes to the PD exercise mornings on tuesdays.</t>
  </si>
  <si>
    <t xml:space="preserve">Watching sports/documentaries on tv He used to tend the garden - now he just prunes the roses from time to time. </t>
  </si>
  <si>
    <t>Manager for bank</t>
  </si>
  <si>
    <t>1. Gait impairment 2. Driving - issues with clutch and left foot</t>
  </si>
  <si>
    <t xml:space="preserve">1. Tongue/lip jaw tremor  2. Walking and balance issues/worries about falling 3. Getting out of chairs/sofas 4. Presence of other symptoms appreciated by patient but unable to identify them </t>
  </si>
  <si>
    <t xml:space="preserve">1. Mobility  2. Patient appreciates presence of other problems but feels as though caregiver would be able to identify them better </t>
  </si>
  <si>
    <t>1. High blood pressure but well controlled 2.</t>
  </si>
  <si>
    <t xml:space="preserve">1. Heart attack 2004 2. Hip replacement x2 2009-2018 3. Enlarged testicle </t>
  </si>
  <si>
    <t xml:space="preserve">Pretty good </t>
  </si>
  <si>
    <t>Struggles to decide what they want to eat, although self reports no change in types of food preferred</t>
  </si>
  <si>
    <t>Wake up 5-6AM, awake for 1-2 hours, find hard to get back to sleep. Wash beford breakfast about 8am, medication with breakfast. Watches TV, listen to wireless, lunch at 12.30PM. After lunch watch more TV. Dinner time at 5.30PM. Watch tv then off to bed 10pm.</t>
  </si>
  <si>
    <t xml:space="preserve">1. Listening to wireless program </t>
  </si>
  <si>
    <t>1. Atenolol 50mg 1/day since 2017 2. Clopidogrel 75mg 1/day since 2017 3. Cocareldopa 25/100mg 3*3/day since 2017 7,12,17 4. Finasteride 5mg  5. Furosemide 20mg 6. Glyveryl trinitrate 400 micrograms/pump 7. Hydromol 8. Lansoprazole  9. Laxido  10. Simvastatin 40mg 11. Tamsulosin 400micrograms 12. Rivastigmine 2/day 7,20</t>
  </si>
  <si>
    <t>1. Jan</t>
  </si>
  <si>
    <t xml:space="preserve">None Mother query dementia </t>
  </si>
  <si>
    <t>P756</t>
  </si>
  <si>
    <t xml:space="preserve">When on pramipexole, things were very bad. On occasion, now partner will be suspicious.   Does see people, on occasion will see mother and a little girl. </t>
  </si>
  <si>
    <t xml:space="preserve">When very nervous or stressed, appetite will be reduced. Things do need to be planned quite well. </t>
  </si>
  <si>
    <t xml:space="preserve">Will thrash around during the night, and reenact dreams. </t>
  </si>
  <si>
    <t xml:space="preserve">Used to be the fussiest eater and this has now changed, he will now eat most things.  Very aware of choking and worries about this. </t>
  </si>
  <si>
    <t xml:space="preserve">We're up at 7. Has a carer that will help out with things. Will shower and get dressed. Will sit down for breakfast. Days are usually quite busy. On Mondays will go to a PD ballet class. If at home, will potter at home. Have a sleep. Lunch at 1230.  Will always have a book on the go. Will potter in the garden. Will have a sleep in the afternoon. Will go off and play croquet. In the evening, will have a snack. At 1930, will have a snack of some sort. Will watch TV programmes or sport on an evening. Between 0930 and 10 will go to bed. </t>
  </si>
  <si>
    <t>Sings in Parkinson's choir Dance for Park Croquet Socialise Oranises fitness class Avid reader of sci-fi and fantasy novels Listening to music Travelling</t>
  </si>
  <si>
    <t xml:space="preserve">Early retirement due to PD diagnosis </t>
  </si>
  <si>
    <t>SEN teacher</t>
  </si>
  <si>
    <t xml:space="preserve">1. Tremor right hand. Patient recalls tremor was quite severe. </t>
  </si>
  <si>
    <t xml:space="preserve">1. Balance when walking particularly but also when standing.  2. Can‚Äôt run properly.  3. Can‚Äôt carry things  4. Tremor in right hand  </t>
  </si>
  <si>
    <t xml:space="preserve">1. Loss of independence 2. Loss of ‚Äònormal‚Äô lifestyle  3. Frustrated that can‚Äôt help out around the house 4. Balance </t>
  </si>
  <si>
    <t xml:space="preserve">1. Right ankle causes problem and exacerbates the PD symptoms - lack of stamina </t>
  </si>
  <si>
    <t>1. Right ankle fusion 2015 2. Low blood pressure episode May 2016</t>
  </si>
  <si>
    <t xml:space="preserve">A little depressed but optimistic about the things which are important to him (family) </t>
  </si>
  <si>
    <t xml:space="preserve">Recently several broken nights  Thrash about and shout and scream  Patient has no knowledge of this on waking, feels as if they have been moving but don‚Äôt know what it was Dreams have been vivid and intensely pleasurable but cannot remember the content  Sleep apnoea diagnosis (wake up in night feeling out of breath) - did use machine but stopped. </t>
  </si>
  <si>
    <t xml:space="preserve">Wake up 7AM, support worker comes in to help get up and dressed, shower, breakfast, then support worker goes. Attempt to load the dishwasher. Sit down for half an hour and read science fiction (patient notes a recent keen interest). Ask spouse if anything to do. Does a few bits around the house. Come back and chat to people. Ask about more jobs to do. Lunch at 1-2PM. Assisting spouse around the house, patient notes that this is becoming more difficult and is regretful that he can‚Äôt help more. Croquet 4-5.30 with friends. Supper time variable on whether or not going out. Theatre/ballet/drama. Going to see friiends occasionally in evening or during the day. Bed at 10ish. </t>
  </si>
  <si>
    <t xml:space="preserve">1. Croquet  2. Sport in general  </t>
  </si>
  <si>
    <t xml:space="preserve">1. See list </t>
  </si>
  <si>
    <t>1. Lin</t>
  </si>
  <si>
    <t xml:space="preserve">No Suspect that father had Parkinson‚Äôs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</si>
</sst>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0"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E268"/>
  <sheetViews>
    <sheetView tabSelected="1" workbookViewId="0">
      <selection activeCell="E12" sqref="E12"/>
    </sheetView>
  </sheetViews>
  <sheetFormatPr defaultColWidth="11" defaultRowHeight="15.75" x14ac:dyDescent="0.25"/>
  <cols>
    <col min="1" max="1" width="49.375" bestFit="1" customWidth="1"/>
    <col min="2" max="2" width="45.25" bestFit="1" customWidth="1"/>
    <col min="3" max="3" width="25.625" bestFit="1" customWidth="1"/>
    <col min="4" max="4" width="3.625" bestFit="1" customWidth="1"/>
    <col min="5" max="5" width="11.25" bestFit="1" customWidth="1"/>
    <col min="6" max="8" width="7" bestFit="1" customWidth="1"/>
    <col min="9" max="10" width="19.625" bestFit="1" customWidth="1"/>
    <col min="11" max="15" width="20.625" bestFit="1" customWidth="1"/>
    <col min="16" max="16" width="18.125" bestFit="1" customWidth="1"/>
    <col min="17" max="19" width="13" bestFit="1" customWidth="1"/>
    <col min="20" max="20" width="13.125" bestFit="1" customWidth="1"/>
    <col min="21" max="21" width="12.75" bestFit="1" customWidth="1"/>
    <col min="22" max="22" width="12.625" bestFit="1" customWidth="1"/>
    <col min="23" max="24" width="13.125" bestFit="1" customWidth="1"/>
    <col min="25" max="25" width="12.25" bestFit="1" customWidth="1"/>
    <col min="26" max="26" width="12.375" bestFit="1" customWidth="1"/>
    <col min="27" max="27" width="12.75" bestFit="1" customWidth="1"/>
    <col min="28" max="28" width="12.625" bestFit="1" customWidth="1"/>
    <col min="29" max="52" width="15" bestFit="1" customWidth="1"/>
    <col min="53" max="60" width="15.125" bestFit="1" customWidth="1"/>
    <col min="61" max="67" width="14.875" bestFit="1" customWidth="1"/>
    <col min="68" max="74" width="14.75" bestFit="1" customWidth="1"/>
    <col min="75" max="89" width="15.125" bestFit="1" customWidth="1"/>
    <col min="90" max="96" width="14.375" bestFit="1" customWidth="1"/>
    <col min="97" max="103" width="14.5" bestFit="1" customWidth="1"/>
    <col min="104" max="111" width="14.875" bestFit="1" customWidth="1"/>
    <col min="112" max="119" width="14.75" bestFit="1" customWidth="1"/>
    <col min="120" max="125" width="14.875" bestFit="1" customWidth="1"/>
    <col min="126" max="127" width="15" bestFit="1" customWidth="1"/>
    <col min="128" max="129" width="14.75" bestFit="1" customWidth="1"/>
    <col min="130" max="131" width="14.625" bestFit="1" customWidth="1"/>
    <col min="132" max="135" width="15" bestFit="1" customWidth="1"/>
    <col min="136" max="137" width="14.25" bestFit="1" customWidth="1"/>
    <col min="138" max="139" width="14.375" bestFit="1" customWidth="1"/>
    <col min="140" max="141" width="14.75" bestFit="1" customWidth="1"/>
    <col min="142" max="143" width="14.625" bestFit="1" customWidth="1"/>
    <col min="144" max="146" width="18.5" bestFit="1" customWidth="1"/>
    <col min="147" max="147" width="18.625" bestFit="1" customWidth="1"/>
    <col min="148" max="148" width="18.375" bestFit="1" customWidth="1"/>
    <col min="149" max="149" width="18.25" bestFit="1" customWidth="1"/>
    <col min="150" max="151" width="18.625" bestFit="1" customWidth="1"/>
    <col min="152" max="152" width="17.875" bestFit="1" customWidth="1"/>
    <col min="153" max="153" width="18" bestFit="1" customWidth="1"/>
    <col min="154" max="154" width="18.375" bestFit="1" customWidth="1"/>
    <col min="155" max="155" width="18.25" bestFit="1" customWidth="1"/>
    <col min="156" max="156" width="16" bestFit="1" customWidth="1"/>
    <col min="157" max="159" width="15.25" bestFit="1" customWidth="1"/>
    <col min="160" max="160" width="15.375" bestFit="1" customWidth="1"/>
    <col min="161" max="161" width="15.125" bestFit="1" customWidth="1"/>
    <col min="162" max="162" width="15" bestFit="1" customWidth="1"/>
    <col min="163" max="164" width="15.375" bestFit="1" customWidth="1"/>
    <col min="165" max="165" width="14.625" bestFit="1" customWidth="1"/>
    <col min="166" max="166" width="14.75" bestFit="1" customWidth="1"/>
    <col min="167" max="167" width="15.125" bestFit="1" customWidth="1"/>
    <col min="168" max="168" width="15" bestFit="1" customWidth="1"/>
    <col min="169" max="169" width="26.625" bestFit="1" customWidth="1"/>
    <col min="170" max="170" width="139.75" bestFit="1" customWidth="1"/>
    <col min="171" max="171" width="244.75" bestFit="1" customWidth="1"/>
    <col min="172" max="172" width="255.625" bestFit="1" customWidth="1"/>
    <col min="173" max="173" width="192" bestFit="1" customWidth="1"/>
    <col min="174" max="174" width="255.625" bestFit="1" customWidth="1"/>
    <col min="175" max="175" width="113.625" bestFit="1" customWidth="1"/>
    <col min="176" max="176" width="163.125" bestFit="1" customWidth="1"/>
    <col min="177" max="177" width="147" bestFit="1" customWidth="1"/>
    <col min="178" max="178" width="137.375" bestFit="1" customWidth="1"/>
    <col min="179" max="179" width="118.5" bestFit="1" customWidth="1"/>
    <col min="180" max="180" width="255.625" bestFit="1" customWidth="1"/>
    <col min="181" max="181" width="199.625" bestFit="1" customWidth="1"/>
    <col min="182" max="182" width="255.625" bestFit="1" customWidth="1"/>
    <col min="183" max="184" width="18.625" bestFit="1" customWidth="1"/>
    <col min="185" max="185" width="168.875" bestFit="1" customWidth="1"/>
    <col min="186" max="187" width="18.625" bestFit="1" customWidth="1"/>
    <col min="188" max="188" width="18.5" bestFit="1" customWidth="1"/>
    <col min="189" max="190" width="18.625" bestFit="1" customWidth="1"/>
    <col min="191" max="191" width="18.5" bestFit="1" customWidth="1"/>
    <col min="192" max="194" width="18.625" bestFit="1" customWidth="1"/>
    <col min="195" max="195" width="18.5" bestFit="1" customWidth="1"/>
    <col min="196" max="198" width="18.625" bestFit="1" customWidth="1"/>
    <col min="199" max="199" width="18.5" bestFit="1" customWidth="1"/>
    <col min="200" max="202" width="18.625" bestFit="1" customWidth="1"/>
    <col min="203" max="203" width="18.5" bestFit="1" customWidth="1"/>
    <col min="204" max="206" width="18.625" bestFit="1" customWidth="1"/>
    <col min="207" max="207" width="18.5" bestFit="1" customWidth="1"/>
    <col min="208" max="210" width="18.625" bestFit="1" customWidth="1"/>
    <col min="211" max="211" width="18.5" bestFit="1" customWidth="1"/>
    <col min="212" max="214" width="18.625" bestFit="1" customWidth="1"/>
    <col min="215" max="215" width="18.5" bestFit="1" customWidth="1"/>
    <col min="216" max="217" width="18.625" bestFit="1" customWidth="1"/>
    <col min="218" max="218" width="19.375" bestFit="1" customWidth="1"/>
    <col min="219" max="219" width="18.875" bestFit="1" customWidth="1"/>
    <col min="220" max="220" width="18.75" bestFit="1" customWidth="1"/>
    <col min="221" max="221" width="18.25" bestFit="1" customWidth="1"/>
    <col min="222" max="222" width="18.75" bestFit="1" customWidth="1"/>
    <col min="223" max="223" width="17.75" bestFit="1" customWidth="1"/>
    <col min="224" max="224" width="18.375" bestFit="1" customWidth="1"/>
    <col min="225" max="225" width="18.625" bestFit="1" customWidth="1"/>
    <col min="226" max="226" width="33.25" bestFit="1" customWidth="1"/>
    <col min="227" max="227" width="23.375" bestFit="1" customWidth="1"/>
    <col min="228" max="228" width="29.25" bestFit="1" customWidth="1"/>
    <col min="229" max="229" width="28.75" bestFit="1" customWidth="1"/>
    <col min="230" max="230" width="20.75" bestFit="1" customWidth="1"/>
    <col min="231" max="239" width="28.875" bestFit="1" customWidth="1"/>
    <col min="240" max="252" width="30" bestFit="1" customWidth="1"/>
    <col min="253" max="253" width="30.75" bestFit="1" customWidth="1"/>
    <col min="254" max="262" width="15.875" bestFit="1" customWidth="1"/>
    <col min="263" max="278" width="16.875" bestFit="1" customWidth="1"/>
    <col min="279" max="279" width="24.5" bestFit="1" customWidth="1"/>
    <col min="280" max="280" width="17.375" bestFit="1" customWidth="1"/>
    <col min="281" max="281" width="22.25" bestFit="1" customWidth="1"/>
    <col min="282" max="290" width="20" bestFit="1" customWidth="1"/>
    <col min="291" max="297" width="21" bestFit="1" customWidth="1"/>
    <col min="298" max="298" width="20.25" bestFit="1" customWidth="1"/>
    <col min="299" max="299" width="26.25" bestFit="1" customWidth="1"/>
    <col min="300" max="300" width="35.25" bestFit="1" customWidth="1"/>
    <col min="301" max="301" width="34" bestFit="1" customWidth="1"/>
    <col min="302" max="310" width="20.25" bestFit="1" customWidth="1"/>
    <col min="311" max="319" width="21.375" bestFit="1" customWidth="1"/>
    <col min="320" max="320" width="30.25" bestFit="1" customWidth="1"/>
    <col min="321" max="321" width="25.125" bestFit="1" customWidth="1"/>
    <col min="322" max="322" width="28.625" bestFit="1" customWidth="1"/>
    <col min="323" max="323" width="24.5" bestFit="1" customWidth="1"/>
    <col min="324" max="326" width="13" bestFit="1" customWidth="1"/>
    <col min="327" max="327" width="13.125" bestFit="1" customWidth="1"/>
    <col min="328" max="328" width="12.75" bestFit="1" customWidth="1"/>
    <col min="329" max="329" width="12.625" bestFit="1" customWidth="1"/>
    <col min="330" max="331" width="13.125" bestFit="1" customWidth="1"/>
    <col min="332" max="332" width="12.25" bestFit="1" customWidth="1"/>
    <col min="333" max="333" width="12.375" bestFit="1" customWidth="1"/>
    <col min="334" max="334" width="12.75" bestFit="1" customWidth="1"/>
    <col min="335" max="335" width="12.625" bestFit="1" customWidth="1"/>
    <col min="336" max="359" width="15" bestFit="1" customWidth="1"/>
    <col min="360" max="367" width="15.125" bestFit="1" customWidth="1"/>
    <col min="368" max="374" width="14.875" bestFit="1" customWidth="1"/>
    <col min="375" max="381" width="14.75" bestFit="1" customWidth="1"/>
    <col min="382" max="396" width="15.125" bestFit="1" customWidth="1"/>
    <col min="397" max="403" width="14.375" bestFit="1" customWidth="1"/>
    <col min="404" max="410" width="14.5" bestFit="1" customWidth="1"/>
    <col min="411" max="418" width="14.875" bestFit="1" customWidth="1"/>
    <col min="419" max="426" width="14.75" bestFit="1" customWidth="1"/>
    <col min="427" max="432" width="14.875" bestFit="1" customWidth="1"/>
    <col min="433" max="434" width="15" bestFit="1" customWidth="1"/>
    <col min="435" max="436" width="14.75" bestFit="1" customWidth="1"/>
    <col min="437" max="438" width="14.625" bestFit="1" customWidth="1"/>
    <col min="439" max="442" width="15" bestFit="1" customWidth="1"/>
    <col min="443" max="444" width="14.25" bestFit="1" customWidth="1"/>
    <col min="445" max="446" width="14.375" bestFit="1" customWidth="1"/>
    <col min="447" max="448" width="14.75" bestFit="1" customWidth="1"/>
    <col min="449" max="450" width="14.625" bestFit="1" customWidth="1"/>
    <col min="451" max="453" width="18.5" bestFit="1" customWidth="1"/>
    <col min="454" max="454" width="18.625" bestFit="1" customWidth="1"/>
    <col min="455" max="455" width="18.375" bestFit="1" customWidth="1"/>
    <col min="456" max="456" width="18.25" bestFit="1" customWidth="1"/>
    <col min="457" max="458" width="18.625" bestFit="1" customWidth="1"/>
    <col min="459" max="459" width="17.875" bestFit="1" customWidth="1"/>
    <col min="460" max="460" width="18" bestFit="1" customWidth="1"/>
    <col min="461" max="461" width="18.375" bestFit="1" customWidth="1"/>
    <col min="462" max="462" width="18.25" bestFit="1" customWidth="1"/>
    <col min="463" max="463" width="16" bestFit="1" customWidth="1"/>
    <col min="464" max="466" width="15.25" bestFit="1" customWidth="1"/>
    <col min="467" max="467" width="15.375" bestFit="1" customWidth="1"/>
    <col min="468" max="468" width="15.125" bestFit="1" customWidth="1"/>
    <col min="469" max="469" width="15" bestFit="1" customWidth="1"/>
    <col min="470" max="471" width="15.375" bestFit="1" customWidth="1"/>
    <col min="472" max="472" width="14.625" bestFit="1" customWidth="1"/>
    <col min="473" max="473" width="14.75" bestFit="1" customWidth="1"/>
    <col min="474" max="474" width="15.125" bestFit="1" customWidth="1"/>
    <col min="475" max="475" width="15" bestFit="1" customWidth="1"/>
    <col min="476" max="476" width="26.625" bestFit="1" customWidth="1"/>
    <col min="477" max="477" width="90.75" bestFit="1" customWidth="1"/>
    <col min="478" max="478" width="108.25" bestFit="1" customWidth="1"/>
    <col min="479" max="479" width="190.75" bestFit="1" customWidth="1"/>
    <col min="480" max="480" width="255.625" bestFit="1" customWidth="1"/>
    <col min="481" max="481" width="195.25" bestFit="1" customWidth="1"/>
    <col min="482" max="482" width="185.375" bestFit="1" customWidth="1"/>
    <col min="483" max="483" width="255.625" bestFit="1" customWidth="1"/>
    <col min="484" max="484" width="124.5" bestFit="1" customWidth="1"/>
    <col min="485" max="485" width="93.875" bestFit="1" customWidth="1"/>
    <col min="486" max="486" width="125.875" bestFit="1" customWidth="1"/>
    <col min="487" max="487" width="210" bestFit="1" customWidth="1"/>
    <col min="488" max="488" width="107.875" bestFit="1" customWidth="1"/>
    <col min="489" max="489" width="255.625" bestFit="1" customWidth="1"/>
    <col min="490" max="491" width="18.625" bestFit="1" customWidth="1"/>
    <col min="492" max="492" width="255.625" bestFit="1" customWidth="1"/>
    <col min="493" max="494" width="18.625" bestFit="1" customWidth="1"/>
    <col min="495" max="495" width="18.5" bestFit="1" customWidth="1"/>
    <col min="496" max="497" width="18.625" bestFit="1" customWidth="1"/>
    <col min="498" max="498" width="18.5" bestFit="1" customWidth="1"/>
    <col min="499" max="501" width="18.625" bestFit="1" customWidth="1"/>
    <col min="502" max="502" width="18.5" bestFit="1" customWidth="1"/>
    <col min="503" max="505" width="18.625" bestFit="1" customWidth="1"/>
    <col min="506" max="506" width="18.5" bestFit="1" customWidth="1"/>
    <col min="507" max="509" width="18.625" bestFit="1" customWidth="1"/>
    <col min="510" max="510" width="18.5" bestFit="1" customWidth="1"/>
    <col min="511" max="513" width="18.625" bestFit="1" customWidth="1"/>
    <col min="514" max="514" width="18.5" bestFit="1" customWidth="1"/>
    <col min="515" max="517" width="18.625" bestFit="1" customWidth="1"/>
    <col min="518" max="518" width="18.5" bestFit="1" customWidth="1"/>
    <col min="519" max="521" width="18.625" bestFit="1" customWidth="1"/>
    <col min="522" max="522" width="18.5" bestFit="1" customWidth="1"/>
    <col min="523" max="524" width="18.625" bestFit="1" customWidth="1"/>
    <col min="525" max="525" width="19.375" bestFit="1" customWidth="1"/>
    <col min="526" max="526" width="18.875" bestFit="1" customWidth="1"/>
    <col min="527" max="527" width="18.75" bestFit="1" customWidth="1"/>
    <col min="528" max="528" width="18.25" bestFit="1" customWidth="1"/>
    <col min="529" max="529" width="18.75" bestFit="1" customWidth="1"/>
    <col min="530" max="530" width="17.75" bestFit="1" customWidth="1"/>
    <col min="531" max="531" width="18.375" bestFit="1" customWidth="1"/>
    <col min="532" max="532" width="18.625" bestFit="1" customWidth="1"/>
    <col min="533" max="533" width="33.25" bestFit="1" customWidth="1"/>
    <col min="534" max="534" width="23.375" bestFit="1" customWidth="1"/>
    <col min="535" max="535" width="29.25" bestFit="1" customWidth="1"/>
    <col min="536" max="536" width="28.75" bestFit="1" customWidth="1"/>
    <col min="537" max="537" width="20.75" bestFit="1" customWidth="1"/>
    <col min="538" max="546" width="28.875" bestFit="1" customWidth="1"/>
    <col min="547" max="559" width="30" bestFit="1" customWidth="1"/>
    <col min="560" max="560" width="30.75" bestFit="1" customWidth="1"/>
    <col min="561" max="569" width="15.875" bestFit="1" customWidth="1"/>
    <col min="570" max="585" width="16.875" bestFit="1" customWidth="1"/>
    <col min="586" max="586" width="24.5" bestFit="1" customWidth="1"/>
    <col min="587" max="587" width="17.375" bestFit="1" customWidth="1"/>
    <col min="588" max="588" width="22.25" bestFit="1" customWidth="1"/>
    <col min="589" max="597" width="20" bestFit="1" customWidth="1"/>
    <col min="598" max="604" width="21" bestFit="1" customWidth="1"/>
    <col min="605" max="605" width="20.25" bestFit="1" customWidth="1"/>
    <col min="606" max="606" width="24.125" bestFit="1" customWidth="1"/>
    <col min="607" max="608" width="31.75" bestFit="1" customWidth="1"/>
    <col min="609" max="609" width="28.75" bestFit="1" customWidth="1"/>
    <col min="610" max="610" width="23.375" bestFit="1" customWidth="1"/>
    <col min="611" max="611" width="69.5" bestFit="1" customWidth="1"/>
    <col min="612" max="612" width="25.375" bestFit="1" customWidth="1"/>
    <col min="613" max="613" width="38.25" bestFit="1" customWidth="1"/>
    <col min="614" max="614" width="25.875" bestFit="1" customWidth="1"/>
    <col min="615" max="615" width="77.625" bestFit="1" customWidth="1"/>
    <col min="616" max="616" width="20" bestFit="1" customWidth="1"/>
    <col min="617" max="617" width="147.25" bestFit="1" customWidth="1"/>
    <col min="618" max="618" width="22.875" bestFit="1" customWidth="1"/>
    <col min="619" max="619" width="24.75" bestFit="1" customWidth="1"/>
    <col min="620" max="620" width="178.5" bestFit="1" customWidth="1"/>
    <col min="621" max="621" width="24.5" bestFit="1" customWidth="1"/>
    <col min="622" max="622" width="169.125" bestFit="1" customWidth="1"/>
    <col min="623" max="623" width="159" bestFit="1" customWidth="1"/>
    <col min="624" max="624" width="223.375" bestFit="1" customWidth="1"/>
    <col min="625" max="625" width="141.875" bestFit="1" customWidth="1"/>
    <col min="626" max="626" width="24.375" bestFit="1" customWidth="1"/>
    <col min="627" max="627" width="22.875" bestFit="1" customWidth="1"/>
    <col min="628" max="628" width="22.375" bestFit="1" customWidth="1"/>
    <col min="629" max="629" width="23" bestFit="1" customWidth="1"/>
    <col min="630" max="630" width="18.625" bestFit="1" customWidth="1"/>
    <col min="631" max="631" width="255.625" bestFit="1" customWidth="1"/>
    <col min="632" max="632" width="23.625" bestFit="1" customWidth="1"/>
    <col min="633" max="633" width="22.5" bestFit="1" customWidth="1"/>
    <col min="634" max="634" width="28.375" bestFit="1" customWidth="1"/>
    <col min="635" max="635" width="25.375" bestFit="1" customWidth="1"/>
    <col min="636" max="636" width="106.125" bestFit="1" customWidth="1"/>
    <col min="637" max="637" width="255.625" bestFit="1" customWidth="1"/>
    <col min="638" max="638" width="212.75" bestFit="1" customWidth="1"/>
    <col min="639" max="639" width="28.875" bestFit="1" customWidth="1"/>
    <col min="640" max="640" width="255.625" bestFit="1" customWidth="1"/>
    <col min="641" max="641" width="22" bestFit="1" customWidth="1"/>
    <col min="642" max="642" width="25.75" bestFit="1" customWidth="1"/>
    <col min="643" max="643" width="21.25" bestFit="1" customWidth="1"/>
    <col min="644" max="644" width="24.75" bestFit="1" customWidth="1"/>
    <col min="645" max="645" width="58.5" bestFit="1" customWidth="1"/>
    <col min="646" max="646" width="27.25" bestFit="1" customWidth="1"/>
    <col min="647" max="647" width="248.25" bestFit="1" customWidth="1"/>
    <col min="648" max="648" width="83.375" bestFit="1" customWidth="1"/>
    <col min="649" max="657" width="20.125" bestFit="1" customWidth="1"/>
    <col min="658" max="661" width="21.25" bestFit="1" customWidth="1"/>
    <col min="662" max="670" width="20.125" bestFit="1" customWidth="1"/>
    <col min="671" max="674" width="21.25" bestFit="1" customWidth="1"/>
    <col min="675" max="676" width="19.125" bestFit="1" customWidth="1"/>
    <col min="677" max="677" width="19" bestFit="1" customWidth="1"/>
    <col min="678" max="680" width="20" bestFit="1" customWidth="1"/>
    <col min="681" max="682" width="20.125" bestFit="1" customWidth="1"/>
    <col min="683" max="684" width="21.25" bestFit="1" customWidth="1"/>
    <col min="685" max="685" width="21" bestFit="1" customWidth="1"/>
    <col min="686" max="697" width="21.25" bestFit="1" customWidth="1"/>
    <col min="698" max="698" width="20.125" bestFit="1" customWidth="1"/>
    <col min="699" max="703" width="21.25" bestFit="1" customWidth="1"/>
    <col min="704" max="709" width="22.25" bestFit="1" customWidth="1"/>
    <col min="710" max="710" width="22.125" bestFit="1" customWidth="1"/>
    <col min="711" max="712" width="22.25" bestFit="1" customWidth="1"/>
    <col min="713" max="713" width="21.25" bestFit="1" customWidth="1"/>
    <col min="714" max="715" width="19" bestFit="1" customWidth="1"/>
    <col min="716" max="716" width="18" bestFit="1" customWidth="1"/>
    <col min="717" max="722" width="20.125" bestFit="1" customWidth="1"/>
    <col min="723" max="723" width="21.75" bestFit="1" customWidth="1"/>
    <col min="724" max="724" width="22.25" bestFit="1" customWidth="1"/>
    <col min="725" max="725" width="22.75" bestFit="1" customWidth="1"/>
    <col min="726" max="726" width="22.875" bestFit="1" customWidth="1"/>
    <col min="727" max="727" width="19.875" bestFit="1" customWidth="1"/>
    <col min="728" max="728" width="21" bestFit="1" customWidth="1"/>
    <col min="729" max="729" width="20.125" bestFit="1" customWidth="1"/>
    <col min="730" max="730" width="19.625" bestFit="1" customWidth="1"/>
    <col min="731" max="731" width="21.5" bestFit="1" customWidth="1"/>
    <col min="732" max="732" width="23.625" bestFit="1" customWidth="1"/>
    <col min="733" max="733" width="17.625" bestFit="1" customWidth="1"/>
    <col min="734" max="734" width="18.875" bestFit="1" customWidth="1"/>
    <col min="735" max="735" width="20.25" bestFit="1" customWidth="1"/>
    <col min="736" max="751" width="23" bestFit="1" customWidth="1"/>
    <col min="752" max="765" width="24.375" bestFit="1" customWidth="1"/>
    <col min="766" max="766" width="16" bestFit="1" customWidth="1"/>
    <col min="767" max="775" width="17.875" bestFit="1" customWidth="1"/>
    <col min="776" max="784" width="18.875" bestFit="1" customWidth="1"/>
    <col min="785" max="785" width="27.75" bestFit="1" customWidth="1"/>
    <col min="786" max="786" width="22.75" bestFit="1" customWidth="1"/>
    <col min="787" max="787" width="26.25" bestFit="1" customWidth="1"/>
    <col min="788" max="788" width="22.125" bestFit="1" customWidth="1"/>
    <col min="789" max="797" width="17.75" bestFit="1" customWidth="1"/>
    <col min="798" max="802" width="18.75" bestFit="1" customWidth="1"/>
    <col min="803" max="804" width="20.75" bestFit="1" customWidth="1"/>
    <col min="805" max="813" width="21.625" bestFit="1" customWidth="1"/>
    <col min="814" max="819" width="22.625" bestFit="1" customWidth="1"/>
    <col min="820" max="820" width="24.875" bestFit="1" customWidth="1"/>
    <col min="821" max="821" width="28.5" bestFit="1" customWidth="1"/>
    <col min="822" max="822" width="23.375" bestFit="1" customWidth="1"/>
    <col min="823" max="831" width="14" bestFit="1" customWidth="1"/>
    <col min="832" max="842" width="15" bestFit="1" customWidth="1"/>
    <col min="843" max="843" width="27.875" bestFit="1" customWidth="1"/>
    <col min="844" max="844" width="31.125" bestFit="1" customWidth="1"/>
    <col min="845" max="845" width="30.375" bestFit="1" customWidth="1"/>
    <col min="846" max="846" width="17.125" bestFit="1" customWidth="1"/>
    <col min="847" max="847" width="29" bestFit="1" customWidth="1"/>
    <col min="848" max="848" width="16.75" bestFit="1" customWidth="1"/>
    <col min="849" max="849" width="26.75" bestFit="1" customWidth="1"/>
    <col min="850" max="858" width="15.125" bestFit="1" customWidth="1"/>
    <col min="859" max="859" width="17.25" bestFit="1" customWidth="1"/>
    <col min="860" max="860" width="13.125" bestFit="1" customWidth="1"/>
    <col min="861" max="861" width="18.625" bestFit="1" customWidth="1"/>
    <col min="862" max="864" width="16.25" bestFit="1" customWidth="1"/>
    <col min="865" max="869" width="17.5" bestFit="1" customWidth="1"/>
    <col min="870" max="870" width="17.625" bestFit="1" customWidth="1"/>
    <col min="871" max="871" width="17.375" bestFit="1" customWidth="1"/>
    <col min="872" max="872" width="17.25" bestFit="1" customWidth="1"/>
    <col min="873" max="874" width="17.625" bestFit="1" customWidth="1"/>
    <col min="875" max="875" width="16.75" bestFit="1" customWidth="1"/>
    <col min="876" max="876" width="255.625" bestFit="1" customWidth="1"/>
    <col min="877" max="877" width="18" bestFit="1" customWidth="1"/>
    <col min="878" max="881" width="16.25" bestFit="1" customWidth="1"/>
    <col min="882" max="882" width="19.625" bestFit="1" customWidth="1"/>
    <col min="883" max="883" width="22.75" bestFit="1" customWidth="1"/>
    <col min="884" max="884" width="24.375" bestFit="1" customWidth="1"/>
    <col min="885" max="885" width="19.625" bestFit="1" customWidth="1"/>
    <col min="886" max="886" width="22.75" bestFit="1" customWidth="1"/>
    <col min="887" max="887" width="19.625" bestFit="1" customWidth="1"/>
    <col min="888" max="888" width="22.75" bestFit="1" customWidth="1"/>
    <col min="889" max="889" width="24.375" bestFit="1" customWidth="1"/>
    <col min="890" max="890" width="19.625" bestFit="1" customWidth="1"/>
    <col min="891" max="891" width="22.75" bestFit="1" customWidth="1"/>
    <col min="892" max="892" width="19.625" bestFit="1" customWidth="1"/>
    <col min="893" max="893" width="22.625" bestFit="1" customWidth="1"/>
    <col min="894" max="898" width="16.5" bestFit="1" customWidth="1"/>
    <col min="899" max="899" width="23.625" bestFit="1" customWidth="1"/>
    <col min="900" max="900" width="29.5" bestFit="1" customWidth="1"/>
    <col min="901" max="901" width="20.125" bestFit="1" customWidth="1"/>
    <col min="902" max="910" width="15.625" bestFit="1" customWidth="1"/>
    <col min="911" max="915" width="16.625" bestFit="1" customWidth="1"/>
    <col min="916" max="916" width="20.75" bestFit="1" customWidth="1"/>
    <col min="917" max="917" width="24" bestFit="1" customWidth="1"/>
    <col min="918" max="918" width="24.125" bestFit="1" customWidth="1"/>
    <col min="919" max="920" width="31.75" bestFit="1" customWidth="1"/>
    <col min="921" max="921" width="28.75" bestFit="1" customWidth="1"/>
    <col min="922" max="922" width="23.375" bestFit="1" customWidth="1"/>
    <col min="923" max="923" width="95.625" bestFit="1" customWidth="1"/>
    <col min="924" max="924" width="25.375" bestFit="1" customWidth="1"/>
    <col min="925" max="925" width="31.75" bestFit="1" customWidth="1"/>
    <col min="926" max="926" width="25.875" bestFit="1" customWidth="1"/>
    <col min="927" max="927" width="90.375" bestFit="1" customWidth="1"/>
    <col min="928" max="928" width="20" bestFit="1" customWidth="1"/>
    <col min="929" max="929" width="251.25" bestFit="1" customWidth="1"/>
    <col min="930" max="930" width="22.875" bestFit="1" customWidth="1"/>
    <col min="931" max="931" width="24.75" bestFit="1" customWidth="1"/>
    <col min="932" max="932" width="255.625" bestFit="1" customWidth="1"/>
    <col min="933" max="933" width="24.5" bestFit="1" customWidth="1"/>
    <col min="934" max="934" width="255.625" bestFit="1" customWidth="1"/>
    <col min="935" max="935" width="62" bestFit="1" customWidth="1"/>
    <col min="936" max="936" width="108.5" bestFit="1" customWidth="1"/>
    <col min="937" max="937" width="255.625" bestFit="1" customWidth="1"/>
    <col min="938" max="938" width="24.375" bestFit="1" customWidth="1"/>
    <col min="939" max="939" width="22.875" bestFit="1" customWidth="1"/>
    <col min="940" max="940" width="22.375" bestFit="1" customWidth="1"/>
    <col min="941" max="941" width="23" bestFit="1" customWidth="1"/>
    <col min="942" max="942" width="18.625" bestFit="1" customWidth="1"/>
    <col min="943" max="943" width="216.375" bestFit="1" customWidth="1"/>
    <col min="944" max="944" width="23.625" bestFit="1" customWidth="1"/>
    <col min="945" max="945" width="22.5" bestFit="1" customWidth="1"/>
    <col min="946" max="946" width="28.375" bestFit="1" customWidth="1"/>
    <col min="947" max="947" width="25.375" bestFit="1" customWidth="1"/>
    <col min="948" max="948" width="49.625" bestFit="1" customWidth="1"/>
    <col min="949" max="950" width="255.625" bestFit="1" customWidth="1"/>
    <col min="951" max="951" width="28.875" bestFit="1" customWidth="1"/>
    <col min="952" max="952" width="255.625" bestFit="1" customWidth="1"/>
    <col min="953" max="953" width="22" bestFit="1" customWidth="1"/>
    <col min="954" max="954" width="25.75" bestFit="1" customWidth="1"/>
    <col min="955" max="955" width="21.25" bestFit="1" customWidth="1"/>
    <col min="956" max="956" width="24.75" bestFit="1" customWidth="1"/>
    <col min="957" max="957" width="69.625" bestFit="1" customWidth="1"/>
    <col min="958" max="958" width="27.25" bestFit="1" customWidth="1"/>
    <col min="959" max="959" width="162.125" bestFit="1" customWidth="1"/>
    <col min="960" max="960" width="255.625" bestFit="1" customWidth="1"/>
    <col min="961" max="969" width="20.125" bestFit="1" customWidth="1"/>
    <col min="970" max="973" width="21.25" bestFit="1" customWidth="1"/>
    <col min="974" max="982" width="20.125" bestFit="1" customWidth="1"/>
    <col min="983" max="986" width="21.25" bestFit="1" customWidth="1"/>
    <col min="987" max="988" width="19.125" bestFit="1" customWidth="1"/>
    <col min="989" max="989" width="19" bestFit="1" customWidth="1"/>
    <col min="990" max="992" width="20" bestFit="1" customWidth="1"/>
    <col min="993" max="994" width="20.125" bestFit="1" customWidth="1"/>
    <col min="995" max="996" width="21.25" bestFit="1" customWidth="1"/>
    <col min="997" max="997" width="21" bestFit="1" customWidth="1"/>
    <col min="998" max="1009" width="21.25" bestFit="1" customWidth="1"/>
    <col min="1010" max="1010" width="20.125" bestFit="1" customWidth="1"/>
    <col min="1011" max="1015" width="21.25" bestFit="1" customWidth="1"/>
    <col min="1016" max="1021" width="22.25" bestFit="1" customWidth="1"/>
    <col min="1022" max="1022" width="22.125" bestFit="1" customWidth="1"/>
    <col min="1023" max="1024" width="22.25" bestFit="1" customWidth="1"/>
    <col min="1025" max="1025" width="21.25" bestFit="1" customWidth="1"/>
    <col min="1026" max="1027" width="19" bestFit="1" customWidth="1"/>
    <col min="1028" max="1028" width="18" bestFit="1" customWidth="1"/>
    <col min="1029" max="1034" width="20.125" bestFit="1" customWidth="1"/>
    <col min="1035" max="1035" width="21.75" bestFit="1" customWidth="1"/>
    <col min="1036" max="1036" width="22.25" bestFit="1" customWidth="1"/>
    <col min="1037" max="1037" width="22.75" bestFit="1" customWidth="1"/>
    <col min="1038" max="1038" width="22.875" bestFit="1" customWidth="1"/>
    <col min="1039" max="1039" width="19.875" bestFit="1" customWidth="1"/>
    <col min="1040" max="1040" width="21" bestFit="1" customWidth="1"/>
    <col min="1041" max="1041" width="20.125" bestFit="1" customWidth="1"/>
    <col min="1042" max="1042" width="19.625" bestFit="1" customWidth="1"/>
    <col min="1043" max="1043" width="21.5" bestFit="1" customWidth="1"/>
    <col min="1044" max="1044" width="23.625" bestFit="1" customWidth="1"/>
    <col min="1045" max="1045" width="17.625" bestFit="1" customWidth="1"/>
    <col min="1046" max="1046" width="18.875" bestFit="1" customWidth="1"/>
    <col min="1047" max="1047" width="20.25" bestFit="1" customWidth="1"/>
    <col min="1048" max="1063" width="23" bestFit="1" customWidth="1"/>
    <col min="1064" max="1077" width="24.375" bestFit="1" customWidth="1"/>
    <col min="1078" max="1078" width="16" bestFit="1" customWidth="1"/>
    <col min="1079" max="1087" width="17.875" bestFit="1" customWidth="1"/>
    <col min="1088" max="1096" width="18.875" bestFit="1" customWidth="1"/>
    <col min="1097" max="1097" width="27.75" bestFit="1" customWidth="1"/>
    <col min="1098" max="1098" width="22.75" bestFit="1" customWidth="1"/>
    <col min="1099" max="1099" width="26.25" bestFit="1" customWidth="1"/>
    <col min="1100" max="1100" width="22.125" bestFit="1" customWidth="1"/>
    <col min="1101" max="1109" width="17.75" bestFit="1" customWidth="1"/>
    <col min="1110" max="1114" width="18.75" bestFit="1" customWidth="1"/>
    <col min="1115" max="1116" width="20.75" bestFit="1" customWidth="1"/>
    <col min="1117" max="1125" width="21.625" bestFit="1" customWidth="1"/>
    <col min="1126" max="1131" width="22.625" bestFit="1" customWidth="1"/>
    <col min="1132" max="1132" width="24.875" bestFit="1" customWidth="1"/>
    <col min="1133" max="1133" width="28.5" bestFit="1" customWidth="1"/>
    <col min="1134" max="1134" width="23.375" bestFit="1" customWidth="1"/>
    <col min="1135" max="1143" width="14" bestFit="1" customWidth="1"/>
    <col min="1144" max="1154" width="15" bestFit="1" customWidth="1"/>
    <col min="1155" max="1155" width="27.875" bestFit="1" customWidth="1"/>
    <col min="1156" max="1156" width="31.125" bestFit="1" customWidth="1"/>
    <col min="1157" max="1157" width="30.375" bestFit="1" customWidth="1"/>
    <col min="1158" max="1158" width="15" bestFit="1" customWidth="1"/>
    <col min="1159" max="1159" width="27" bestFit="1" customWidth="1"/>
    <col min="1160" max="1160" width="17.25" bestFit="1" customWidth="1"/>
    <col min="1161" max="1161" width="24.625" bestFit="1" customWidth="1"/>
    <col min="1162" max="1170" width="15.125" bestFit="1" customWidth="1"/>
    <col min="1171" max="1171" width="17.25" bestFit="1" customWidth="1"/>
    <col min="1172" max="1172" width="13.125" bestFit="1" customWidth="1"/>
    <col min="1173" max="1173" width="18.625" bestFit="1" customWidth="1"/>
    <col min="1174" max="1176" width="16.25" bestFit="1" customWidth="1"/>
    <col min="1177" max="1181" width="17.5" bestFit="1" customWidth="1"/>
    <col min="1182" max="1182" width="17.625" bestFit="1" customWidth="1"/>
    <col min="1183" max="1183" width="17.375" bestFit="1" customWidth="1"/>
    <col min="1184" max="1184" width="17.25" bestFit="1" customWidth="1"/>
    <col min="1185" max="1186" width="17.625" bestFit="1" customWidth="1"/>
    <col min="1187" max="1187" width="16.75" bestFit="1" customWidth="1"/>
    <col min="1188" max="1188" width="38.5" bestFit="1" customWidth="1"/>
    <col min="1189" max="1189" width="18" bestFit="1" customWidth="1"/>
    <col min="1190" max="1193" width="16.25" bestFit="1" customWidth="1"/>
    <col min="1194" max="1194" width="19.625" bestFit="1" customWidth="1"/>
    <col min="1195" max="1195" width="22.75" bestFit="1" customWidth="1"/>
    <col min="1196" max="1196" width="24.375" bestFit="1" customWidth="1"/>
    <col min="1197" max="1197" width="19.625" bestFit="1" customWidth="1"/>
    <col min="1198" max="1198" width="22.75" bestFit="1" customWidth="1"/>
    <col min="1199" max="1199" width="19.625" bestFit="1" customWidth="1"/>
    <col min="1200" max="1200" width="22.75" bestFit="1" customWidth="1"/>
    <col min="1201" max="1201" width="24.375" bestFit="1" customWidth="1"/>
    <col min="1202" max="1202" width="19.625" bestFit="1" customWidth="1"/>
    <col min="1203" max="1203" width="22.75" bestFit="1" customWidth="1"/>
    <col min="1204" max="1204" width="19.625" bestFit="1" customWidth="1"/>
    <col min="1205" max="1205" width="22.625" bestFit="1" customWidth="1"/>
    <col min="1206" max="1210" width="16.5" bestFit="1" customWidth="1"/>
    <col min="1211" max="1211" width="23.625" bestFit="1" customWidth="1"/>
    <col min="1212" max="1212" width="29.5" bestFit="1" customWidth="1"/>
    <col min="1213" max="1213" width="20.125" bestFit="1" customWidth="1"/>
    <col min="1214" max="1214" width="24.125" bestFit="1" customWidth="1"/>
    <col min="1215" max="1216" width="31.75" bestFit="1" customWidth="1"/>
    <col min="1217" max="1217" width="28.75" bestFit="1" customWidth="1"/>
    <col min="1218" max="1218" width="23.375" bestFit="1" customWidth="1"/>
    <col min="1219" max="1219" width="16.5" bestFit="1" customWidth="1"/>
    <col min="1220" max="1220" width="25.375" bestFit="1" customWidth="1"/>
    <col min="1221" max="1221" width="24.5" bestFit="1" customWidth="1"/>
    <col min="1222" max="1222" width="25.875" bestFit="1" customWidth="1"/>
    <col min="1223" max="1223" width="46.5" bestFit="1" customWidth="1"/>
    <col min="1224" max="1224" width="20" bestFit="1" customWidth="1"/>
    <col min="1225" max="1225" width="87.625" bestFit="1" customWidth="1"/>
    <col min="1226" max="1226" width="22.875" bestFit="1" customWidth="1"/>
    <col min="1227" max="1227" width="24.75" bestFit="1" customWidth="1"/>
    <col min="1228" max="1228" width="192.875" bestFit="1" customWidth="1"/>
    <col min="1229" max="1229" width="24.5" bestFit="1" customWidth="1"/>
    <col min="1230" max="1230" width="200.375" bestFit="1" customWidth="1"/>
    <col min="1231" max="1231" width="50.625" bestFit="1" customWidth="1"/>
    <col min="1232" max="1232" width="84.125" bestFit="1" customWidth="1"/>
    <col min="1233" max="1233" width="60.875" bestFit="1" customWidth="1"/>
    <col min="1234" max="1234" width="24.375" bestFit="1" customWidth="1"/>
    <col min="1235" max="1235" width="22.875" bestFit="1" customWidth="1"/>
    <col min="1236" max="1236" width="22.375" bestFit="1" customWidth="1"/>
    <col min="1237" max="1237" width="18.625" bestFit="1" customWidth="1"/>
    <col min="1238" max="1238" width="77.5" bestFit="1" customWidth="1"/>
    <col min="1239" max="1239" width="23.625" bestFit="1" customWidth="1"/>
    <col min="1240" max="1240" width="22.5" bestFit="1" customWidth="1"/>
    <col min="1241" max="1241" width="28.375" bestFit="1" customWidth="1"/>
    <col min="1242" max="1242" width="25.375" bestFit="1" customWidth="1"/>
    <col min="1243" max="1243" width="255.625" bestFit="1" customWidth="1"/>
    <col min="1244" max="1244" width="208" bestFit="1" customWidth="1"/>
    <col min="1245" max="1245" width="28.875" bestFit="1" customWidth="1"/>
    <col min="1246" max="1246" width="250.625" bestFit="1" customWidth="1"/>
    <col min="1247" max="1247" width="22" bestFit="1" customWidth="1"/>
    <col min="1248" max="1248" width="21.25" bestFit="1" customWidth="1"/>
    <col min="1249" max="1249" width="24.75" bestFit="1" customWidth="1"/>
    <col min="1250" max="1250" width="72.25" bestFit="1" customWidth="1"/>
    <col min="1251" max="1251" width="27.25" bestFit="1" customWidth="1"/>
    <col min="1252" max="1252" width="246.125" bestFit="1" customWidth="1"/>
    <col min="1253" max="1253" width="42.625" bestFit="1" customWidth="1"/>
    <col min="1254" max="1262" width="20.125" bestFit="1" customWidth="1"/>
    <col min="1263" max="1266" width="21.25" bestFit="1" customWidth="1"/>
    <col min="1267" max="1275" width="20.125" bestFit="1" customWidth="1"/>
    <col min="1276" max="1279" width="21.25" bestFit="1" customWidth="1"/>
    <col min="1280" max="1281" width="19.125" bestFit="1" customWidth="1"/>
    <col min="1282" max="1282" width="19" bestFit="1" customWidth="1"/>
    <col min="1283" max="1285" width="20" bestFit="1" customWidth="1"/>
    <col min="1286" max="1287" width="20.125" bestFit="1" customWidth="1"/>
    <col min="1288" max="1289" width="21.25" bestFit="1" customWidth="1"/>
    <col min="1290" max="1290" width="21" bestFit="1" customWidth="1"/>
    <col min="1291" max="1302" width="21.25" bestFit="1" customWidth="1"/>
    <col min="1303" max="1303" width="20.125" bestFit="1" customWidth="1"/>
    <col min="1304" max="1308" width="21.25" bestFit="1" customWidth="1"/>
    <col min="1309" max="1314" width="22.25" bestFit="1" customWidth="1"/>
    <col min="1315" max="1315" width="22.125" bestFit="1" customWidth="1"/>
    <col min="1316" max="1317" width="22.25" bestFit="1" customWidth="1"/>
    <col min="1318" max="1318" width="21.25" bestFit="1" customWidth="1"/>
    <col min="1319" max="1320" width="19" bestFit="1" customWidth="1"/>
    <col min="1321" max="1321" width="18" bestFit="1" customWidth="1"/>
    <col min="1322" max="1327" width="20.125" bestFit="1" customWidth="1"/>
    <col min="1328" max="1328" width="21.75" bestFit="1" customWidth="1"/>
    <col min="1329" max="1329" width="22.25" bestFit="1" customWidth="1"/>
    <col min="1330" max="1330" width="22.75" bestFit="1" customWidth="1"/>
    <col min="1331" max="1331" width="22.875" bestFit="1" customWidth="1"/>
    <col min="1332" max="1332" width="19.875" bestFit="1" customWidth="1"/>
    <col min="1333" max="1333" width="21" bestFit="1" customWidth="1"/>
    <col min="1334" max="1334" width="20.125" bestFit="1" customWidth="1"/>
    <col min="1335" max="1335" width="19.625" bestFit="1" customWidth="1"/>
    <col min="1336" max="1336" width="21.5" bestFit="1" customWidth="1"/>
    <col min="1337" max="1337" width="23.625" bestFit="1" customWidth="1"/>
    <col min="1338" max="1338" width="17.625" bestFit="1" customWidth="1"/>
    <col min="1339" max="1339" width="18.875" bestFit="1" customWidth="1"/>
    <col min="1340" max="1340" width="20.25" bestFit="1" customWidth="1"/>
    <col min="1341" max="1341" width="16.375" bestFit="1" customWidth="1"/>
    <col min="1342" max="1350" width="17.875" bestFit="1" customWidth="1"/>
    <col min="1351" max="1359" width="18.875" bestFit="1" customWidth="1"/>
    <col min="1360" max="1360" width="27.75" bestFit="1" customWidth="1"/>
    <col min="1361" max="1361" width="22.75" bestFit="1" customWidth="1"/>
    <col min="1362" max="1362" width="26.25" bestFit="1" customWidth="1"/>
    <col min="1363" max="1363" width="22.125" bestFit="1" customWidth="1"/>
    <col min="1364" max="1372" width="17.75" bestFit="1" customWidth="1"/>
    <col min="1373" max="1377" width="18.75" bestFit="1" customWidth="1"/>
    <col min="1378" max="1379" width="20.75" bestFit="1" customWidth="1"/>
    <col min="1380" max="1388" width="21.625" bestFit="1" customWidth="1"/>
    <col min="1389" max="1394" width="22.625" bestFit="1" customWidth="1"/>
    <col min="1395" max="1395" width="24.875" bestFit="1" customWidth="1"/>
    <col min="1396" max="1396" width="28.5" bestFit="1" customWidth="1"/>
    <col min="1397" max="1397" width="23.375" bestFit="1" customWidth="1"/>
    <col min="1398" max="1406" width="14" bestFit="1" customWidth="1"/>
    <col min="1407" max="1417" width="15" bestFit="1" customWidth="1"/>
    <col min="1418" max="1418" width="27.875" bestFit="1" customWidth="1"/>
    <col min="1419" max="1419" width="31.125" bestFit="1" customWidth="1"/>
    <col min="1420" max="1420" width="30.375" bestFit="1" customWidth="1"/>
    <col min="1421" max="1421" width="15" bestFit="1" customWidth="1"/>
    <col min="1422" max="1422" width="27" bestFit="1" customWidth="1"/>
    <col min="1423" max="1423" width="17.25" bestFit="1" customWidth="1"/>
    <col min="1424" max="1424" width="24.625" bestFit="1" customWidth="1"/>
    <col min="1425" max="1433" width="15.125" bestFit="1" customWidth="1"/>
    <col min="1434" max="1434" width="17.25" bestFit="1" customWidth="1"/>
    <col min="1435" max="1435" width="13.125" bestFit="1" customWidth="1"/>
    <col min="1436" max="1436" width="18.625" bestFit="1" customWidth="1"/>
    <col min="1437" max="1439" width="16.25" bestFit="1" customWidth="1"/>
    <col min="1440" max="1444" width="17.5" bestFit="1" customWidth="1"/>
    <col min="1445" max="1445" width="17.625" bestFit="1" customWidth="1"/>
    <col min="1446" max="1446" width="17.375" bestFit="1" customWidth="1"/>
    <col min="1447" max="1447" width="17.25" bestFit="1" customWidth="1"/>
    <col min="1448" max="1449" width="17.625" bestFit="1" customWidth="1"/>
    <col min="1450" max="1450" width="16.75" bestFit="1" customWidth="1"/>
    <col min="1451" max="1452" width="18" bestFit="1" customWidth="1"/>
    <col min="1453" max="1456" width="16.25" bestFit="1" customWidth="1"/>
    <col min="1457" max="1457" width="19.625" bestFit="1" customWidth="1"/>
    <col min="1458" max="1458" width="22.75" bestFit="1" customWidth="1"/>
    <col min="1459" max="1459" width="24.375" bestFit="1" customWidth="1"/>
    <col min="1460" max="1460" width="19.625" bestFit="1" customWidth="1"/>
    <col min="1461" max="1461" width="22.75" bestFit="1" customWidth="1"/>
    <col min="1462" max="1462" width="19.625" bestFit="1" customWidth="1"/>
    <col min="1463" max="1463" width="22.75" bestFit="1" customWidth="1"/>
    <col min="1464" max="1464" width="24.375" bestFit="1" customWidth="1"/>
    <col min="1465" max="1465" width="19.625" bestFit="1" customWidth="1"/>
    <col min="1466" max="1466" width="22.75" bestFit="1" customWidth="1"/>
    <col min="1467" max="1467" width="19.625" bestFit="1" customWidth="1"/>
    <col min="1468" max="1468" width="22.625" bestFit="1" customWidth="1"/>
    <col min="1469" max="1473" width="16.5" bestFit="1" customWidth="1"/>
    <col min="1474" max="1474" width="23.625" bestFit="1" customWidth="1"/>
    <col min="1475" max="1475" width="29.5" bestFit="1" customWidth="1"/>
    <col min="1476" max="1476" width="20.125" bestFit="1" customWidth="1"/>
    <col min="1477" max="1477" width="23.5" bestFit="1" customWidth="1"/>
    <col min="1478" max="1478" width="26.125" bestFit="1" customWidth="1"/>
    <col min="1479" max="1479" width="23.75" bestFit="1" customWidth="1"/>
    <col min="1480" max="1480" width="24.5" bestFit="1" customWidth="1"/>
    <col min="1481" max="1481" width="23.5" bestFit="1" customWidth="1"/>
    <col min="1482" max="1482" width="23.375" bestFit="1" customWidth="1"/>
    <col min="1483" max="1483" width="255.625" bestFit="1" customWidth="1"/>
    <col min="1484" max="1484" width="23.75" bestFit="1" customWidth="1"/>
    <col min="1485" max="1485" width="21.875" bestFit="1" customWidth="1"/>
    <col min="1486" max="1486" width="255.625" bestFit="1" customWidth="1"/>
    <col min="1487" max="1487" width="24.75" bestFit="1" customWidth="1"/>
    <col min="1488" max="1488" width="20.25" bestFit="1" customWidth="1"/>
    <col min="1489" max="1489" width="235" bestFit="1" customWidth="1"/>
    <col min="1490" max="1494" width="20.625" bestFit="1" customWidth="1"/>
    <col min="1495" max="1495" width="19.125" bestFit="1" customWidth="1"/>
    <col min="1496" max="1498" width="14" bestFit="1" customWidth="1"/>
    <col min="1499" max="1499" width="14.125" bestFit="1" customWidth="1"/>
    <col min="1500" max="1500" width="13.875" bestFit="1" customWidth="1"/>
    <col min="1501" max="1501" width="13.75" bestFit="1" customWidth="1"/>
    <col min="1502" max="1503" width="14.125" bestFit="1" customWidth="1"/>
    <col min="1504" max="1504" width="13.375" bestFit="1" customWidth="1"/>
    <col min="1505" max="1505" width="13.5" bestFit="1" customWidth="1"/>
    <col min="1506" max="1506" width="13.875" bestFit="1" customWidth="1"/>
    <col min="1507" max="1507" width="13.75" bestFit="1" customWidth="1"/>
    <col min="1508" max="1531" width="16" bestFit="1" customWidth="1"/>
    <col min="1532" max="1539" width="16.125" bestFit="1" customWidth="1"/>
    <col min="1540" max="1546" width="15.875" bestFit="1" customWidth="1"/>
    <col min="1547" max="1553" width="15.75" bestFit="1" customWidth="1"/>
    <col min="1554" max="1568" width="16.125" bestFit="1" customWidth="1"/>
    <col min="1569" max="1575" width="15.375" bestFit="1" customWidth="1"/>
    <col min="1576" max="1582" width="15.5" bestFit="1" customWidth="1"/>
    <col min="1583" max="1590" width="15.875" bestFit="1" customWidth="1"/>
    <col min="1591" max="1598" width="15.75" bestFit="1" customWidth="1"/>
    <col min="1599" max="1604" width="15.875" bestFit="1" customWidth="1"/>
    <col min="1605" max="1606" width="16" bestFit="1" customWidth="1"/>
    <col min="1607" max="1608" width="15.75" bestFit="1" customWidth="1"/>
    <col min="1609" max="1610" width="15.625" bestFit="1" customWidth="1"/>
    <col min="1611" max="1614" width="16" bestFit="1" customWidth="1"/>
    <col min="1615" max="1616" width="15.25" bestFit="1" customWidth="1"/>
    <col min="1617" max="1618" width="15.375" bestFit="1" customWidth="1"/>
    <col min="1619" max="1620" width="15.75" bestFit="1" customWidth="1"/>
    <col min="1621" max="1622" width="15.625" bestFit="1" customWidth="1"/>
    <col min="1623" max="1625" width="19.5" bestFit="1" customWidth="1"/>
    <col min="1626" max="1626" width="19.625" bestFit="1" customWidth="1"/>
    <col min="1627" max="1627" width="19.375" bestFit="1" customWidth="1"/>
    <col min="1628" max="1628" width="19.25" bestFit="1" customWidth="1"/>
    <col min="1629" max="1630" width="19.625" bestFit="1" customWidth="1"/>
    <col min="1631" max="1631" width="18.875" bestFit="1" customWidth="1"/>
    <col min="1632" max="1632" width="19" bestFit="1" customWidth="1"/>
    <col min="1633" max="1633" width="19.375" bestFit="1" customWidth="1"/>
    <col min="1634" max="1634" width="19.25" bestFit="1" customWidth="1"/>
    <col min="1635" max="1635" width="17.125" bestFit="1" customWidth="1"/>
    <col min="1636" max="1638" width="16.25" bestFit="1" customWidth="1"/>
    <col min="1639" max="1639" width="16.375" bestFit="1" customWidth="1"/>
    <col min="1640" max="1640" width="16.125" bestFit="1" customWidth="1"/>
    <col min="1641" max="1641" width="16" bestFit="1" customWidth="1"/>
    <col min="1642" max="1643" width="16.375" bestFit="1" customWidth="1"/>
    <col min="1644" max="1644" width="15.625" bestFit="1" customWidth="1"/>
    <col min="1645" max="1645" width="15.75" bestFit="1" customWidth="1"/>
    <col min="1646" max="1646" width="16.125" bestFit="1" customWidth="1"/>
    <col min="1647" max="1647" width="16" bestFit="1" customWidth="1"/>
    <col min="1648" max="1648" width="27.625" bestFit="1" customWidth="1"/>
    <col min="1649" max="1649" width="32" bestFit="1" customWidth="1"/>
    <col min="1650" max="1650" width="145.625" bestFit="1" customWidth="1"/>
    <col min="1651" max="1651" width="173" bestFit="1" customWidth="1"/>
    <col min="1652" max="1652" width="125.375" bestFit="1" customWidth="1"/>
    <col min="1653" max="1653" width="199.25" bestFit="1" customWidth="1"/>
    <col min="1654" max="1654" width="134.25" bestFit="1" customWidth="1"/>
    <col min="1655" max="1655" width="218.75" bestFit="1" customWidth="1"/>
    <col min="1656" max="1656" width="68.375" bestFit="1" customWidth="1"/>
    <col min="1657" max="1657" width="255.625" bestFit="1" customWidth="1"/>
    <col min="1658" max="1659" width="19.625" bestFit="1" customWidth="1"/>
    <col min="1660" max="1660" width="155.5" bestFit="1" customWidth="1"/>
    <col min="1661" max="1662" width="19.625" bestFit="1" customWidth="1"/>
    <col min="1663" max="1663" width="19.5" bestFit="1" customWidth="1"/>
    <col min="1664" max="1665" width="19.625" bestFit="1" customWidth="1"/>
    <col min="1666" max="1666" width="19.5" bestFit="1" customWidth="1"/>
    <col min="1667" max="1669" width="19.625" bestFit="1" customWidth="1"/>
    <col min="1670" max="1670" width="19.5" bestFit="1" customWidth="1"/>
    <col min="1671" max="1673" width="19.625" bestFit="1" customWidth="1"/>
    <col min="1674" max="1674" width="19.5" bestFit="1" customWidth="1"/>
    <col min="1675" max="1677" width="19.625" bestFit="1" customWidth="1"/>
    <col min="1678" max="1678" width="19.5" bestFit="1" customWidth="1"/>
    <col min="1679" max="1681" width="19.625" bestFit="1" customWidth="1"/>
    <col min="1682" max="1682" width="19.5" bestFit="1" customWidth="1"/>
    <col min="1683" max="1685" width="19.625" bestFit="1" customWidth="1"/>
    <col min="1686" max="1686" width="19.5" bestFit="1" customWidth="1"/>
    <col min="1687" max="1689" width="19.625" bestFit="1" customWidth="1"/>
    <col min="1690" max="1690" width="19.5" bestFit="1" customWidth="1"/>
    <col min="1691" max="1692" width="19.625" bestFit="1" customWidth="1"/>
    <col min="1693" max="1693" width="20.375" bestFit="1" customWidth="1"/>
    <col min="1694" max="1694" width="19.875" bestFit="1" customWidth="1"/>
    <col min="1695" max="1695" width="19.75" bestFit="1" customWidth="1"/>
    <col min="1696" max="1696" width="19.25" bestFit="1" customWidth="1"/>
    <col min="1697" max="1697" width="19.75" bestFit="1" customWidth="1"/>
    <col min="1698" max="1698" width="18.75" bestFit="1" customWidth="1"/>
    <col min="1699" max="1699" width="19.375" bestFit="1" customWidth="1"/>
    <col min="1700" max="1700" width="19.625" bestFit="1" customWidth="1"/>
    <col min="1701" max="1701" width="34.375" bestFit="1" customWidth="1"/>
    <col min="1702" max="1702" width="24.375" bestFit="1" customWidth="1"/>
    <col min="1703" max="1703" width="30.375" bestFit="1" customWidth="1"/>
    <col min="1704" max="1704" width="29.875" bestFit="1" customWidth="1"/>
    <col min="1705" max="1705" width="21.875" bestFit="1" customWidth="1"/>
    <col min="1706" max="1714" width="30" bestFit="1" customWidth="1"/>
    <col min="1715" max="1727" width="31" bestFit="1" customWidth="1"/>
    <col min="1728" max="1728" width="31.75" bestFit="1" customWidth="1"/>
    <col min="1729" max="1737" width="16.875" bestFit="1" customWidth="1"/>
    <col min="1738" max="1753" width="18" bestFit="1" customWidth="1"/>
    <col min="1754" max="1754" width="25.625" bestFit="1" customWidth="1"/>
    <col min="1755" max="1755" width="18.375" bestFit="1" customWidth="1"/>
    <col min="1756" max="1756" width="23.25" bestFit="1" customWidth="1"/>
    <col min="1757" max="1765" width="21" bestFit="1" customWidth="1"/>
    <col min="1766" max="1772" width="22.125" bestFit="1" customWidth="1"/>
    <col min="1773" max="1773" width="21.375" bestFit="1" customWidth="1"/>
    <col min="1774" max="1774" width="27.25" bestFit="1" customWidth="1"/>
    <col min="1775" max="1775" width="35" bestFit="1" customWidth="1"/>
    <col min="1776" max="1784" width="21.375" bestFit="1" customWidth="1"/>
    <col min="1785" max="1793" width="22.375" bestFit="1" customWidth="1"/>
    <col min="1794" max="1794" width="31.25" bestFit="1" customWidth="1"/>
    <col min="1795" max="1795" width="26.25" bestFit="1" customWidth="1"/>
    <col min="1796" max="1796" width="29.75" bestFit="1" customWidth="1"/>
    <col min="1797" max="1797" width="25.625" bestFit="1" customWidth="1"/>
    <col min="1798" max="1800" width="14" bestFit="1" customWidth="1"/>
    <col min="1801" max="1801" width="14.125" bestFit="1" customWidth="1"/>
    <col min="1802" max="1802" width="13.875" bestFit="1" customWidth="1"/>
    <col min="1803" max="1803" width="13.75" bestFit="1" customWidth="1"/>
    <col min="1804" max="1805" width="14.125" bestFit="1" customWidth="1"/>
    <col min="1806" max="1806" width="13.375" bestFit="1" customWidth="1"/>
    <col min="1807" max="1807" width="13.5" bestFit="1" customWidth="1"/>
    <col min="1808" max="1808" width="13.875" bestFit="1" customWidth="1"/>
    <col min="1809" max="1809" width="13.75" bestFit="1" customWidth="1"/>
    <col min="1810" max="1833" width="16" bestFit="1" customWidth="1"/>
    <col min="1834" max="1841" width="16.125" bestFit="1" customWidth="1"/>
    <col min="1842" max="1848" width="15.875" bestFit="1" customWidth="1"/>
    <col min="1849" max="1855" width="15.75" bestFit="1" customWidth="1"/>
    <col min="1856" max="1870" width="16.125" bestFit="1" customWidth="1"/>
    <col min="1871" max="1877" width="15.375" bestFit="1" customWidth="1"/>
    <col min="1878" max="1884" width="15.5" bestFit="1" customWidth="1"/>
    <col min="1885" max="1892" width="15.875" bestFit="1" customWidth="1"/>
    <col min="1893" max="1900" width="15.75" bestFit="1" customWidth="1"/>
    <col min="1901" max="1906" width="15.875" bestFit="1" customWidth="1"/>
    <col min="1907" max="1908" width="16" bestFit="1" customWidth="1"/>
    <col min="1909" max="1910" width="15.75" bestFit="1" customWidth="1"/>
    <col min="1911" max="1912" width="15.625" bestFit="1" customWidth="1"/>
    <col min="1913" max="1916" width="16" bestFit="1" customWidth="1"/>
    <col min="1917" max="1918" width="15.25" bestFit="1" customWidth="1"/>
    <col min="1919" max="1920" width="15.375" bestFit="1" customWidth="1"/>
    <col min="1921" max="1922" width="15.75" bestFit="1" customWidth="1"/>
    <col min="1923" max="1924" width="15.625" bestFit="1" customWidth="1"/>
    <col min="1925" max="1927" width="19.5" bestFit="1" customWidth="1"/>
    <col min="1928" max="1928" width="19.625" bestFit="1" customWidth="1"/>
    <col min="1929" max="1929" width="19.375" bestFit="1" customWidth="1"/>
    <col min="1930" max="1930" width="19.25" bestFit="1" customWidth="1"/>
    <col min="1931" max="1932" width="19.625" bestFit="1" customWidth="1"/>
    <col min="1933" max="1933" width="18.875" bestFit="1" customWidth="1"/>
    <col min="1934" max="1934" width="19" bestFit="1" customWidth="1"/>
    <col min="1935" max="1935" width="19.375" bestFit="1" customWidth="1"/>
    <col min="1936" max="1936" width="19.25" bestFit="1" customWidth="1"/>
    <col min="1937" max="1937" width="17.125" bestFit="1" customWidth="1"/>
    <col min="1938" max="1940" width="16.25" bestFit="1" customWidth="1"/>
    <col min="1941" max="1941" width="16.375" bestFit="1" customWidth="1"/>
    <col min="1942" max="1942" width="16.125" bestFit="1" customWidth="1"/>
    <col min="1943" max="1943" width="16" bestFit="1" customWidth="1"/>
    <col min="1944" max="1945" width="16.375" bestFit="1" customWidth="1"/>
    <col min="1946" max="1946" width="15.625" bestFit="1" customWidth="1"/>
    <col min="1947" max="1947" width="15.75" bestFit="1" customWidth="1"/>
    <col min="1948" max="1948" width="16.125" bestFit="1" customWidth="1"/>
    <col min="1949" max="1949" width="16" bestFit="1" customWidth="1"/>
    <col min="1950" max="1950" width="27.625" bestFit="1" customWidth="1"/>
    <col min="1951" max="1951" width="68.875" bestFit="1" customWidth="1"/>
    <col min="1952" max="1952" width="27.75" bestFit="1" customWidth="1"/>
    <col min="1953" max="1953" width="68.375" bestFit="1" customWidth="1"/>
    <col min="1954" max="1954" width="121.625" bestFit="1" customWidth="1"/>
    <col min="1955" max="1955" width="77.5" bestFit="1" customWidth="1"/>
    <col min="1956" max="1956" width="202.375" bestFit="1" customWidth="1"/>
    <col min="1957" max="1957" width="255.625" bestFit="1" customWidth="1"/>
    <col min="1958" max="1959" width="19.625" bestFit="1" customWidth="1"/>
    <col min="1960" max="1960" width="110.75" bestFit="1" customWidth="1"/>
    <col min="1961" max="1962" width="19.625" bestFit="1" customWidth="1"/>
    <col min="1963" max="1963" width="19.5" bestFit="1" customWidth="1"/>
    <col min="1964" max="1965" width="19.625" bestFit="1" customWidth="1"/>
    <col min="1966" max="1966" width="19.5" bestFit="1" customWidth="1"/>
    <col min="1967" max="1969" width="19.625" bestFit="1" customWidth="1"/>
    <col min="1970" max="1970" width="19.5" bestFit="1" customWidth="1"/>
    <col min="1971" max="1973" width="19.625" bestFit="1" customWidth="1"/>
    <col min="1974" max="1974" width="19.5" bestFit="1" customWidth="1"/>
    <col min="1975" max="1977" width="19.625" bestFit="1" customWidth="1"/>
    <col min="1978" max="1978" width="19.5" bestFit="1" customWidth="1"/>
    <col min="1979" max="1981" width="19.625" bestFit="1" customWidth="1"/>
    <col min="1982" max="1982" width="19.5" bestFit="1" customWidth="1"/>
    <col min="1983" max="1985" width="19.625" bestFit="1" customWidth="1"/>
    <col min="1986" max="1986" width="19.5" bestFit="1" customWidth="1"/>
    <col min="1987" max="1989" width="19.625" bestFit="1" customWidth="1"/>
    <col min="1990" max="1990" width="19.5" bestFit="1" customWidth="1"/>
    <col min="1991" max="1992" width="19.625" bestFit="1" customWidth="1"/>
    <col min="1993" max="1993" width="20.375" bestFit="1" customWidth="1"/>
    <col min="1994" max="1994" width="19.875" bestFit="1" customWidth="1"/>
    <col min="1995" max="1995" width="19.75" bestFit="1" customWidth="1"/>
    <col min="1996" max="1996" width="19.25" bestFit="1" customWidth="1"/>
    <col min="1997" max="1997" width="19.75" bestFit="1" customWidth="1"/>
    <col min="1998" max="1998" width="18.75" bestFit="1" customWidth="1"/>
    <col min="1999" max="1999" width="19.375" bestFit="1" customWidth="1"/>
    <col min="2000" max="2000" width="19.625" bestFit="1" customWidth="1"/>
    <col min="2001" max="2001" width="34.375" bestFit="1" customWidth="1"/>
    <col min="2002" max="2002" width="24.375" bestFit="1" customWidth="1"/>
    <col min="2003" max="2003" width="30.375" bestFit="1" customWidth="1"/>
    <col min="2004" max="2004" width="29.875" bestFit="1" customWidth="1"/>
    <col min="2005" max="2005" width="21.875" bestFit="1" customWidth="1"/>
    <col min="2006" max="2014" width="30" bestFit="1" customWidth="1"/>
    <col min="2015" max="2027" width="31" bestFit="1" customWidth="1"/>
    <col min="2028" max="2028" width="31.75" bestFit="1" customWidth="1"/>
    <col min="2029" max="2037" width="16.875" bestFit="1" customWidth="1"/>
    <col min="2038" max="2053" width="18" bestFit="1" customWidth="1"/>
    <col min="2054" max="2054" width="25.625" bestFit="1" customWidth="1"/>
    <col min="2055" max="2055" width="18.375" bestFit="1" customWidth="1"/>
    <col min="2056" max="2056" width="23.25" bestFit="1" customWidth="1"/>
    <col min="2057" max="2065" width="21" bestFit="1" customWidth="1"/>
    <col min="2066" max="2072" width="22.125" bestFit="1" customWidth="1"/>
    <col min="2073" max="2073" width="21.375" bestFit="1" customWidth="1"/>
    <col min="2074" max="2074" width="22.875" bestFit="1" customWidth="1"/>
    <col min="2075" max="2075" width="181.875" bestFit="1" customWidth="1"/>
    <col min="2076" max="2076" width="24.75" bestFit="1" customWidth="1"/>
    <col min="2077" max="2077" width="24.5" bestFit="1" customWidth="1"/>
    <col min="2078" max="2078" width="135.375" bestFit="1" customWidth="1"/>
    <col min="2079" max="2079" width="58.5" bestFit="1" customWidth="1"/>
    <col min="2080" max="2080" width="186" bestFit="1" customWidth="1"/>
    <col min="2081" max="2081" width="24.375" bestFit="1" customWidth="1"/>
    <col min="2082" max="2082" width="22.375" bestFit="1" customWidth="1"/>
    <col min="2083" max="2083" width="28.375" bestFit="1" customWidth="1"/>
    <col min="2084" max="2084" width="25.375" bestFit="1" customWidth="1"/>
    <col min="2085" max="2085" width="48.25" bestFit="1" customWidth="1"/>
    <col min="2086" max="2086" width="255.625" bestFit="1" customWidth="1"/>
    <col min="2087" max="2087" width="125.75" bestFit="1" customWidth="1"/>
    <col min="2088" max="2088" width="28.875" bestFit="1" customWidth="1"/>
    <col min="2089" max="2089" width="255.625" bestFit="1" customWidth="1"/>
    <col min="2090" max="2090" width="22" bestFit="1" customWidth="1"/>
    <col min="2091" max="2091" width="25.75" bestFit="1" customWidth="1"/>
    <col min="2092" max="2092" width="21.25" bestFit="1" customWidth="1"/>
    <col min="2093" max="2093" width="24.75" bestFit="1" customWidth="1"/>
    <col min="2094" max="2094" width="40.25" bestFit="1" customWidth="1"/>
    <col min="2095" max="2095" width="27.25" bestFit="1" customWidth="1"/>
    <col min="2096" max="2096" width="53.625" bestFit="1" customWidth="1"/>
    <col min="2097" max="2105" width="20.125" bestFit="1" customWidth="1"/>
    <col min="2106" max="2109" width="21.25" bestFit="1" customWidth="1"/>
    <col min="2110" max="2118" width="20.125" bestFit="1" customWidth="1"/>
    <col min="2119" max="2122" width="21.25" bestFit="1" customWidth="1"/>
    <col min="2123" max="2124" width="19.125" bestFit="1" customWidth="1"/>
    <col min="2125" max="2125" width="19" bestFit="1" customWidth="1"/>
    <col min="2126" max="2128" width="20" bestFit="1" customWidth="1"/>
    <col min="2129" max="2130" width="20.125" bestFit="1" customWidth="1"/>
    <col min="2131" max="2132" width="21.25" bestFit="1" customWidth="1"/>
    <col min="2133" max="2133" width="21" bestFit="1" customWidth="1"/>
    <col min="2134" max="2145" width="21.25" bestFit="1" customWidth="1"/>
    <col min="2146" max="2146" width="20.125" bestFit="1" customWidth="1"/>
    <col min="2147" max="2151" width="21.25" bestFit="1" customWidth="1"/>
    <col min="2152" max="2157" width="22.25" bestFit="1" customWidth="1"/>
    <col min="2158" max="2158" width="22.125" bestFit="1" customWidth="1"/>
    <col min="2159" max="2160" width="22.25" bestFit="1" customWidth="1"/>
    <col min="2161" max="2161" width="21.25" bestFit="1" customWidth="1"/>
    <col min="2162" max="2163" width="19" bestFit="1" customWidth="1"/>
    <col min="2164" max="2164" width="18" bestFit="1" customWidth="1"/>
    <col min="2165" max="2170" width="20.125" bestFit="1" customWidth="1"/>
    <col min="2171" max="2171" width="21.75" bestFit="1" customWidth="1"/>
    <col min="2172" max="2172" width="22.25" bestFit="1" customWidth="1"/>
    <col min="2173" max="2173" width="22.75" bestFit="1" customWidth="1"/>
    <col min="2174" max="2174" width="22.875" bestFit="1" customWidth="1"/>
    <col min="2175" max="2175" width="19.875" bestFit="1" customWidth="1"/>
    <col min="2176" max="2176" width="21" bestFit="1" customWidth="1"/>
    <col min="2177" max="2177" width="20.125" bestFit="1" customWidth="1"/>
    <col min="2178" max="2178" width="19.625" bestFit="1" customWidth="1"/>
    <col min="2179" max="2179" width="21.5" bestFit="1" customWidth="1"/>
    <col min="2180" max="2180" width="23.625" bestFit="1" customWidth="1"/>
    <col min="2181" max="2181" width="17.625" bestFit="1" customWidth="1"/>
    <col min="2182" max="2182" width="18.875" bestFit="1" customWidth="1"/>
    <col min="2183" max="2183" width="20.25" bestFit="1" customWidth="1"/>
    <col min="2184" max="2199" width="23" bestFit="1" customWidth="1"/>
    <col min="2200" max="2213" width="24.375" bestFit="1" customWidth="1"/>
    <col min="2214" max="2214" width="16" bestFit="1" customWidth="1"/>
    <col min="2215" max="2223" width="17.875" bestFit="1" customWidth="1"/>
    <col min="2224" max="2232" width="18.875" bestFit="1" customWidth="1"/>
    <col min="2233" max="2233" width="27.75" bestFit="1" customWidth="1"/>
    <col min="2234" max="2234" width="22.75" bestFit="1" customWidth="1"/>
    <col min="2235" max="2235" width="26.25" bestFit="1" customWidth="1"/>
    <col min="2236" max="2236" width="22.125" bestFit="1" customWidth="1"/>
    <col min="2237" max="2245" width="17.75" bestFit="1" customWidth="1"/>
    <col min="2246" max="2250" width="18.75" bestFit="1" customWidth="1"/>
    <col min="2251" max="2252" width="20.75" bestFit="1" customWidth="1"/>
    <col min="2253" max="2261" width="21.625" bestFit="1" customWidth="1"/>
    <col min="2262" max="2267" width="22.625" bestFit="1" customWidth="1"/>
    <col min="2268" max="2268" width="24.875" bestFit="1" customWidth="1"/>
    <col min="2269" max="2269" width="28.5" bestFit="1" customWidth="1"/>
    <col min="2270" max="2270" width="23.375" bestFit="1" customWidth="1"/>
    <col min="2271" max="2279" width="14" bestFit="1" customWidth="1"/>
    <col min="2280" max="2290" width="15" bestFit="1" customWidth="1"/>
    <col min="2291" max="2291" width="27.875" bestFit="1" customWidth="1"/>
    <col min="2292" max="2292" width="31.125" bestFit="1" customWidth="1"/>
    <col min="2293" max="2293" width="30.375" bestFit="1" customWidth="1"/>
    <col min="2294" max="2294" width="17.125" bestFit="1" customWidth="1"/>
    <col min="2295" max="2295" width="29" bestFit="1" customWidth="1"/>
    <col min="2296" max="2296" width="16.75" bestFit="1" customWidth="1"/>
    <col min="2297" max="2297" width="26.75" bestFit="1" customWidth="1"/>
    <col min="2298" max="2306" width="15.125" bestFit="1" customWidth="1"/>
    <col min="2307" max="2307" width="17.25" bestFit="1" customWidth="1"/>
    <col min="2308" max="2308" width="13.125" bestFit="1" customWidth="1"/>
    <col min="2309" max="2309" width="18.625" bestFit="1" customWidth="1"/>
    <col min="2310" max="2312" width="16.25" bestFit="1" customWidth="1"/>
    <col min="2313" max="2317" width="17.5" bestFit="1" customWidth="1"/>
    <col min="2318" max="2318" width="17.625" bestFit="1" customWidth="1"/>
    <col min="2319" max="2319" width="17.375" bestFit="1" customWidth="1"/>
    <col min="2320" max="2320" width="17.25" bestFit="1" customWidth="1"/>
    <col min="2321" max="2322" width="17.625" bestFit="1" customWidth="1"/>
    <col min="2323" max="2323" width="16.75" bestFit="1" customWidth="1"/>
    <col min="2324" max="2324" width="31.25" bestFit="1" customWidth="1"/>
    <col min="2325" max="2325" width="18" bestFit="1" customWidth="1"/>
    <col min="2326" max="2329" width="16.25" bestFit="1" customWidth="1"/>
    <col min="2330" max="2330" width="19.625" bestFit="1" customWidth="1"/>
    <col min="2331" max="2331" width="22.75" bestFit="1" customWidth="1"/>
    <col min="2332" max="2332" width="24.375" bestFit="1" customWidth="1"/>
    <col min="2333" max="2333" width="19.625" bestFit="1" customWidth="1"/>
    <col min="2334" max="2334" width="22.75" bestFit="1" customWidth="1"/>
    <col min="2335" max="2335" width="19.625" bestFit="1" customWidth="1"/>
    <col min="2336" max="2336" width="22.75" bestFit="1" customWidth="1"/>
    <col min="2337" max="2337" width="24.375" bestFit="1" customWidth="1"/>
    <col min="2338" max="2338" width="19.625" bestFit="1" customWidth="1"/>
    <col min="2339" max="2339" width="22.75" bestFit="1" customWidth="1"/>
    <col min="2340" max="2340" width="19.625" bestFit="1" customWidth="1"/>
    <col min="2341" max="2341" width="22.625" bestFit="1" customWidth="1"/>
    <col min="2342" max="2346" width="16.5" bestFit="1" customWidth="1"/>
    <col min="2347" max="2347" width="23.625" bestFit="1" customWidth="1"/>
    <col min="2348" max="2348" width="29.5" bestFit="1" customWidth="1"/>
    <col min="2349" max="2349" width="20.125" bestFit="1" customWidth="1"/>
    <col min="2350" max="2358" width="15.625" bestFit="1" customWidth="1"/>
    <col min="2359" max="2363" width="16.625" bestFit="1" customWidth="1"/>
    <col min="2364" max="2364" width="20.75" bestFit="1" customWidth="1"/>
    <col min="2365" max="2365" width="24" bestFit="1" customWidth="1"/>
    <col min="2366" max="2366" width="22.875" bestFit="1" customWidth="1"/>
    <col min="2367" max="2367" width="100.75" bestFit="1" customWidth="1"/>
    <col min="2368" max="2368" width="255.625" bestFit="1" customWidth="1"/>
    <col min="2369" max="2369" width="24.75" bestFit="1" customWidth="1"/>
    <col min="2370" max="2370" width="24.5" bestFit="1" customWidth="1"/>
    <col min="2371" max="2371" width="117.25" bestFit="1" customWidth="1"/>
    <col min="2372" max="2372" width="97.75" bestFit="1" customWidth="1"/>
    <col min="2373" max="2373" width="172.625" bestFit="1" customWidth="1"/>
    <col min="2374" max="2374" width="24.375" bestFit="1" customWidth="1"/>
    <col min="2375" max="2375" width="22.875" bestFit="1" customWidth="1"/>
    <col min="2376" max="2376" width="22.375" bestFit="1" customWidth="1"/>
    <col min="2377" max="2377" width="28.375" bestFit="1" customWidth="1"/>
    <col min="2378" max="2378" width="25.375" bestFit="1" customWidth="1"/>
    <col min="2379" max="2379" width="149.25" bestFit="1" customWidth="1"/>
    <col min="2380" max="2380" width="255.625" bestFit="1" customWidth="1"/>
    <col min="2381" max="2381" width="102" bestFit="1" customWidth="1"/>
    <col min="2382" max="2382" width="28.875" bestFit="1" customWidth="1"/>
    <col min="2383" max="2383" width="250.625" bestFit="1" customWidth="1"/>
    <col min="2384" max="2384" width="22" bestFit="1" customWidth="1"/>
    <col min="2385" max="2385" width="21.25" bestFit="1" customWidth="1"/>
    <col min="2386" max="2386" width="34.125" bestFit="1" customWidth="1"/>
    <col min="2387" max="2387" width="27.25" bestFit="1" customWidth="1"/>
    <col min="2388" max="2388" width="112" bestFit="1" customWidth="1"/>
    <col min="2389" max="2397" width="20.125" bestFit="1" customWidth="1"/>
    <col min="2398" max="2401" width="21.25" bestFit="1" customWidth="1"/>
    <col min="2402" max="2410" width="20.125" bestFit="1" customWidth="1"/>
    <col min="2411" max="2414" width="21.25" bestFit="1" customWidth="1"/>
    <col min="2415" max="2416" width="19.125" bestFit="1" customWidth="1"/>
    <col min="2417" max="2417" width="19" bestFit="1" customWidth="1"/>
    <col min="2418" max="2420" width="20" bestFit="1" customWidth="1"/>
    <col min="2421" max="2422" width="20.125" bestFit="1" customWidth="1"/>
    <col min="2423" max="2424" width="21.25" bestFit="1" customWidth="1"/>
    <col min="2425" max="2425" width="21" bestFit="1" customWidth="1"/>
    <col min="2426" max="2437" width="21.25" bestFit="1" customWidth="1"/>
    <col min="2438" max="2438" width="20.125" bestFit="1" customWidth="1"/>
    <col min="2439" max="2443" width="21.25" bestFit="1" customWidth="1"/>
    <col min="2444" max="2449" width="22.25" bestFit="1" customWidth="1"/>
    <col min="2450" max="2450" width="22.125" bestFit="1" customWidth="1"/>
    <col min="2451" max="2452" width="22.25" bestFit="1" customWidth="1"/>
    <col min="2453" max="2453" width="21.25" bestFit="1" customWidth="1"/>
    <col min="2454" max="2455" width="19" bestFit="1" customWidth="1"/>
    <col min="2456" max="2456" width="18" bestFit="1" customWidth="1"/>
    <col min="2457" max="2462" width="20.125" bestFit="1" customWidth="1"/>
    <col min="2463" max="2463" width="21.75" bestFit="1" customWidth="1"/>
    <col min="2464" max="2464" width="22.25" bestFit="1" customWidth="1"/>
    <col min="2465" max="2465" width="22.75" bestFit="1" customWidth="1"/>
    <col min="2466" max="2466" width="22.875" bestFit="1" customWidth="1"/>
    <col min="2467" max="2467" width="19.875" bestFit="1" customWidth="1"/>
    <col min="2468" max="2468" width="21" bestFit="1" customWidth="1"/>
    <col min="2469" max="2469" width="20.125" bestFit="1" customWidth="1"/>
    <col min="2470" max="2470" width="19.625" bestFit="1" customWidth="1"/>
    <col min="2471" max="2471" width="21.5" bestFit="1" customWidth="1"/>
    <col min="2472" max="2472" width="23.625" bestFit="1" customWidth="1"/>
    <col min="2473" max="2473" width="17.625" bestFit="1" customWidth="1"/>
    <col min="2474" max="2474" width="18.875" bestFit="1" customWidth="1"/>
    <col min="2475" max="2475" width="20.25" bestFit="1" customWidth="1"/>
    <col min="2476" max="2491" width="23" bestFit="1" customWidth="1"/>
    <col min="2492" max="2505" width="24.375" bestFit="1" customWidth="1"/>
    <col min="2506" max="2506" width="16" bestFit="1" customWidth="1"/>
    <col min="2507" max="2515" width="17.875" bestFit="1" customWidth="1"/>
    <col min="2516" max="2524" width="18.875" bestFit="1" customWidth="1"/>
    <col min="2525" max="2525" width="27.75" bestFit="1" customWidth="1"/>
    <col min="2526" max="2526" width="22.75" bestFit="1" customWidth="1"/>
    <col min="2527" max="2527" width="26.25" bestFit="1" customWidth="1"/>
    <col min="2528" max="2528" width="22.125" bestFit="1" customWidth="1"/>
    <col min="2529" max="2537" width="17.75" bestFit="1" customWidth="1"/>
    <col min="2538" max="2542" width="18.75" bestFit="1" customWidth="1"/>
    <col min="2543" max="2544" width="20.75" bestFit="1" customWidth="1"/>
    <col min="2545" max="2553" width="21.625" bestFit="1" customWidth="1"/>
    <col min="2554" max="2559" width="22.625" bestFit="1" customWidth="1"/>
    <col min="2560" max="2560" width="24.875" bestFit="1" customWidth="1"/>
    <col min="2561" max="2561" width="28.5" bestFit="1" customWidth="1"/>
    <col min="2562" max="2562" width="23.375" bestFit="1" customWidth="1"/>
    <col min="2563" max="2571" width="14" bestFit="1" customWidth="1"/>
    <col min="2572" max="2582" width="15" bestFit="1" customWidth="1"/>
    <col min="2583" max="2583" width="27.875" bestFit="1" customWidth="1"/>
    <col min="2584" max="2584" width="31.125" bestFit="1" customWidth="1"/>
    <col min="2585" max="2585" width="30.375" bestFit="1" customWidth="1"/>
    <col min="2586" max="2586" width="15" bestFit="1" customWidth="1"/>
    <col min="2587" max="2587" width="27" bestFit="1" customWidth="1"/>
    <col min="2588" max="2588" width="17.25" bestFit="1" customWidth="1"/>
    <col min="2589" max="2589" width="24.625" bestFit="1" customWidth="1"/>
    <col min="2590" max="2598" width="15.125" bestFit="1" customWidth="1"/>
    <col min="2599" max="2599" width="17.25" bestFit="1" customWidth="1"/>
    <col min="2600" max="2600" width="13.125" bestFit="1" customWidth="1"/>
    <col min="2601" max="2601" width="18.625" bestFit="1" customWidth="1"/>
    <col min="2602" max="2604" width="16.25" bestFit="1" customWidth="1"/>
    <col min="2605" max="2609" width="17.5" bestFit="1" customWidth="1"/>
    <col min="2610" max="2610" width="17.625" bestFit="1" customWidth="1"/>
    <col min="2611" max="2611" width="17.375" bestFit="1" customWidth="1"/>
    <col min="2612" max="2612" width="17.25" bestFit="1" customWidth="1"/>
    <col min="2613" max="2614" width="17.625" bestFit="1" customWidth="1"/>
    <col min="2615" max="2615" width="16.75" bestFit="1" customWidth="1"/>
    <col min="2616" max="2617" width="18" bestFit="1" customWidth="1"/>
    <col min="2618" max="2621" width="16.25" bestFit="1" customWidth="1"/>
    <col min="2622" max="2622" width="19.625" bestFit="1" customWidth="1"/>
    <col min="2623" max="2623" width="22.75" bestFit="1" customWidth="1"/>
    <col min="2624" max="2624" width="24.375" bestFit="1" customWidth="1"/>
    <col min="2625" max="2625" width="19.625" bestFit="1" customWidth="1"/>
    <col min="2626" max="2626" width="22.75" bestFit="1" customWidth="1"/>
    <col min="2627" max="2627" width="19.625" bestFit="1" customWidth="1"/>
    <col min="2628" max="2628" width="22.75" bestFit="1" customWidth="1"/>
    <col min="2629" max="2629" width="24.375" bestFit="1" customWidth="1"/>
    <col min="2630" max="2630" width="19.625" bestFit="1" customWidth="1"/>
    <col min="2631" max="2631" width="22.75" bestFit="1" customWidth="1"/>
    <col min="2632" max="2632" width="19.625" bestFit="1" customWidth="1"/>
    <col min="2633" max="2633" width="22.625" bestFit="1" customWidth="1"/>
    <col min="2634" max="2638" width="16.5" bestFit="1" customWidth="1"/>
    <col min="2639" max="2639" width="23.625" bestFit="1" customWidth="1"/>
    <col min="2640" max="2640" width="29.5" bestFit="1" customWidth="1"/>
    <col min="2641" max="2641" width="20.125" bestFit="1" customWidth="1"/>
    <col min="2642" max="2642" width="23.5" bestFit="1" customWidth="1"/>
    <col min="2643" max="2643" width="23.375" bestFit="1" customWidth="1"/>
    <col min="2644" max="2644" width="161.625" bestFit="1" customWidth="1"/>
    <col min="2645" max="2645" width="23.75" bestFit="1" customWidth="1"/>
    <col min="2646" max="2646" width="21.875" bestFit="1" customWidth="1"/>
    <col min="2647" max="2647" width="255.625" bestFit="1" customWidth="1"/>
    <col min="2648" max="2648" width="24.75" bestFit="1" customWidth="1"/>
    <col min="2649" max="2649" width="20.25" bestFit="1" customWidth="1"/>
    <col min="2650" max="2650" width="140" bestFit="1" customWidth="1"/>
    <col min="2651" max="2651" width="21.75" bestFit="1" customWidth="1"/>
    <col min="2652" max="2652" width="18.625" bestFit="1" customWidth="1"/>
    <col min="2653" max="2653" width="179.75" bestFit="1" customWidth="1"/>
    <col min="2654" max="2654" width="23.5" bestFit="1" customWidth="1"/>
    <col min="2655" max="2655" width="22.75" bestFit="1" customWidth="1"/>
    <col min="2656" max="2656" width="29.5" bestFit="1" customWidth="1"/>
    <col min="2657" max="2657" width="80.375" bestFit="1" customWidth="1"/>
  </cols>
  <sheetData>
    <row r="1" spans="1:3" x14ac:dyDescent="0.25">
      <c r="A1" t="s">
        <v>0</v>
      </c>
      <c r="C1" t="s">
        <v>1</v>
      </c>
    </row>
    <row r="2" spans="1:3" x14ac:dyDescent="0.25">
      <c r="A2" t="s">
        <v>2</v>
      </c>
    </row>
    <row r="3" spans="1:3" x14ac:dyDescent="0.25">
      <c r="A3" t="s">
        <v>3</v>
      </c>
    </row>
    <row r="4" spans="1:3" x14ac:dyDescent="0.25">
      <c r="A4" t="s">
        <v>4</v>
      </c>
      <c r="B4" t="s">
        <v>5</v>
      </c>
    </row>
    <row r="5" spans="1:3" x14ac:dyDescent="0.25">
      <c r="A5" t="s">
        <v>6</v>
      </c>
      <c r="B5" t="s">
        <v>7</v>
      </c>
    </row>
    <row r="6" spans="1:3" x14ac:dyDescent="0.25">
      <c r="A6" t="s">
        <v>8</v>
      </c>
      <c r="B6" t="s">
        <v>9</v>
      </c>
    </row>
    <row r="7" spans="1:3" x14ac:dyDescent="0.25">
      <c r="A7" t="s">
        <v>10</v>
      </c>
      <c r="B7">
        <v>242</v>
      </c>
    </row>
    <row r="8" spans="1:3" x14ac:dyDescent="0.25">
      <c r="A8" t="s">
        <v>11</v>
      </c>
      <c r="B8">
        <v>3</v>
      </c>
    </row>
    <row r="9" spans="1:3" x14ac:dyDescent="0.25">
      <c r="A9" t="s">
        <v>12</v>
      </c>
      <c r="B9" t="s">
        <v>13</v>
      </c>
      <c r="C9" t="s">
        <v>14</v>
      </c>
    </row>
    <row r="10" spans="1:3" x14ac:dyDescent="0.25">
      <c r="A10" t="s">
        <v>15</v>
      </c>
      <c r="B10" t="s">
        <v>16</v>
      </c>
      <c r="C10" t="s">
        <v>17</v>
      </c>
    </row>
    <row r="11" spans="1:3" x14ac:dyDescent="0.25">
      <c r="A11" t="s">
        <v>18</v>
      </c>
      <c r="B11" t="s">
        <v>19</v>
      </c>
      <c r="C11" t="s">
        <v>20</v>
      </c>
    </row>
    <row r="12" spans="1:3" x14ac:dyDescent="0.25">
      <c r="A12" t="s">
        <v>21</v>
      </c>
      <c r="B12" t="s">
        <v>22</v>
      </c>
      <c r="C12" t="s">
        <v>23</v>
      </c>
    </row>
    <row r="13" spans="1:3" x14ac:dyDescent="0.25">
      <c r="A13" t="s">
        <v>24</v>
      </c>
      <c r="B13" t="s">
        <v>25</v>
      </c>
      <c r="C13" t="s">
        <v>26</v>
      </c>
    </row>
    <row r="14" spans="1:3" x14ac:dyDescent="0.25">
      <c r="A14" t="s">
        <v>27</v>
      </c>
      <c r="B14" t="s">
        <v>28</v>
      </c>
      <c r="C14" t="s">
        <v>29</v>
      </c>
    </row>
    <row r="15" spans="1:3" x14ac:dyDescent="0.25">
      <c r="A15" t="s">
        <v>30</v>
      </c>
      <c r="B15" t="s">
        <v>31</v>
      </c>
      <c r="C15" t="s">
        <v>32</v>
      </c>
    </row>
    <row r="16" spans="1:3" x14ac:dyDescent="0.25">
      <c r="A16" t="s">
        <v>33</v>
      </c>
      <c r="B16" t="s">
        <v>34</v>
      </c>
      <c r="C16" t="s">
        <v>35</v>
      </c>
    </row>
    <row r="17" spans="1:2657" x14ac:dyDescent="0.25">
      <c r="A17" t="s">
        <v>36</v>
      </c>
      <c r="B17" t="s">
        <v>37</v>
      </c>
      <c r="C17" t="s">
        <v>38</v>
      </c>
    </row>
    <row r="18" spans="1:2657" x14ac:dyDescent="0.25">
      <c r="A18" t="s">
        <v>39</v>
      </c>
      <c r="B18" t="s">
        <v>40</v>
      </c>
      <c r="C18" t="s">
        <v>41</v>
      </c>
    </row>
    <row r="19" spans="1:2657" x14ac:dyDescent="0.25">
      <c r="A19" t="s">
        <v>42</v>
      </c>
      <c r="B19" t="s">
        <v>43</v>
      </c>
      <c r="C19" t="s">
        <v>44</v>
      </c>
    </row>
    <row r="23" spans="1:2657" x14ac:dyDescent="0.25">
      <c r="A23" t="s">
        <v>45</v>
      </c>
      <c r="B23" t="s">
        <v>46</v>
      </c>
      <c r="C23" t="s">
        <v>47</v>
      </c>
    </row>
    <row r="24" spans="1:2657" x14ac:dyDescent="0.25">
      <c r="A24" t="s">
        <v>48</v>
      </c>
      <c r="B24" t="s">
        <v>49</v>
      </c>
      <c r="C24" t="s">
        <v>50</v>
      </c>
    </row>
    <row r="26" spans="1:2657" x14ac:dyDescent="0.25">
      <c r="A26" t="s">
        <v>51</v>
      </c>
      <c r="B26" t="s">
        <v>52</v>
      </c>
      <c r="C26" t="s">
        <v>53</v>
      </c>
      <c r="D26" t="s">
        <v>54</v>
      </c>
      <c r="E26" t="s">
        <v>55</v>
      </c>
      <c r="F26" t="s">
        <v>56</v>
      </c>
      <c r="G26" t="s">
        <v>57</v>
      </c>
      <c r="H26" t="s">
        <v>58</v>
      </c>
      <c r="I26" t="s">
        <v>59</v>
      </c>
      <c r="J26" t="s">
        <v>60</v>
      </c>
      <c r="K26" t="s">
        <v>61</v>
      </c>
      <c r="L26" t="s">
        <v>62</v>
      </c>
      <c r="M26" t="s">
        <v>63</v>
      </c>
      <c r="N26" t="s">
        <v>64</v>
      </c>
      <c r="O26" t="s">
        <v>65</v>
      </c>
      <c r="P26" t="s">
        <v>66</v>
      </c>
      <c r="Q26" t="s">
        <v>67</v>
      </c>
      <c r="R26" t="s">
        <v>68</v>
      </c>
      <c r="S26" t="s">
        <v>69</v>
      </c>
      <c r="T26" t="s">
        <v>70</v>
      </c>
      <c r="U26" t="s">
        <v>71</v>
      </c>
      <c r="V26" t="s">
        <v>72</v>
      </c>
      <c r="W26" t="s">
        <v>73</v>
      </c>
      <c r="X26" t="s">
        <v>74</v>
      </c>
      <c r="Y26" t="s">
        <v>75</v>
      </c>
      <c r="Z26" t="s">
        <v>76</v>
      </c>
      <c r="AA26" t="s">
        <v>77</v>
      </c>
      <c r="AB26" t="s">
        <v>78</v>
      </c>
      <c r="AC26" t="s">
        <v>79</v>
      </c>
      <c r="AD26" t="s">
        <v>80</v>
      </c>
      <c r="AE26" t="s">
        <v>81</v>
      </c>
      <c r="AF26" t="s">
        <v>82</v>
      </c>
      <c r="AG26" t="s">
        <v>83</v>
      </c>
      <c r="AH26" t="s">
        <v>84</v>
      </c>
      <c r="AI26" t="s">
        <v>85</v>
      </c>
      <c r="AJ26" t="s">
        <v>86</v>
      </c>
      <c r="AK26" t="s">
        <v>87</v>
      </c>
      <c r="AL26" t="s">
        <v>88</v>
      </c>
      <c r="AM26" t="s">
        <v>89</v>
      </c>
      <c r="AN26" t="s">
        <v>90</v>
      </c>
      <c r="AO26" t="s">
        <v>91</v>
      </c>
      <c r="AP26" t="s">
        <v>92</v>
      </c>
      <c r="AQ26" t="s">
        <v>93</v>
      </c>
      <c r="AR26" t="s">
        <v>94</v>
      </c>
      <c r="AS26" t="s">
        <v>95</v>
      </c>
      <c r="AT26" t="s">
        <v>96</v>
      </c>
      <c r="AU26" t="s">
        <v>97</v>
      </c>
      <c r="AV26" t="s">
        <v>98</v>
      </c>
      <c r="AW26" t="s">
        <v>99</v>
      </c>
      <c r="AX26" t="s">
        <v>100</v>
      </c>
      <c r="AY26" t="s">
        <v>101</v>
      </c>
      <c r="AZ26" t="s">
        <v>102</v>
      </c>
      <c r="BA26" t="s">
        <v>103</v>
      </c>
      <c r="BB26" t="s">
        <v>104</v>
      </c>
      <c r="BC26" t="s">
        <v>105</v>
      </c>
      <c r="BD26" t="s">
        <v>106</v>
      </c>
      <c r="BE26" t="s">
        <v>107</v>
      </c>
      <c r="BF26" t="s">
        <v>108</v>
      </c>
      <c r="BG26" t="s">
        <v>109</v>
      </c>
      <c r="BH26" t="s">
        <v>110</v>
      </c>
      <c r="BI26" t="s">
        <v>111</v>
      </c>
      <c r="BJ26" t="s">
        <v>112</v>
      </c>
      <c r="BK26" t="s">
        <v>113</v>
      </c>
      <c r="BL26" t="s">
        <v>114</v>
      </c>
      <c r="BM26" t="s">
        <v>115</v>
      </c>
      <c r="BN26" t="s">
        <v>116</v>
      </c>
      <c r="BO26" t="s">
        <v>117</v>
      </c>
      <c r="BP26" t="s">
        <v>118</v>
      </c>
      <c r="BQ26" t="s">
        <v>119</v>
      </c>
      <c r="BR26" t="s">
        <v>120</v>
      </c>
      <c r="BS26" t="s">
        <v>121</v>
      </c>
      <c r="BT26" t="s">
        <v>122</v>
      </c>
      <c r="BU26" t="s">
        <v>123</v>
      </c>
      <c r="BV26" t="s">
        <v>124</v>
      </c>
      <c r="BW26" t="s">
        <v>125</v>
      </c>
      <c r="BX26" t="s">
        <v>126</v>
      </c>
      <c r="BY26" t="s">
        <v>127</v>
      </c>
      <c r="BZ26" t="s">
        <v>128</v>
      </c>
      <c r="CA26" t="s">
        <v>129</v>
      </c>
      <c r="CB26" t="s">
        <v>130</v>
      </c>
      <c r="CC26" t="s">
        <v>131</v>
      </c>
      <c r="CD26" t="s">
        <v>132</v>
      </c>
      <c r="CE26" t="s">
        <v>133</v>
      </c>
      <c r="CF26" t="s">
        <v>134</v>
      </c>
      <c r="CG26" t="s">
        <v>135</v>
      </c>
      <c r="CH26" t="s">
        <v>136</v>
      </c>
      <c r="CI26" t="s">
        <v>137</v>
      </c>
      <c r="CJ26" t="s">
        <v>138</v>
      </c>
      <c r="CK26" t="s">
        <v>139</v>
      </c>
      <c r="CL26" t="s">
        <v>140</v>
      </c>
      <c r="CM26" t="s">
        <v>141</v>
      </c>
      <c r="CN26" t="s">
        <v>142</v>
      </c>
      <c r="CO26" t="s">
        <v>143</v>
      </c>
      <c r="CP26" t="s">
        <v>144</v>
      </c>
      <c r="CQ26" t="s">
        <v>145</v>
      </c>
      <c r="CR26" t="s">
        <v>146</v>
      </c>
      <c r="CS26" t="s">
        <v>147</v>
      </c>
      <c r="CT26" t="s">
        <v>148</v>
      </c>
      <c r="CU26" t="s">
        <v>149</v>
      </c>
      <c r="CV26" t="s">
        <v>150</v>
      </c>
      <c r="CW26" t="s">
        <v>151</v>
      </c>
      <c r="CX26" t="s">
        <v>152</v>
      </c>
      <c r="CY26" t="s">
        <v>153</v>
      </c>
      <c r="CZ26" t="s">
        <v>154</v>
      </c>
      <c r="DA26" t="s">
        <v>155</v>
      </c>
      <c r="DB26" t="s">
        <v>156</v>
      </c>
      <c r="DC26" t="s">
        <v>157</v>
      </c>
      <c r="DD26" t="s">
        <v>158</v>
      </c>
      <c r="DE26" t="s">
        <v>159</v>
      </c>
      <c r="DF26" t="s">
        <v>160</v>
      </c>
      <c r="DG26" t="s">
        <v>161</v>
      </c>
      <c r="DH26" t="s">
        <v>162</v>
      </c>
      <c r="DI26" t="s">
        <v>163</v>
      </c>
      <c r="DJ26" t="s">
        <v>164</v>
      </c>
      <c r="DK26" t="s">
        <v>165</v>
      </c>
      <c r="DL26" t="s">
        <v>166</v>
      </c>
      <c r="DM26" t="s">
        <v>167</v>
      </c>
      <c r="DN26" t="s">
        <v>168</v>
      </c>
      <c r="DO26" t="s">
        <v>169</v>
      </c>
      <c r="DP26" t="s">
        <v>170</v>
      </c>
      <c r="DQ26" t="s">
        <v>171</v>
      </c>
      <c r="DR26" t="s">
        <v>172</v>
      </c>
      <c r="DS26" t="s">
        <v>173</v>
      </c>
      <c r="DT26" t="s">
        <v>174</v>
      </c>
      <c r="DU26" t="s">
        <v>175</v>
      </c>
      <c r="DV26" t="s">
        <v>176</v>
      </c>
      <c r="DW26" t="s">
        <v>177</v>
      </c>
      <c r="DX26" t="s">
        <v>178</v>
      </c>
      <c r="DY26" t="s">
        <v>179</v>
      </c>
      <c r="DZ26" t="s">
        <v>180</v>
      </c>
      <c r="EA26" t="s">
        <v>181</v>
      </c>
      <c r="EB26" t="s">
        <v>182</v>
      </c>
      <c r="EC26" t="s">
        <v>183</v>
      </c>
      <c r="ED26" t="s">
        <v>184</v>
      </c>
      <c r="EE26" t="s">
        <v>185</v>
      </c>
      <c r="EF26" t="s">
        <v>186</v>
      </c>
      <c r="EG26" t="s">
        <v>187</v>
      </c>
      <c r="EH26" t="s">
        <v>188</v>
      </c>
      <c r="EI26" t="s">
        <v>189</v>
      </c>
      <c r="EJ26" t="s">
        <v>190</v>
      </c>
      <c r="EK26" t="s">
        <v>191</v>
      </c>
      <c r="EL26" t="s">
        <v>192</v>
      </c>
      <c r="EM26" t="s">
        <v>193</v>
      </c>
      <c r="EN26" t="s">
        <v>194</v>
      </c>
      <c r="EO26" t="s">
        <v>195</v>
      </c>
      <c r="EP26" t="s">
        <v>196</v>
      </c>
      <c r="EQ26" t="s">
        <v>197</v>
      </c>
      <c r="ER26" t="s">
        <v>198</v>
      </c>
      <c r="ES26" t="s">
        <v>199</v>
      </c>
      <c r="ET26" t="s">
        <v>200</v>
      </c>
      <c r="EU26" t="s">
        <v>201</v>
      </c>
      <c r="EV26" t="s">
        <v>202</v>
      </c>
      <c r="EW26" t="s">
        <v>203</v>
      </c>
      <c r="EX26" t="s">
        <v>204</v>
      </c>
      <c r="EY26" t="s">
        <v>205</v>
      </c>
      <c r="EZ26" t="s">
        <v>206</v>
      </c>
      <c r="FA26" t="s">
        <v>207</v>
      </c>
      <c r="FB26" t="s">
        <v>208</v>
      </c>
      <c r="FC26" t="s">
        <v>209</v>
      </c>
      <c r="FD26" t="s">
        <v>210</v>
      </c>
      <c r="FE26" t="s">
        <v>211</v>
      </c>
      <c r="FF26" t="s">
        <v>212</v>
      </c>
      <c r="FG26" t="s">
        <v>213</v>
      </c>
      <c r="FH26" t="s">
        <v>214</v>
      </c>
      <c r="FI26" t="s">
        <v>215</v>
      </c>
      <c r="FJ26" t="s">
        <v>216</v>
      </c>
      <c r="FK26" t="s">
        <v>217</v>
      </c>
      <c r="FL26" t="s">
        <v>218</v>
      </c>
      <c r="FM26" t="s">
        <v>219</v>
      </c>
      <c r="FN26" t="s">
        <v>220</v>
      </c>
      <c r="FO26" t="s">
        <v>221</v>
      </c>
      <c r="FP26" t="s">
        <v>222</v>
      </c>
      <c r="FQ26" t="s">
        <v>223</v>
      </c>
      <c r="FR26" t="s">
        <v>224</v>
      </c>
      <c r="FS26" t="s">
        <v>225</v>
      </c>
      <c r="FT26" t="s">
        <v>226</v>
      </c>
      <c r="FU26" t="s">
        <v>227</v>
      </c>
      <c r="FV26" t="s">
        <v>228</v>
      </c>
      <c r="FW26" t="s">
        <v>229</v>
      </c>
      <c r="FX26" t="s">
        <v>230</v>
      </c>
      <c r="FY26" t="s">
        <v>231</v>
      </c>
      <c r="FZ26" t="s">
        <v>232</v>
      </c>
      <c r="GA26" t="s">
        <v>233</v>
      </c>
      <c r="GB26" t="s">
        <v>234</v>
      </c>
      <c r="GC26" t="s">
        <v>235</v>
      </c>
      <c r="GD26" t="s">
        <v>236</v>
      </c>
      <c r="GE26" t="s">
        <v>237</v>
      </c>
      <c r="GF26" t="s">
        <v>238</v>
      </c>
      <c r="GG26" t="s">
        <v>239</v>
      </c>
      <c r="GH26" t="s">
        <v>240</v>
      </c>
      <c r="GI26" t="s">
        <v>241</v>
      </c>
      <c r="GJ26" t="s">
        <v>242</v>
      </c>
      <c r="GK26" t="s">
        <v>243</v>
      </c>
      <c r="GL26" t="s">
        <v>244</v>
      </c>
      <c r="GM26" t="s">
        <v>245</v>
      </c>
      <c r="GN26" t="s">
        <v>246</v>
      </c>
      <c r="GO26" t="s">
        <v>247</v>
      </c>
      <c r="GP26" t="s">
        <v>248</v>
      </c>
      <c r="GQ26" t="s">
        <v>249</v>
      </c>
      <c r="GR26" t="s">
        <v>250</v>
      </c>
      <c r="GS26" t="s">
        <v>251</v>
      </c>
      <c r="GT26" t="s">
        <v>252</v>
      </c>
      <c r="GU26" t="s">
        <v>253</v>
      </c>
      <c r="GV26" t="s">
        <v>254</v>
      </c>
      <c r="GW26" t="s">
        <v>255</v>
      </c>
      <c r="GX26" t="s">
        <v>256</v>
      </c>
      <c r="GY26" t="s">
        <v>257</v>
      </c>
      <c r="GZ26" t="s">
        <v>258</v>
      </c>
      <c r="HA26" t="s">
        <v>259</v>
      </c>
      <c r="HB26" t="s">
        <v>260</v>
      </c>
      <c r="HC26" t="s">
        <v>261</v>
      </c>
      <c r="HD26" t="s">
        <v>262</v>
      </c>
      <c r="HE26" t="s">
        <v>263</v>
      </c>
      <c r="HF26" t="s">
        <v>264</v>
      </c>
      <c r="HG26" t="s">
        <v>265</v>
      </c>
      <c r="HH26" t="s">
        <v>266</v>
      </c>
      <c r="HI26" t="s">
        <v>267</v>
      </c>
      <c r="HJ26" t="s">
        <v>268</v>
      </c>
      <c r="HK26" t="s">
        <v>269</v>
      </c>
      <c r="HL26" t="s">
        <v>270</v>
      </c>
      <c r="HM26" t="s">
        <v>271</v>
      </c>
      <c r="HN26" t="s">
        <v>272</v>
      </c>
      <c r="HO26" t="s">
        <v>273</v>
      </c>
      <c r="HP26" t="s">
        <v>274</v>
      </c>
      <c r="HQ26" t="s">
        <v>275</v>
      </c>
      <c r="HR26" t="s">
        <v>276</v>
      </c>
      <c r="HS26" t="s">
        <v>277</v>
      </c>
      <c r="HT26" t="s">
        <v>278</v>
      </c>
      <c r="HU26" t="s">
        <v>279</v>
      </c>
      <c r="HV26" t="s">
        <v>280</v>
      </c>
      <c r="HW26" t="s">
        <v>281</v>
      </c>
      <c r="HX26" t="s">
        <v>282</v>
      </c>
      <c r="HY26" t="s">
        <v>283</v>
      </c>
      <c r="HZ26" t="s">
        <v>284</v>
      </c>
      <c r="IA26" t="s">
        <v>285</v>
      </c>
      <c r="IB26" t="s">
        <v>286</v>
      </c>
      <c r="IC26" t="s">
        <v>287</v>
      </c>
      <c r="ID26" t="s">
        <v>288</v>
      </c>
      <c r="IE26" t="s">
        <v>289</v>
      </c>
      <c r="IF26" t="s">
        <v>290</v>
      </c>
      <c r="IG26" t="s">
        <v>291</v>
      </c>
      <c r="IH26" t="s">
        <v>292</v>
      </c>
      <c r="II26" t="s">
        <v>293</v>
      </c>
      <c r="IJ26" t="s">
        <v>294</v>
      </c>
      <c r="IK26" t="s">
        <v>295</v>
      </c>
      <c r="IL26" t="s">
        <v>296</v>
      </c>
      <c r="IM26" t="s">
        <v>297</v>
      </c>
      <c r="IN26" t="s">
        <v>298</v>
      </c>
      <c r="IO26" t="s">
        <v>299</v>
      </c>
      <c r="IP26" t="s">
        <v>300</v>
      </c>
      <c r="IQ26" t="s">
        <v>301</v>
      </c>
      <c r="IR26" t="s">
        <v>302</v>
      </c>
      <c r="IS26" t="s">
        <v>303</v>
      </c>
      <c r="IT26" t="s">
        <v>304</v>
      </c>
      <c r="IU26" t="s">
        <v>305</v>
      </c>
      <c r="IV26" t="s">
        <v>306</v>
      </c>
      <c r="IW26" t="s">
        <v>307</v>
      </c>
      <c r="IX26" t="s">
        <v>308</v>
      </c>
      <c r="IY26" t="s">
        <v>309</v>
      </c>
      <c r="IZ26" t="s">
        <v>310</v>
      </c>
      <c r="JA26" t="s">
        <v>311</v>
      </c>
      <c r="JB26" t="s">
        <v>312</v>
      </c>
      <c r="JC26" t="s">
        <v>313</v>
      </c>
      <c r="JD26" t="s">
        <v>314</v>
      </c>
      <c r="JE26" t="s">
        <v>315</v>
      </c>
      <c r="JF26" t="s">
        <v>316</v>
      </c>
      <c r="JG26" t="s">
        <v>317</v>
      </c>
      <c r="JH26" t="s">
        <v>318</v>
      </c>
      <c r="JI26" t="s">
        <v>319</v>
      </c>
      <c r="JJ26" t="s">
        <v>320</v>
      </c>
      <c r="JK26" t="s">
        <v>321</v>
      </c>
      <c r="JL26" t="s">
        <v>322</v>
      </c>
      <c r="JM26" t="s">
        <v>323</v>
      </c>
      <c r="JN26" t="s">
        <v>324</v>
      </c>
      <c r="JO26" t="s">
        <v>325</v>
      </c>
      <c r="JP26" t="s">
        <v>326</v>
      </c>
      <c r="JQ26" t="s">
        <v>327</v>
      </c>
      <c r="JR26" t="s">
        <v>328</v>
      </c>
      <c r="JS26" t="s">
        <v>329</v>
      </c>
      <c r="JT26" t="s">
        <v>330</v>
      </c>
      <c r="JU26" t="s">
        <v>331</v>
      </c>
      <c r="JV26" t="s">
        <v>332</v>
      </c>
      <c r="JW26" t="s">
        <v>333</v>
      </c>
      <c r="JX26" t="s">
        <v>334</v>
      </c>
      <c r="JY26" t="s">
        <v>335</v>
      </c>
      <c r="JZ26" t="s">
        <v>336</v>
      </c>
      <c r="KA26" t="s">
        <v>337</v>
      </c>
      <c r="KB26" t="s">
        <v>338</v>
      </c>
      <c r="KC26" t="s">
        <v>339</v>
      </c>
      <c r="KD26" t="s">
        <v>340</v>
      </c>
      <c r="KE26" t="s">
        <v>341</v>
      </c>
      <c r="KF26" t="s">
        <v>342</v>
      </c>
      <c r="KG26" t="s">
        <v>343</v>
      </c>
      <c r="KH26" t="s">
        <v>344</v>
      </c>
      <c r="KI26" t="s">
        <v>345</v>
      </c>
      <c r="KJ26" t="s">
        <v>346</v>
      </c>
      <c r="KK26" t="s">
        <v>347</v>
      </c>
      <c r="KL26" t="s">
        <v>348</v>
      </c>
      <c r="KM26" t="s">
        <v>349</v>
      </c>
      <c r="KN26" t="s">
        <v>350</v>
      </c>
      <c r="KO26" t="s">
        <v>351</v>
      </c>
      <c r="KP26" t="s">
        <v>352</v>
      </c>
      <c r="KQ26" t="s">
        <v>353</v>
      </c>
      <c r="KR26" t="s">
        <v>354</v>
      </c>
      <c r="KS26" t="s">
        <v>355</v>
      </c>
      <c r="KT26" t="s">
        <v>356</v>
      </c>
      <c r="KU26" t="s">
        <v>357</v>
      </c>
      <c r="KV26" t="s">
        <v>358</v>
      </c>
      <c r="KW26" t="s">
        <v>359</v>
      </c>
      <c r="KX26" t="s">
        <v>360</v>
      </c>
      <c r="KY26" t="s">
        <v>361</v>
      </c>
      <c r="KZ26" t="s">
        <v>362</v>
      </c>
      <c r="LA26" t="s">
        <v>363</v>
      </c>
      <c r="LB26" t="s">
        <v>364</v>
      </c>
      <c r="LC26" t="s">
        <v>365</v>
      </c>
      <c r="LD26" t="s">
        <v>366</v>
      </c>
      <c r="LE26" t="s">
        <v>367</v>
      </c>
      <c r="LF26" t="s">
        <v>368</v>
      </c>
      <c r="LG26" t="s">
        <v>369</v>
      </c>
      <c r="LH26" t="s">
        <v>370</v>
      </c>
      <c r="LI26" t="s">
        <v>371</v>
      </c>
      <c r="LJ26" t="s">
        <v>372</v>
      </c>
      <c r="LK26" t="s">
        <v>373</v>
      </c>
      <c r="LL26" t="s">
        <v>374</v>
      </c>
      <c r="LM26" t="s">
        <v>375</v>
      </c>
      <c r="LN26" t="s">
        <v>376</v>
      </c>
      <c r="LO26" t="s">
        <v>377</v>
      </c>
      <c r="LP26" t="s">
        <v>378</v>
      </c>
      <c r="LQ26" t="s">
        <v>379</v>
      </c>
      <c r="LR26" t="s">
        <v>380</v>
      </c>
      <c r="LS26" t="s">
        <v>381</v>
      </c>
      <c r="LT26" t="s">
        <v>382</v>
      </c>
      <c r="LU26" t="s">
        <v>383</v>
      </c>
      <c r="LV26" t="s">
        <v>384</v>
      </c>
      <c r="LW26" t="s">
        <v>385</v>
      </c>
      <c r="LX26" t="s">
        <v>386</v>
      </c>
      <c r="LY26" t="s">
        <v>387</v>
      </c>
      <c r="LZ26" t="s">
        <v>388</v>
      </c>
      <c r="MA26" t="s">
        <v>389</v>
      </c>
      <c r="MB26" t="s">
        <v>390</v>
      </c>
      <c r="MC26" t="s">
        <v>391</v>
      </c>
      <c r="MD26" t="s">
        <v>392</v>
      </c>
      <c r="ME26" t="s">
        <v>393</v>
      </c>
      <c r="MF26" t="s">
        <v>394</v>
      </c>
      <c r="MG26" t="s">
        <v>395</v>
      </c>
      <c r="MH26" t="s">
        <v>396</v>
      </c>
      <c r="MI26" t="s">
        <v>397</v>
      </c>
      <c r="MJ26" t="s">
        <v>398</v>
      </c>
      <c r="MK26" t="s">
        <v>399</v>
      </c>
      <c r="ML26" t="s">
        <v>400</v>
      </c>
      <c r="MM26" t="s">
        <v>401</v>
      </c>
      <c r="MN26" t="s">
        <v>402</v>
      </c>
      <c r="MO26" t="s">
        <v>403</v>
      </c>
      <c r="MP26" t="s">
        <v>404</v>
      </c>
      <c r="MQ26" t="s">
        <v>405</v>
      </c>
      <c r="MR26" t="s">
        <v>406</v>
      </c>
      <c r="MS26" t="s">
        <v>407</v>
      </c>
      <c r="MT26" t="s">
        <v>408</v>
      </c>
      <c r="MU26" t="s">
        <v>409</v>
      </c>
      <c r="MV26" t="s">
        <v>410</v>
      </c>
      <c r="MW26" t="s">
        <v>411</v>
      </c>
      <c r="MX26" t="s">
        <v>412</v>
      </c>
      <c r="MY26" t="s">
        <v>413</v>
      </c>
      <c r="MZ26" t="s">
        <v>414</v>
      </c>
      <c r="NA26" t="s">
        <v>415</v>
      </c>
      <c r="NB26" t="s">
        <v>416</v>
      </c>
      <c r="NC26" t="s">
        <v>417</v>
      </c>
      <c r="ND26" t="s">
        <v>418</v>
      </c>
      <c r="NE26" t="s">
        <v>419</v>
      </c>
      <c r="NF26" t="s">
        <v>420</v>
      </c>
      <c r="NG26" t="s">
        <v>421</v>
      </c>
      <c r="NH26" t="s">
        <v>422</v>
      </c>
      <c r="NI26" t="s">
        <v>423</v>
      </c>
      <c r="NJ26" t="s">
        <v>424</v>
      </c>
      <c r="NK26" t="s">
        <v>425</v>
      </c>
      <c r="NL26" t="s">
        <v>426</v>
      </c>
      <c r="NM26" t="s">
        <v>427</v>
      </c>
      <c r="NN26" t="s">
        <v>428</v>
      </c>
      <c r="NO26" t="s">
        <v>429</v>
      </c>
      <c r="NP26" t="s">
        <v>430</v>
      </c>
      <c r="NQ26" t="s">
        <v>431</v>
      </c>
      <c r="NR26" t="s">
        <v>432</v>
      </c>
      <c r="NS26" t="s">
        <v>433</v>
      </c>
      <c r="NT26" t="s">
        <v>434</v>
      </c>
      <c r="NU26" t="s">
        <v>435</v>
      </c>
      <c r="NV26" t="s">
        <v>436</v>
      </c>
      <c r="NW26" t="s">
        <v>437</v>
      </c>
      <c r="NX26" t="s">
        <v>438</v>
      </c>
      <c r="NY26" t="s">
        <v>439</v>
      </c>
      <c r="NZ26" t="s">
        <v>440</v>
      </c>
      <c r="OA26" t="s">
        <v>441</v>
      </c>
      <c r="OB26" t="s">
        <v>442</v>
      </c>
      <c r="OC26" t="s">
        <v>443</v>
      </c>
      <c r="OD26" t="s">
        <v>444</v>
      </c>
      <c r="OE26" t="s">
        <v>445</v>
      </c>
      <c r="OF26" t="s">
        <v>446</v>
      </c>
      <c r="OG26" t="s">
        <v>447</v>
      </c>
      <c r="OH26" t="s">
        <v>448</v>
      </c>
      <c r="OI26" t="s">
        <v>449</v>
      </c>
      <c r="OJ26" t="s">
        <v>450</v>
      </c>
      <c r="OK26" t="s">
        <v>451</v>
      </c>
      <c r="OL26" t="s">
        <v>452</v>
      </c>
      <c r="OM26" t="s">
        <v>453</v>
      </c>
      <c r="ON26" t="s">
        <v>454</v>
      </c>
      <c r="OO26" t="s">
        <v>455</v>
      </c>
      <c r="OP26" t="s">
        <v>456</v>
      </c>
      <c r="OQ26" t="s">
        <v>457</v>
      </c>
      <c r="OR26" t="s">
        <v>458</v>
      </c>
      <c r="OS26" t="s">
        <v>459</v>
      </c>
      <c r="OT26" t="s">
        <v>460</v>
      </c>
      <c r="OU26" t="s">
        <v>461</v>
      </c>
      <c r="OV26" t="s">
        <v>462</v>
      </c>
      <c r="OW26" t="s">
        <v>463</v>
      </c>
      <c r="OX26" t="s">
        <v>464</v>
      </c>
      <c r="OY26" t="s">
        <v>465</v>
      </c>
      <c r="OZ26" t="s">
        <v>466</v>
      </c>
      <c r="PA26" t="s">
        <v>467</v>
      </c>
      <c r="PB26" t="s">
        <v>468</v>
      </c>
      <c r="PC26" t="s">
        <v>469</v>
      </c>
      <c r="PD26" t="s">
        <v>470</v>
      </c>
      <c r="PE26" t="s">
        <v>471</v>
      </c>
      <c r="PF26" t="s">
        <v>472</v>
      </c>
      <c r="PG26" t="s">
        <v>473</v>
      </c>
      <c r="PH26" t="s">
        <v>474</v>
      </c>
      <c r="PI26" t="s">
        <v>475</v>
      </c>
      <c r="PJ26" t="s">
        <v>476</v>
      </c>
      <c r="PK26" t="s">
        <v>477</v>
      </c>
      <c r="PL26" t="s">
        <v>478</v>
      </c>
      <c r="PM26" t="s">
        <v>479</v>
      </c>
      <c r="PN26" t="s">
        <v>480</v>
      </c>
      <c r="PO26" t="s">
        <v>481</v>
      </c>
      <c r="PP26" t="s">
        <v>482</v>
      </c>
      <c r="PQ26" t="s">
        <v>483</v>
      </c>
      <c r="PR26" t="s">
        <v>484</v>
      </c>
      <c r="PS26" t="s">
        <v>485</v>
      </c>
      <c r="PT26" t="s">
        <v>486</v>
      </c>
      <c r="PU26" t="s">
        <v>487</v>
      </c>
      <c r="PV26" t="s">
        <v>488</v>
      </c>
      <c r="PW26" t="s">
        <v>489</v>
      </c>
      <c r="PX26" t="s">
        <v>490</v>
      </c>
      <c r="PY26" t="s">
        <v>491</v>
      </c>
      <c r="PZ26" t="s">
        <v>492</v>
      </c>
      <c r="QA26" t="s">
        <v>493</v>
      </c>
      <c r="QB26" t="s">
        <v>494</v>
      </c>
      <c r="QC26" t="s">
        <v>495</v>
      </c>
      <c r="QD26" t="s">
        <v>496</v>
      </c>
      <c r="QE26" t="s">
        <v>497</v>
      </c>
      <c r="QF26" t="s">
        <v>498</v>
      </c>
      <c r="QG26" t="s">
        <v>499</v>
      </c>
      <c r="QH26" t="s">
        <v>500</v>
      </c>
      <c r="QI26" t="s">
        <v>501</v>
      </c>
      <c r="QJ26" t="s">
        <v>502</v>
      </c>
      <c r="QK26" t="s">
        <v>503</v>
      </c>
      <c r="QL26" t="s">
        <v>504</v>
      </c>
      <c r="QM26" t="s">
        <v>505</v>
      </c>
      <c r="QN26" t="s">
        <v>506</v>
      </c>
      <c r="QO26" t="s">
        <v>507</v>
      </c>
      <c r="QP26" t="s">
        <v>508</v>
      </c>
      <c r="QQ26" t="s">
        <v>509</v>
      </c>
      <c r="QR26" t="s">
        <v>510</v>
      </c>
      <c r="QS26" t="s">
        <v>511</v>
      </c>
      <c r="QT26" t="s">
        <v>512</v>
      </c>
      <c r="QU26" t="s">
        <v>513</v>
      </c>
      <c r="QV26" t="s">
        <v>514</v>
      </c>
      <c r="QW26" t="s">
        <v>515</v>
      </c>
      <c r="QX26" t="s">
        <v>516</v>
      </c>
      <c r="QY26" t="s">
        <v>517</v>
      </c>
      <c r="QZ26" t="s">
        <v>518</v>
      </c>
      <c r="RA26" t="s">
        <v>519</v>
      </c>
      <c r="RB26" t="s">
        <v>520</v>
      </c>
      <c r="RC26" t="s">
        <v>521</v>
      </c>
      <c r="RD26" t="s">
        <v>522</v>
      </c>
      <c r="RE26" t="s">
        <v>523</v>
      </c>
      <c r="RF26" t="s">
        <v>524</v>
      </c>
      <c r="RG26" t="s">
        <v>525</v>
      </c>
      <c r="RH26" t="s">
        <v>526</v>
      </c>
      <c r="RI26" t="s">
        <v>527</v>
      </c>
      <c r="RJ26" t="s">
        <v>528</v>
      </c>
      <c r="RK26" t="s">
        <v>529</v>
      </c>
      <c r="RL26" t="s">
        <v>530</v>
      </c>
      <c r="RM26" t="s">
        <v>531</v>
      </c>
      <c r="RN26" t="s">
        <v>532</v>
      </c>
      <c r="RO26" t="s">
        <v>533</v>
      </c>
      <c r="RP26" t="s">
        <v>534</v>
      </c>
      <c r="RQ26" t="s">
        <v>535</v>
      </c>
      <c r="RR26" t="s">
        <v>536</v>
      </c>
      <c r="RS26" t="s">
        <v>537</v>
      </c>
      <c r="RT26" t="s">
        <v>538</v>
      </c>
      <c r="RU26" t="s">
        <v>539</v>
      </c>
      <c r="RV26" t="s">
        <v>540</v>
      </c>
      <c r="RW26" t="s">
        <v>541</v>
      </c>
      <c r="RX26" t="s">
        <v>542</v>
      </c>
      <c r="RY26" t="s">
        <v>543</v>
      </c>
      <c r="RZ26" t="s">
        <v>544</v>
      </c>
      <c r="SA26" t="s">
        <v>545</v>
      </c>
      <c r="SB26" t="s">
        <v>546</v>
      </c>
      <c r="SC26" t="s">
        <v>547</v>
      </c>
      <c r="SD26" t="s">
        <v>548</v>
      </c>
      <c r="SE26" t="s">
        <v>549</v>
      </c>
      <c r="SF26" t="s">
        <v>550</v>
      </c>
      <c r="SG26" t="s">
        <v>551</v>
      </c>
      <c r="SH26" t="s">
        <v>552</v>
      </c>
      <c r="SI26" t="s">
        <v>553</v>
      </c>
      <c r="SJ26" t="s">
        <v>554</v>
      </c>
      <c r="SK26" t="s">
        <v>555</v>
      </c>
      <c r="SL26" t="s">
        <v>556</v>
      </c>
      <c r="SM26" t="s">
        <v>557</v>
      </c>
      <c r="SN26" t="s">
        <v>558</v>
      </c>
      <c r="SO26" t="s">
        <v>559</v>
      </c>
      <c r="SP26" t="s">
        <v>560</v>
      </c>
      <c r="SQ26" t="s">
        <v>561</v>
      </c>
      <c r="SR26" t="s">
        <v>562</v>
      </c>
      <c r="SS26" t="s">
        <v>563</v>
      </c>
      <c r="ST26" t="s">
        <v>564</v>
      </c>
      <c r="SU26" t="s">
        <v>565</v>
      </c>
      <c r="SV26" t="s">
        <v>566</v>
      </c>
      <c r="SW26" t="s">
        <v>567</v>
      </c>
      <c r="SX26" t="s">
        <v>568</v>
      </c>
      <c r="SY26" t="s">
        <v>569</v>
      </c>
      <c r="SZ26" t="s">
        <v>570</v>
      </c>
      <c r="TA26" t="s">
        <v>571</v>
      </c>
      <c r="TB26" t="s">
        <v>572</v>
      </c>
      <c r="TC26" t="s">
        <v>573</v>
      </c>
      <c r="TD26" t="s">
        <v>574</v>
      </c>
      <c r="TE26" t="s">
        <v>575</v>
      </c>
      <c r="TF26" t="s">
        <v>576</v>
      </c>
      <c r="TG26" t="s">
        <v>577</v>
      </c>
      <c r="TH26" t="s">
        <v>578</v>
      </c>
      <c r="TI26" t="s">
        <v>579</v>
      </c>
      <c r="TJ26" t="s">
        <v>580</v>
      </c>
      <c r="TK26" t="s">
        <v>581</v>
      </c>
      <c r="TL26" t="s">
        <v>582</v>
      </c>
      <c r="TM26" t="s">
        <v>583</v>
      </c>
      <c r="TN26" t="s">
        <v>584</v>
      </c>
      <c r="TO26" t="s">
        <v>585</v>
      </c>
      <c r="TP26" t="s">
        <v>586</v>
      </c>
      <c r="TQ26" t="s">
        <v>587</v>
      </c>
      <c r="TR26" t="s">
        <v>588</v>
      </c>
      <c r="TS26" t="s">
        <v>589</v>
      </c>
      <c r="TT26" t="s">
        <v>590</v>
      </c>
      <c r="TU26" t="s">
        <v>591</v>
      </c>
      <c r="TV26" t="s">
        <v>592</v>
      </c>
      <c r="TW26" t="s">
        <v>593</v>
      </c>
      <c r="TX26" t="s">
        <v>594</v>
      </c>
      <c r="TY26" t="s">
        <v>595</v>
      </c>
      <c r="TZ26" t="s">
        <v>596</v>
      </c>
      <c r="UA26" t="s">
        <v>597</v>
      </c>
      <c r="UB26" t="s">
        <v>598</v>
      </c>
      <c r="UC26" t="s">
        <v>599</v>
      </c>
      <c r="UD26" t="s">
        <v>600</v>
      </c>
      <c r="UE26" t="s">
        <v>601</v>
      </c>
      <c r="UF26" t="s">
        <v>602</v>
      </c>
      <c r="UG26" t="s">
        <v>603</v>
      </c>
      <c r="UH26" t="s">
        <v>604</v>
      </c>
      <c r="UI26" t="s">
        <v>605</v>
      </c>
      <c r="UJ26" t="s">
        <v>606</v>
      </c>
      <c r="UK26" t="s">
        <v>607</v>
      </c>
      <c r="UL26" t="s">
        <v>608</v>
      </c>
      <c r="UM26" t="s">
        <v>609</v>
      </c>
      <c r="UN26" t="s">
        <v>610</v>
      </c>
      <c r="UO26" t="s">
        <v>611</v>
      </c>
      <c r="UP26" t="s">
        <v>612</v>
      </c>
      <c r="UQ26" t="s">
        <v>613</v>
      </c>
      <c r="UR26" t="s">
        <v>614</v>
      </c>
      <c r="US26" t="s">
        <v>615</v>
      </c>
      <c r="UT26" t="s">
        <v>616</v>
      </c>
      <c r="UU26" t="s">
        <v>617</v>
      </c>
      <c r="UV26" t="s">
        <v>618</v>
      </c>
      <c r="UW26" t="s">
        <v>619</v>
      </c>
      <c r="UX26" t="s">
        <v>620</v>
      </c>
      <c r="UY26" t="s">
        <v>621</v>
      </c>
      <c r="UZ26" t="s">
        <v>622</v>
      </c>
      <c r="VA26" t="s">
        <v>623</v>
      </c>
      <c r="VB26" t="s">
        <v>624</v>
      </c>
      <c r="VC26" t="s">
        <v>625</v>
      </c>
      <c r="VD26" t="s">
        <v>626</v>
      </c>
      <c r="VE26" t="s">
        <v>627</v>
      </c>
      <c r="VF26" t="s">
        <v>628</v>
      </c>
      <c r="VG26" t="s">
        <v>629</v>
      </c>
      <c r="VH26" t="s">
        <v>630</v>
      </c>
      <c r="VI26" t="s">
        <v>631</v>
      </c>
      <c r="VJ26" t="s">
        <v>632</v>
      </c>
      <c r="VK26" t="s">
        <v>633</v>
      </c>
      <c r="VL26" t="s">
        <v>634</v>
      </c>
      <c r="VM26" t="s">
        <v>635</v>
      </c>
      <c r="VN26" t="s">
        <v>636</v>
      </c>
      <c r="VO26" t="s">
        <v>637</v>
      </c>
      <c r="VP26" t="s">
        <v>638</v>
      </c>
      <c r="VQ26" t="s">
        <v>639</v>
      </c>
      <c r="VR26" t="s">
        <v>640</v>
      </c>
      <c r="VS26" t="s">
        <v>641</v>
      </c>
      <c r="VT26" t="s">
        <v>642</v>
      </c>
      <c r="VU26" t="s">
        <v>643</v>
      </c>
      <c r="VV26" t="s">
        <v>644</v>
      </c>
      <c r="VW26" t="s">
        <v>645</v>
      </c>
      <c r="VX26" t="s">
        <v>646</v>
      </c>
      <c r="VY26" t="s">
        <v>647</v>
      </c>
      <c r="VZ26" t="s">
        <v>648</v>
      </c>
      <c r="WA26" t="s">
        <v>649</v>
      </c>
      <c r="WB26" t="s">
        <v>650</v>
      </c>
      <c r="WC26" t="s">
        <v>651</v>
      </c>
      <c r="WD26" t="s">
        <v>652</v>
      </c>
      <c r="WE26" t="s">
        <v>653</v>
      </c>
      <c r="WF26" t="s">
        <v>654</v>
      </c>
      <c r="WG26" t="s">
        <v>655</v>
      </c>
      <c r="WH26" t="s">
        <v>656</v>
      </c>
      <c r="WI26" t="s">
        <v>657</v>
      </c>
      <c r="WJ26" t="s">
        <v>658</v>
      </c>
      <c r="WK26" t="s">
        <v>659</v>
      </c>
      <c r="WL26" t="s">
        <v>660</v>
      </c>
      <c r="WM26" t="s">
        <v>661</v>
      </c>
      <c r="WN26" t="s">
        <v>662</v>
      </c>
      <c r="WO26" t="s">
        <v>663</v>
      </c>
      <c r="WP26" t="s">
        <v>664</v>
      </c>
      <c r="WQ26" t="s">
        <v>665</v>
      </c>
      <c r="WR26" t="s">
        <v>666</v>
      </c>
      <c r="WS26" t="s">
        <v>667</v>
      </c>
      <c r="WT26" t="s">
        <v>668</v>
      </c>
      <c r="WU26" t="s">
        <v>669</v>
      </c>
      <c r="WV26" t="s">
        <v>670</v>
      </c>
      <c r="WW26" t="s">
        <v>671</v>
      </c>
      <c r="WX26" t="s">
        <v>672</v>
      </c>
      <c r="WY26" t="s">
        <v>673</v>
      </c>
      <c r="WZ26" t="s">
        <v>674</v>
      </c>
      <c r="XA26" t="s">
        <v>675</v>
      </c>
      <c r="XB26" t="s">
        <v>676</v>
      </c>
      <c r="XC26" t="s">
        <v>677</v>
      </c>
      <c r="XD26" t="s">
        <v>678</v>
      </c>
      <c r="XE26" t="s">
        <v>679</v>
      </c>
      <c r="XF26" t="s">
        <v>680</v>
      </c>
      <c r="XG26" t="s">
        <v>681</v>
      </c>
      <c r="XH26" t="s">
        <v>682</v>
      </c>
      <c r="XI26" t="s">
        <v>683</v>
      </c>
      <c r="XJ26" t="s">
        <v>684</v>
      </c>
      <c r="XK26" t="s">
        <v>685</v>
      </c>
      <c r="XL26" t="s">
        <v>686</v>
      </c>
      <c r="XM26" t="s">
        <v>687</v>
      </c>
      <c r="XN26" t="s">
        <v>688</v>
      </c>
      <c r="XO26" t="s">
        <v>689</v>
      </c>
      <c r="XP26" t="s">
        <v>690</v>
      </c>
      <c r="XQ26" t="s">
        <v>691</v>
      </c>
      <c r="XR26" t="s">
        <v>692</v>
      </c>
      <c r="XS26" t="s">
        <v>693</v>
      </c>
      <c r="XT26" t="s">
        <v>694</v>
      </c>
      <c r="XU26" t="s">
        <v>695</v>
      </c>
      <c r="XV26" t="s">
        <v>696</v>
      </c>
      <c r="XW26" t="s">
        <v>697</v>
      </c>
      <c r="XX26" t="s">
        <v>698</v>
      </c>
      <c r="XY26" t="s">
        <v>699</v>
      </c>
      <c r="XZ26" t="s">
        <v>700</v>
      </c>
      <c r="YA26" t="s">
        <v>701</v>
      </c>
      <c r="YB26" t="s">
        <v>702</v>
      </c>
      <c r="YC26" t="s">
        <v>703</v>
      </c>
      <c r="YD26" t="s">
        <v>704</v>
      </c>
      <c r="YE26" t="s">
        <v>705</v>
      </c>
      <c r="YF26" t="s">
        <v>706</v>
      </c>
      <c r="YG26" t="s">
        <v>707</v>
      </c>
      <c r="YH26" t="s">
        <v>708</v>
      </c>
      <c r="YI26" t="s">
        <v>709</v>
      </c>
      <c r="YJ26" t="s">
        <v>710</v>
      </c>
      <c r="YK26" t="s">
        <v>711</v>
      </c>
      <c r="YL26" t="s">
        <v>712</v>
      </c>
      <c r="YM26" t="s">
        <v>713</v>
      </c>
      <c r="YN26" t="s">
        <v>714</v>
      </c>
      <c r="YO26" t="s">
        <v>715</v>
      </c>
      <c r="YP26" t="s">
        <v>716</v>
      </c>
      <c r="YQ26" t="s">
        <v>717</v>
      </c>
      <c r="YR26" t="s">
        <v>718</v>
      </c>
      <c r="YS26" t="s">
        <v>719</v>
      </c>
      <c r="YT26" t="s">
        <v>720</v>
      </c>
      <c r="YU26" t="s">
        <v>721</v>
      </c>
      <c r="YV26" t="s">
        <v>722</v>
      </c>
      <c r="YW26" t="s">
        <v>723</v>
      </c>
      <c r="YX26" t="s">
        <v>724</v>
      </c>
      <c r="YY26" t="s">
        <v>725</v>
      </c>
      <c r="YZ26" t="s">
        <v>726</v>
      </c>
      <c r="ZA26" t="s">
        <v>727</v>
      </c>
      <c r="ZB26" t="s">
        <v>728</v>
      </c>
      <c r="ZC26" t="s">
        <v>729</v>
      </c>
      <c r="ZD26" t="s">
        <v>730</v>
      </c>
      <c r="ZE26" t="s">
        <v>731</v>
      </c>
      <c r="ZF26" t="s">
        <v>732</v>
      </c>
      <c r="ZG26" t="s">
        <v>733</v>
      </c>
      <c r="ZH26" t="s">
        <v>734</v>
      </c>
      <c r="ZI26" t="s">
        <v>735</v>
      </c>
      <c r="ZJ26" t="s">
        <v>736</v>
      </c>
      <c r="ZK26" t="s">
        <v>737</v>
      </c>
      <c r="ZL26" t="s">
        <v>738</v>
      </c>
      <c r="ZM26" t="s">
        <v>739</v>
      </c>
      <c r="ZN26" t="s">
        <v>740</v>
      </c>
      <c r="ZO26" t="s">
        <v>741</v>
      </c>
      <c r="ZP26" t="s">
        <v>742</v>
      </c>
      <c r="ZQ26" t="s">
        <v>743</v>
      </c>
      <c r="ZR26" t="s">
        <v>744</v>
      </c>
      <c r="ZS26" t="s">
        <v>745</v>
      </c>
      <c r="ZT26" t="s">
        <v>746</v>
      </c>
      <c r="ZU26" t="s">
        <v>747</v>
      </c>
      <c r="ZV26" t="s">
        <v>748</v>
      </c>
      <c r="ZW26" t="s">
        <v>749</v>
      </c>
      <c r="ZX26" t="s">
        <v>750</v>
      </c>
      <c r="ZY26" t="s">
        <v>751</v>
      </c>
      <c r="ZZ26" t="s">
        <v>752</v>
      </c>
      <c r="AAA26" t="s">
        <v>753</v>
      </c>
      <c r="AAB26" t="s">
        <v>754</v>
      </c>
      <c r="AAC26" t="s">
        <v>755</v>
      </c>
      <c r="AAD26" t="s">
        <v>756</v>
      </c>
      <c r="AAE26" t="s">
        <v>757</v>
      </c>
      <c r="AAF26" t="s">
        <v>758</v>
      </c>
      <c r="AAG26" t="s">
        <v>759</v>
      </c>
      <c r="AAH26" t="s">
        <v>760</v>
      </c>
      <c r="AAI26" t="s">
        <v>761</v>
      </c>
      <c r="AAJ26" t="s">
        <v>762</v>
      </c>
      <c r="AAK26" t="s">
        <v>763</v>
      </c>
      <c r="AAL26" t="s">
        <v>764</v>
      </c>
      <c r="AAM26" t="s">
        <v>765</v>
      </c>
      <c r="AAN26" t="s">
        <v>766</v>
      </c>
      <c r="AAO26" t="s">
        <v>767</v>
      </c>
      <c r="AAP26" t="s">
        <v>768</v>
      </c>
      <c r="AAQ26" t="s">
        <v>769</v>
      </c>
      <c r="AAR26" t="s">
        <v>770</v>
      </c>
      <c r="AAS26" t="s">
        <v>771</v>
      </c>
      <c r="AAT26" t="s">
        <v>772</v>
      </c>
      <c r="AAU26" t="s">
        <v>773</v>
      </c>
      <c r="AAV26" t="s">
        <v>774</v>
      </c>
      <c r="AAW26" t="s">
        <v>775</v>
      </c>
      <c r="AAX26" t="s">
        <v>776</v>
      </c>
      <c r="AAY26" t="s">
        <v>777</v>
      </c>
      <c r="AAZ26" t="s">
        <v>778</v>
      </c>
      <c r="ABA26" t="s">
        <v>779</v>
      </c>
      <c r="ABB26" t="s">
        <v>780</v>
      </c>
      <c r="ABC26" t="s">
        <v>781</v>
      </c>
      <c r="ABD26" t="s">
        <v>782</v>
      </c>
      <c r="ABE26" t="s">
        <v>783</v>
      </c>
      <c r="ABF26" t="s">
        <v>784</v>
      </c>
      <c r="ABG26" t="s">
        <v>785</v>
      </c>
      <c r="ABH26" t="s">
        <v>786</v>
      </c>
      <c r="ABI26" t="s">
        <v>787</v>
      </c>
      <c r="ABJ26" t="s">
        <v>788</v>
      </c>
      <c r="ABK26" t="s">
        <v>789</v>
      </c>
      <c r="ABL26" t="s">
        <v>790</v>
      </c>
      <c r="ABM26" t="s">
        <v>791</v>
      </c>
      <c r="ABN26" t="s">
        <v>792</v>
      </c>
      <c r="ABO26" t="s">
        <v>793</v>
      </c>
      <c r="ABP26" t="s">
        <v>794</v>
      </c>
      <c r="ABQ26" t="s">
        <v>795</v>
      </c>
      <c r="ABR26" t="s">
        <v>796</v>
      </c>
      <c r="ABS26" t="s">
        <v>797</v>
      </c>
      <c r="ABT26" t="s">
        <v>798</v>
      </c>
      <c r="ABU26" t="s">
        <v>799</v>
      </c>
      <c r="ABV26" t="s">
        <v>800</v>
      </c>
      <c r="ABW26" t="s">
        <v>801</v>
      </c>
      <c r="ABX26" t="s">
        <v>802</v>
      </c>
      <c r="ABY26" t="s">
        <v>803</v>
      </c>
      <c r="ABZ26" t="s">
        <v>804</v>
      </c>
      <c r="ACA26" t="s">
        <v>805</v>
      </c>
      <c r="ACB26" t="s">
        <v>806</v>
      </c>
      <c r="ACC26" t="s">
        <v>807</v>
      </c>
      <c r="ACD26" t="s">
        <v>808</v>
      </c>
      <c r="ACE26" t="s">
        <v>809</v>
      </c>
      <c r="ACF26" t="s">
        <v>810</v>
      </c>
      <c r="ACG26" t="s">
        <v>811</v>
      </c>
      <c r="ACH26" t="s">
        <v>812</v>
      </c>
      <c r="ACI26" t="s">
        <v>813</v>
      </c>
      <c r="ACJ26" t="s">
        <v>814</v>
      </c>
      <c r="ACK26" t="s">
        <v>815</v>
      </c>
      <c r="ACL26" t="s">
        <v>816</v>
      </c>
      <c r="ACM26" t="s">
        <v>817</v>
      </c>
      <c r="ACN26" t="s">
        <v>818</v>
      </c>
      <c r="ACO26" t="s">
        <v>819</v>
      </c>
      <c r="ACP26" t="s">
        <v>820</v>
      </c>
      <c r="ACQ26" t="s">
        <v>821</v>
      </c>
      <c r="ACR26" t="s">
        <v>822</v>
      </c>
      <c r="ACS26" t="s">
        <v>823</v>
      </c>
      <c r="ACT26" t="s">
        <v>824</v>
      </c>
      <c r="ACU26" t="s">
        <v>825</v>
      </c>
      <c r="ACV26" t="s">
        <v>826</v>
      </c>
      <c r="ACW26" t="s">
        <v>827</v>
      </c>
      <c r="ACX26" t="s">
        <v>828</v>
      </c>
      <c r="ACY26" t="s">
        <v>829</v>
      </c>
      <c r="ACZ26" t="s">
        <v>830</v>
      </c>
      <c r="ADA26" t="s">
        <v>831</v>
      </c>
      <c r="ADB26" t="s">
        <v>832</v>
      </c>
      <c r="ADC26" t="s">
        <v>833</v>
      </c>
      <c r="ADD26" t="s">
        <v>834</v>
      </c>
      <c r="ADE26" t="s">
        <v>835</v>
      </c>
      <c r="ADF26" t="s">
        <v>836</v>
      </c>
      <c r="ADG26" t="s">
        <v>837</v>
      </c>
      <c r="ADH26" t="s">
        <v>838</v>
      </c>
      <c r="ADI26" t="s">
        <v>839</v>
      </c>
      <c r="ADJ26" t="s">
        <v>840</v>
      </c>
      <c r="ADK26" t="s">
        <v>841</v>
      </c>
      <c r="ADL26" t="s">
        <v>842</v>
      </c>
      <c r="ADM26" t="s">
        <v>843</v>
      </c>
      <c r="ADN26" t="s">
        <v>844</v>
      </c>
      <c r="ADO26" t="s">
        <v>845</v>
      </c>
      <c r="ADP26" t="s">
        <v>846</v>
      </c>
      <c r="ADQ26" t="s">
        <v>847</v>
      </c>
      <c r="ADR26" t="s">
        <v>848</v>
      </c>
      <c r="ADS26" t="s">
        <v>849</v>
      </c>
      <c r="ADT26" t="s">
        <v>850</v>
      </c>
      <c r="ADU26" t="s">
        <v>851</v>
      </c>
      <c r="ADV26" t="s">
        <v>852</v>
      </c>
      <c r="ADW26" t="s">
        <v>853</v>
      </c>
      <c r="ADX26" t="s">
        <v>854</v>
      </c>
      <c r="ADY26" t="s">
        <v>855</v>
      </c>
      <c r="ADZ26" t="s">
        <v>856</v>
      </c>
      <c r="AEA26" t="s">
        <v>857</v>
      </c>
      <c r="AEB26" t="s">
        <v>858</v>
      </c>
      <c r="AEC26" t="s">
        <v>859</v>
      </c>
      <c r="AED26" t="s">
        <v>860</v>
      </c>
      <c r="AEE26" t="s">
        <v>861</v>
      </c>
      <c r="AEF26" t="s">
        <v>862</v>
      </c>
      <c r="AEG26" t="s">
        <v>863</v>
      </c>
      <c r="AEH26" t="s">
        <v>864</v>
      </c>
      <c r="AEI26" t="s">
        <v>865</v>
      </c>
      <c r="AEJ26" t="s">
        <v>866</v>
      </c>
      <c r="AEK26" t="s">
        <v>867</v>
      </c>
      <c r="AEL26" t="s">
        <v>868</v>
      </c>
      <c r="AEM26" t="s">
        <v>869</v>
      </c>
      <c r="AEN26" t="s">
        <v>870</v>
      </c>
      <c r="AEO26" t="s">
        <v>871</v>
      </c>
      <c r="AEP26" t="s">
        <v>872</v>
      </c>
      <c r="AEQ26" t="s">
        <v>873</v>
      </c>
      <c r="AER26" t="s">
        <v>874</v>
      </c>
      <c r="AES26" t="s">
        <v>875</v>
      </c>
      <c r="AET26" t="s">
        <v>876</v>
      </c>
      <c r="AEU26" t="s">
        <v>877</v>
      </c>
      <c r="AEV26" t="s">
        <v>878</v>
      </c>
      <c r="AEW26" t="s">
        <v>879</v>
      </c>
      <c r="AEX26" t="s">
        <v>880</v>
      </c>
      <c r="AEY26" t="s">
        <v>881</v>
      </c>
      <c r="AEZ26" t="s">
        <v>882</v>
      </c>
      <c r="AFA26" t="s">
        <v>883</v>
      </c>
      <c r="AFB26" t="s">
        <v>884</v>
      </c>
      <c r="AFC26" t="s">
        <v>885</v>
      </c>
      <c r="AFD26" t="s">
        <v>886</v>
      </c>
      <c r="AFE26" t="s">
        <v>887</v>
      </c>
      <c r="AFF26" t="s">
        <v>888</v>
      </c>
      <c r="AFG26" t="s">
        <v>889</v>
      </c>
      <c r="AFH26" t="s">
        <v>890</v>
      </c>
      <c r="AFI26" t="s">
        <v>891</v>
      </c>
      <c r="AFJ26" t="s">
        <v>892</v>
      </c>
      <c r="AFK26" t="s">
        <v>893</v>
      </c>
      <c r="AFL26" t="s">
        <v>894</v>
      </c>
      <c r="AFM26" t="s">
        <v>895</v>
      </c>
      <c r="AFN26" t="s">
        <v>896</v>
      </c>
      <c r="AFO26" t="s">
        <v>897</v>
      </c>
      <c r="AFP26" t="s">
        <v>898</v>
      </c>
      <c r="AFQ26" t="s">
        <v>899</v>
      </c>
      <c r="AFR26" t="s">
        <v>900</v>
      </c>
      <c r="AFS26" t="s">
        <v>901</v>
      </c>
      <c r="AFT26" t="s">
        <v>902</v>
      </c>
      <c r="AFU26" t="s">
        <v>903</v>
      </c>
      <c r="AFV26" t="s">
        <v>904</v>
      </c>
      <c r="AFW26" t="s">
        <v>905</v>
      </c>
      <c r="AFX26" t="s">
        <v>906</v>
      </c>
      <c r="AFY26" t="s">
        <v>907</v>
      </c>
      <c r="AFZ26" t="s">
        <v>908</v>
      </c>
      <c r="AGA26" t="s">
        <v>909</v>
      </c>
      <c r="AGB26" t="s">
        <v>910</v>
      </c>
      <c r="AGC26" t="s">
        <v>911</v>
      </c>
      <c r="AGD26" t="s">
        <v>912</v>
      </c>
      <c r="AGE26" t="s">
        <v>913</v>
      </c>
      <c r="AGF26" t="s">
        <v>914</v>
      </c>
      <c r="AGG26" t="s">
        <v>915</v>
      </c>
      <c r="AGH26" t="s">
        <v>916</v>
      </c>
      <c r="AGI26" t="s">
        <v>917</v>
      </c>
      <c r="AGJ26" t="s">
        <v>918</v>
      </c>
      <c r="AGK26" t="s">
        <v>919</v>
      </c>
      <c r="AGL26" t="s">
        <v>920</v>
      </c>
      <c r="AGM26" t="s">
        <v>921</v>
      </c>
      <c r="AGN26" t="s">
        <v>922</v>
      </c>
      <c r="AGO26" t="s">
        <v>923</v>
      </c>
      <c r="AGP26" t="s">
        <v>924</v>
      </c>
      <c r="AGQ26" t="s">
        <v>925</v>
      </c>
      <c r="AGR26" t="s">
        <v>926</v>
      </c>
      <c r="AGS26" t="s">
        <v>927</v>
      </c>
      <c r="AGT26" t="s">
        <v>928</v>
      </c>
      <c r="AGU26" t="s">
        <v>929</v>
      </c>
      <c r="AGV26" t="s">
        <v>930</v>
      </c>
      <c r="AGW26" t="s">
        <v>931</v>
      </c>
      <c r="AGX26" t="s">
        <v>932</v>
      </c>
      <c r="AGY26" t="s">
        <v>933</v>
      </c>
      <c r="AGZ26" t="s">
        <v>934</v>
      </c>
      <c r="AHA26" t="s">
        <v>935</v>
      </c>
      <c r="AHB26" t="s">
        <v>936</v>
      </c>
      <c r="AHC26" t="s">
        <v>937</v>
      </c>
      <c r="AHD26" t="s">
        <v>938</v>
      </c>
      <c r="AHE26" t="s">
        <v>939</v>
      </c>
      <c r="AHF26" t="s">
        <v>940</v>
      </c>
      <c r="AHG26" t="s">
        <v>941</v>
      </c>
      <c r="AHH26" t="s">
        <v>942</v>
      </c>
      <c r="AHI26" t="s">
        <v>943</v>
      </c>
      <c r="AHJ26" t="s">
        <v>944</v>
      </c>
      <c r="AHK26" t="s">
        <v>945</v>
      </c>
      <c r="AHL26" t="s">
        <v>946</v>
      </c>
      <c r="AHM26" t="s">
        <v>947</v>
      </c>
      <c r="AHN26" t="s">
        <v>948</v>
      </c>
      <c r="AHO26" t="s">
        <v>949</v>
      </c>
      <c r="AHP26" t="s">
        <v>950</v>
      </c>
      <c r="AHQ26" t="s">
        <v>951</v>
      </c>
      <c r="AHR26" t="s">
        <v>952</v>
      </c>
      <c r="AHS26" t="s">
        <v>953</v>
      </c>
      <c r="AHT26" t="s">
        <v>954</v>
      </c>
      <c r="AHU26" t="s">
        <v>955</v>
      </c>
      <c r="AHV26" t="s">
        <v>956</v>
      </c>
      <c r="AHW26" t="s">
        <v>957</v>
      </c>
      <c r="AHX26" t="s">
        <v>958</v>
      </c>
      <c r="AHY26" t="s">
        <v>959</v>
      </c>
      <c r="AHZ26" t="s">
        <v>960</v>
      </c>
      <c r="AIA26" t="s">
        <v>961</v>
      </c>
      <c r="AIB26" t="s">
        <v>962</v>
      </c>
      <c r="AIC26" t="s">
        <v>963</v>
      </c>
      <c r="AID26" t="s">
        <v>964</v>
      </c>
      <c r="AIE26" t="s">
        <v>965</v>
      </c>
      <c r="AIF26" t="s">
        <v>966</v>
      </c>
      <c r="AIG26" t="s">
        <v>967</v>
      </c>
      <c r="AIH26" t="s">
        <v>968</v>
      </c>
      <c r="AII26" t="s">
        <v>969</v>
      </c>
      <c r="AIJ26" t="s">
        <v>970</v>
      </c>
      <c r="AIK26" t="s">
        <v>971</v>
      </c>
      <c r="AIL26" t="s">
        <v>972</v>
      </c>
      <c r="AIM26" t="s">
        <v>973</v>
      </c>
      <c r="AIN26" t="s">
        <v>974</v>
      </c>
      <c r="AIO26" t="s">
        <v>975</v>
      </c>
      <c r="AIP26" t="s">
        <v>976</v>
      </c>
      <c r="AIQ26" t="s">
        <v>977</v>
      </c>
      <c r="AIR26" t="s">
        <v>978</v>
      </c>
      <c r="AIS26" t="s">
        <v>979</v>
      </c>
      <c r="AIT26" t="s">
        <v>980</v>
      </c>
      <c r="AIU26" t="s">
        <v>981</v>
      </c>
      <c r="AIV26" t="s">
        <v>982</v>
      </c>
      <c r="AIW26" t="s">
        <v>983</v>
      </c>
      <c r="AIX26" t="s">
        <v>984</v>
      </c>
      <c r="AIY26" t="s">
        <v>985</v>
      </c>
      <c r="AIZ26" t="s">
        <v>986</v>
      </c>
      <c r="AJA26" t="s">
        <v>987</v>
      </c>
      <c r="AJB26" t="s">
        <v>988</v>
      </c>
      <c r="AJC26" t="s">
        <v>989</v>
      </c>
      <c r="AJD26" t="s">
        <v>990</v>
      </c>
      <c r="AJE26" t="s">
        <v>991</v>
      </c>
      <c r="AJF26" t="s">
        <v>992</v>
      </c>
      <c r="AJG26" t="s">
        <v>993</v>
      </c>
      <c r="AJH26" t="s">
        <v>994</v>
      </c>
      <c r="AJI26" t="s">
        <v>995</v>
      </c>
      <c r="AJJ26" t="s">
        <v>996</v>
      </c>
      <c r="AJK26" t="s">
        <v>997</v>
      </c>
      <c r="AJL26" t="s">
        <v>998</v>
      </c>
      <c r="AJM26" t="s">
        <v>999</v>
      </c>
      <c r="AJN26" t="s">
        <v>1000</v>
      </c>
      <c r="AJO26" t="s">
        <v>1001</v>
      </c>
      <c r="AJP26" t="s">
        <v>1002</v>
      </c>
      <c r="AJQ26" t="s">
        <v>1003</v>
      </c>
      <c r="AJR26" t="s">
        <v>1004</v>
      </c>
      <c r="AJS26" t="s">
        <v>1005</v>
      </c>
      <c r="AJT26" t="s">
        <v>1006</v>
      </c>
      <c r="AJU26" t="s">
        <v>1007</v>
      </c>
      <c r="AJV26" t="s">
        <v>1008</v>
      </c>
      <c r="AJW26" t="s">
        <v>1009</v>
      </c>
      <c r="AJX26" t="s">
        <v>1010</v>
      </c>
      <c r="AJY26" t="s">
        <v>1011</v>
      </c>
      <c r="AJZ26" t="s">
        <v>1012</v>
      </c>
      <c r="AKA26" t="s">
        <v>1013</v>
      </c>
      <c r="AKB26" t="s">
        <v>1014</v>
      </c>
      <c r="AKC26" t="s">
        <v>1015</v>
      </c>
      <c r="AKD26" t="s">
        <v>1016</v>
      </c>
      <c r="AKE26" t="s">
        <v>1017</v>
      </c>
      <c r="AKF26" t="s">
        <v>1018</v>
      </c>
      <c r="AKG26" t="s">
        <v>1019</v>
      </c>
      <c r="AKH26" t="s">
        <v>1020</v>
      </c>
      <c r="AKI26" t="s">
        <v>1021</v>
      </c>
      <c r="AKJ26" t="s">
        <v>1022</v>
      </c>
      <c r="AKK26" t="s">
        <v>1023</v>
      </c>
      <c r="AKL26" t="s">
        <v>1024</v>
      </c>
      <c r="AKM26" t="s">
        <v>1025</v>
      </c>
      <c r="AKN26" t="s">
        <v>1026</v>
      </c>
      <c r="AKO26" t="s">
        <v>1027</v>
      </c>
      <c r="AKP26" t="s">
        <v>1028</v>
      </c>
      <c r="AKQ26" t="s">
        <v>1029</v>
      </c>
      <c r="AKR26" t="s">
        <v>1030</v>
      </c>
      <c r="AKS26" t="s">
        <v>1031</v>
      </c>
      <c r="AKT26" t="s">
        <v>1032</v>
      </c>
      <c r="AKU26" t="s">
        <v>1033</v>
      </c>
      <c r="AKV26" t="s">
        <v>1034</v>
      </c>
      <c r="AKW26" t="s">
        <v>1035</v>
      </c>
      <c r="AKX26" t="s">
        <v>1036</v>
      </c>
      <c r="AKY26" t="s">
        <v>1037</v>
      </c>
      <c r="AKZ26" t="s">
        <v>1038</v>
      </c>
      <c r="ALA26" t="s">
        <v>1039</v>
      </c>
      <c r="ALB26" t="s">
        <v>1040</v>
      </c>
      <c r="ALC26" t="s">
        <v>1041</v>
      </c>
      <c r="ALD26" t="s">
        <v>1042</v>
      </c>
      <c r="ALE26" t="s">
        <v>1043</v>
      </c>
      <c r="ALF26" t="s">
        <v>1044</v>
      </c>
      <c r="ALG26" t="s">
        <v>1045</v>
      </c>
      <c r="ALH26" t="s">
        <v>1046</v>
      </c>
      <c r="ALI26" t="s">
        <v>1047</v>
      </c>
      <c r="ALJ26" t="s">
        <v>1048</v>
      </c>
      <c r="ALK26" t="s">
        <v>1049</v>
      </c>
      <c r="ALL26" t="s">
        <v>1050</v>
      </c>
      <c r="ALM26" t="s">
        <v>1051</v>
      </c>
      <c r="ALN26" t="s">
        <v>1052</v>
      </c>
      <c r="ALO26" t="s">
        <v>1053</v>
      </c>
      <c r="ALP26" t="s">
        <v>1054</v>
      </c>
      <c r="ALQ26" t="s">
        <v>1055</v>
      </c>
      <c r="ALR26" t="s">
        <v>1056</v>
      </c>
      <c r="ALS26" t="s">
        <v>1057</v>
      </c>
      <c r="ALT26" t="s">
        <v>1058</v>
      </c>
      <c r="ALU26" t="s">
        <v>1059</v>
      </c>
      <c r="ALV26" t="s">
        <v>1060</v>
      </c>
      <c r="ALW26" t="s">
        <v>1061</v>
      </c>
      <c r="ALX26" t="s">
        <v>1062</v>
      </c>
      <c r="ALY26" t="s">
        <v>1063</v>
      </c>
      <c r="ALZ26" t="s">
        <v>1064</v>
      </c>
      <c r="AMA26" t="s">
        <v>1065</v>
      </c>
      <c r="AMB26" t="s">
        <v>1066</v>
      </c>
      <c r="AMC26" t="s">
        <v>1067</v>
      </c>
      <c r="AMD26" t="s">
        <v>1068</v>
      </c>
      <c r="AME26" t="s">
        <v>1069</v>
      </c>
      <c r="AMF26" t="s">
        <v>1070</v>
      </c>
      <c r="AMG26" t="s">
        <v>1071</v>
      </c>
      <c r="AMH26" t="s">
        <v>1072</v>
      </c>
      <c r="AMI26" t="s">
        <v>1073</v>
      </c>
      <c r="AMJ26" t="s">
        <v>1074</v>
      </c>
      <c r="AMK26" t="s">
        <v>1075</v>
      </c>
      <c r="AML26" t="s">
        <v>1076</v>
      </c>
      <c r="AMM26" t="s">
        <v>1077</v>
      </c>
      <c r="AMN26" t="s">
        <v>1078</v>
      </c>
      <c r="AMO26" t="s">
        <v>1079</v>
      </c>
      <c r="AMP26" t="s">
        <v>1080</v>
      </c>
      <c r="AMQ26" t="s">
        <v>1081</v>
      </c>
      <c r="AMR26" t="s">
        <v>1082</v>
      </c>
      <c r="AMS26" t="s">
        <v>1083</v>
      </c>
      <c r="AMT26" t="s">
        <v>1084</v>
      </c>
      <c r="AMU26" t="s">
        <v>1085</v>
      </c>
      <c r="AMV26" t="s">
        <v>1086</v>
      </c>
      <c r="AMW26" t="s">
        <v>1087</v>
      </c>
      <c r="AMX26" t="s">
        <v>1088</v>
      </c>
      <c r="AMY26" t="s">
        <v>1089</v>
      </c>
      <c r="AMZ26" t="s">
        <v>1090</v>
      </c>
      <c r="ANA26" t="s">
        <v>1091</v>
      </c>
      <c r="ANB26" t="s">
        <v>1092</v>
      </c>
      <c r="ANC26" t="s">
        <v>1093</v>
      </c>
      <c r="AND26" t="s">
        <v>1094</v>
      </c>
      <c r="ANE26" t="s">
        <v>1095</v>
      </c>
      <c r="ANF26" t="s">
        <v>1096</v>
      </c>
      <c r="ANG26" t="s">
        <v>1097</v>
      </c>
      <c r="ANH26" t="s">
        <v>1098</v>
      </c>
      <c r="ANI26" t="s">
        <v>1099</v>
      </c>
      <c r="ANJ26" t="s">
        <v>1100</v>
      </c>
      <c r="ANK26" t="s">
        <v>1101</v>
      </c>
      <c r="ANL26" t="s">
        <v>1102</v>
      </c>
      <c r="ANM26" t="s">
        <v>1103</v>
      </c>
      <c r="ANN26" t="s">
        <v>1104</v>
      </c>
      <c r="ANO26" t="s">
        <v>1105</v>
      </c>
      <c r="ANP26" t="s">
        <v>1106</v>
      </c>
      <c r="ANQ26" t="s">
        <v>1107</v>
      </c>
      <c r="ANR26" t="s">
        <v>1108</v>
      </c>
      <c r="ANS26" t="s">
        <v>1109</v>
      </c>
      <c r="ANT26" t="s">
        <v>1110</v>
      </c>
      <c r="ANU26" t="s">
        <v>1111</v>
      </c>
      <c r="ANV26" t="s">
        <v>1112</v>
      </c>
      <c r="ANW26" t="s">
        <v>1113</v>
      </c>
      <c r="ANX26" t="s">
        <v>1114</v>
      </c>
      <c r="ANY26" t="s">
        <v>1115</v>
      </c>
      <c r="ANZ26" t="s">
        <v>1116</v>
      </c>
      <c r="AOA26" t="s">
        <v>1117</v>
      </c>
      <c r="AOB26" t="s">
        <v>1118</v>
      </c>
      <c r="AOC26" t="s">
        <v>1119</v>
      </c>
      <c r="AOD26" t="s">
        <v>1120</v>
      </c>
      <c r="AOE26" t="s">
        <v>1121</v>
      </c>
      <c r="AOF26" t="s">
        <v>1122</v>
      </c>
      <c r="AOG26" t="s">
        <v>1123</v>
      </c>
      <c r="AOH26" t="s">
        <v>1124</v>
      </c>
      <c r="AOI26" t="s">
        <v>1125</v>
      </c>
      <c r="AOJ26" t="s">
        <v>1126</v>
      </c>
      <c r="AOK26" t="s">
        <v>1127</v>
      </c>
      <c r="AOL26" t="s">
        <v>1128</v>
      </c>
      <c r="AOM26" t="s">
        <v>1129</v>
      </c>
      <c r="AON26" t="s">
        <v>1130</v>
      </c>
      <c r="AOO26" t="s">
        <v>1131</v>
      </c>
      <c r="AOP26" t="s">
        <v>1132</v>
      </c>
      <c r="AOQ26" t="s">
        <v>1133</v>
      </c>
      <c r="AOR26" t="s">
        <v>1134</v>
      </c>
      <c r="AOS26" t="s">
        <v>1135</v>
      </c>
      <c r="AOT26" t="s">
        <v>1136</v>
      </c>
      <c r="AOU26" t="s">
        <v>1137</v>
      </c>
      <c r="AOV26" t="s">
        <v>1138</v>
      </c>
      <c r="AOW26" t="s">
        <v>1139</v>
      </c>
      <c r="AOX26" t="s">
        <v>1140</v>
      </c>
      <c r="AOY26" t="s">
        <v>1141</v>
      </c>
      <c r="AOZ26" t="s">
        <v>1142</v>
      </c>
      <c r="APA26" t="s">
        <v>1143</v>
      </c>
      <c r="APB26" t="s">
        <v>1144</v>
      </c>
      <c r="APC26" t="s">
        <v>1145</v>
      </c>
      <c r="APD26" t="s">
        <v>1146</v>
      </c>
      <c r="APE26" t="s">
        <v>1147</v>
      </c>
      <c r="APF26" t="s">
        <v>1148</v>
      </c>
      <c r="APG26" t="s">
        <v>1149</v>
      </c>
      <c r="APH26" t="s">
        <v>1150</v>
      </c>
      <c r="API26" t="s">
        <v>1151</v>
      </c>
      <c r="APJ26" t="s">
        <v>1152</v>
      </c>
      <c r="APK26" t="s">
        <v>1153</v>
      </c>
      <c r="APL26" t="s">
        <v>1154</v>
      </c>
      <c r="APM26" t="s">
        <v>1155</v>
      </c>
      <c r="APN26" t="s">
        <v>1156</v>
      </c>
      <c r="APO26" t="s">
        <v>1157</v>
      </c>
      <c r="APP26" t="s">
        <v>1158</v>
      </c>
      <c r="APQ26" t="s">
        <v>1159</v>
      </c>
      <c r="APR26" t="s">
        <v>1160</v>
      </c>
      <c r="APS26" t="s">
        <v>1161</v>
      </c>
      <c r="APT26" t="s">
        <v>1162</v>
      </c>
      <c r="APU26" t="s">
        <v>1163</v>
      </c>
      <c r="APV26" t="s">
        <v>1164</v>
      </c>
      <c r="APW26" t="s">
        <v>1165</v>
      </c>
      <c r="APX26" t="s">
        <v>1166</v>
      </c>
      <c r="APY26" t="s">
        <v>1167</v>
      </c>
      <c r="APZ26" t="s">
        <v>1168</v>
      </c>
      <c r="AQA26" t="s">
        <v>1169</v>
      </c>
      <c r="AQB26" t="s">
        <v>1170</v>
      </c>
      <c r="AQC26" t="s">
        <v>1171</v>
      </c>
      <c r="AQD26" t="s">
        <v>1172</v>
      </c>
      <c r="AQE26" t="s">
        <v>1173</v>
      </c>
      <c r="AQF26" t="s">
        <v>1174</v>
      </c>
      <c r="AQG26" t="s">
        <v>1175</v>
      </c>
      <c r="AQH26" t="s">
        <v>1176</v>
      </c>
      <c r="AQI26" t="s">
        <v>1177</v>
      </c>
      <c r="AQJ26" t="s">
        <v>1178</v>
      </c>
      <c r="AQK26" t="s">
        <v>1179</v>
      </c>
      <c r="AQL26" t="s">
        <v>1180</v>
      </c>
      <c r="AQM26" t="s">
        <v>1181</v>
      </c>
      <c r="AQN26" t="s">
        <v>1182</v>
      </c>
      <c r="AQO26" t="s">
        <v>1183</v>
      </c>
      <c r="AQP26" t="s">
        <v>1184</v>
      </c>
      <c r="AQQ26" t="s">
        <v>1185</v>
      </c>
      <c r="AQR26" t="s">
        <v>1186</v>
      </c>
      <c r="AQS26" t="s">
        <v>1187</v>
      </c>
      <c r="AQT26" t="s">
        <v>1188</v>
      </c>
      <c r="AQU26" t="s">
        <v>1189</v>
      </c>
      <c r="AQV26" t="s">
        <v>1190</v>
      </c>
      <c r="AQW26" t="s">
        <v>1191</v>
      </c>
      <c r="AQX26" t="s">
        <v>1192</v>
      </c>
      <c r="AQY26" t="s">
        <v>1193</v>
      </c>
      <c r="AQZ26" t="s">
        <v>1194</v>
      </c>
      <c r="ARA26" t="s">
        <v>1195</v>
      </c>
      <c r="ARB26" t="s">
        <v>1196</v>
      </c>
      <c r="ARC26" t="s">
        <v>1197</v>
      </c>
      <c r="ARD26" t="s">
        <v>1198</v>
      </c>
      <c r="ARE26" t="s">
        <v>1199</v>
      </c>
      <c r="ARF26" t="s">
        <v>1200</v>
      </c>
      <c r="ARG26" t="s">
        <v>1201</v>
      </c>
      <c r="ARH26" t="s">
        <v>1202</v>
      </c>
      <c r="ARI26" t="s">
        <v>1203</v>
      </c>
      <c r="ARJ26" t="s">
        <v>1204</v>
      </c>
      <c r="ARK26" t="s">
        <v>1205</v>
      </c>
      <c r="ARL26" t="s">
        <v>1206</v>
      </c>
      <c r="ARM26" t="s">
        <v>1207</v>
      </c>
      <c r="ARN26" t="s">
        <v>1208</v>
      </c>
      <c r="ARO26" t="s">
        <v>1209</v>
      </c>
      <c r="ARP26" t="s">
        <v>1210</v>
      </c>
      <c r="ARQ26" t="s">
        <v>1211</v>
      </c>
      <c r="ARR26" t="s">
        <v>1212</v>
      </c>
      <c r="ARS26" t="s">
        <v>1213</v>
      </c>
      <c r="ART26" t="s">
        <v>1214</v>
      </c>
      <c r="ARU26" t="s">
        <v>1215</v>
      </c>
      <c r="ARV26" t="s">
        <v>1216</v>
      </c>
      <c r="ARW26" t="s">
        <v>1217</v>
      </c>
      <c r="ARX26" t="s">
        <v>1218</v>
      </c>
      <c r="ARY26" t="s">
        <v>1219</v>
      </c>
      <c r="ARZ26" t="s">
        <v>1220</v>
      </c>
      <c r="ASA26" t="s">
        <v>1221</v>
      </c>
      <c r="ASB26" t="s">
        <v>1222</v>
      </c>
      <c r="ASC26" t="s">
        <v>1223</v>
      </c>
      <c r="ASD26" t="s">
        <v>1224</v>
      </c>
      <c r="ASE26" t="s">
        <v>1225</v>
      </c>
      <c r="ASF26" t="s">
        <v>1226</v>
      </c>
      <c r="ASG26" t="s">
        <v>1227</v>
      </c>
      <c r="ASH26" t="s">
        <v>1228</v>
      </c>
      <c r="ASI26" t="s">
        <v>1229</v>
      </c>
      <c r="ASJ26" t="s">
        <v>1230</v>
      </c>
      <c r="ASK26" t="s">
        <v>1231</v>
      </c>
      <c r="ASL26" t="s">
        <v>1232</v>
      </c>
      <c r="ASM26" t="s">
        <v>1233</v>
      </c>
      <c r="ASN26" t="s">
        <v>1234</v>
      </c>
      <c r="ASO26" t="s">
        <v>1235</v>
      </c>
      <c r="ASP26" t="s">
        <v>1236</v>
      </c>
      <c r="ASQ26" t="s">
        <v>1237</v>
      </c>
      <c r="ASR26" t="s">
        <v>1238</v>
      </c>
      <c r="ASS26" t="s">
        <v>1239</v>
      </c>
      <c r="AST26" t="s">
        <v>1240</v>
      </c>
      <c r="ASU26" t="s">
        <v>1241</v>
      </c>
      <c r="ASV26" t="s">
        <v>1242</v>
      </c>
      <c r="ASW26" t="s">
        <v>1243</v>
      </c>
      <c r="ASX26" t="s">
        <v>1244</v>
      </c>
      <c r="ASY26" t="s">
        <v>1245</v>
      </c>
      <c r="ASZ26" t="s">
        <v>1246</v>
      </c>
      <c r="ATA26" t="s">
        <v>1247</v>
      </c>
      <c r="ATB26" t="s">
        <v>1248</v>
      </c>
      <c r="ATC26" t="s">
        <v>1249</v>
      </c>
      <c r="ATD26" t="s">
        <v>1250</v>
      </c>
      <c r="ATE26" t="s">
        <v>1251</v>
      </c>
      <c r="ATF26" t="s">
        <v>1252</v>
      </c>
      <c r="ATG26" t="s">
        <v>1253</v>
      </c>
      <c r="ATH26" t="s">
        <v>1254</v>
      </c>
      <c r="ATI26" t="s">
        <v>1255</v>
      </c>
      <c r="ATJ26" t="s">
        <v>1256</v>
      </c>
      <c r="ATK26" t="s">
        <v>1257</v>
      </c>
      <c r="ATL26" t="s">
        <v>1258</v>
      </c>
      <c r="ATM26" t="s">
        <v>1259</v>
      </c>
      <c r="ATN26" t="s">
        <v>1260</v>
      </c>
      <c r="ATO26" t="s">
        <v>1261</v>
      </c>
      <c r="ATP26" t="s">
        <v>1262</v>
      </c>
      <c r="ATQ26" t="s">
        <v>1263</v>
      </c>
      <c r="ATR26" t="s">
        <v>1264</v>
      </c>
      <c r="ATS26" t="s">
        <v>1265</v>
      </c>
      <c r="ATT26" t="s">
        <v>1266</v>
      </c>
      <c r="ATU26" t="s">
        <v>1267</v>
      </c>
      <c r="ATV26" t="s">
        <v>1268</v>
      </c>
      <c r="ATW26" t="s">
        <v>1269</v>
      </c>
      <c r="ATX26" t="s">
        <v>1270</v>
      </c>
      <c r="ATY26" t="s">
        <v>1271</v>
      </c>
      <c r="ATZ26" t="s">
        <v>1272</v>
      </c>
      <c r="AUA26" t="s">
        <v>1273</v>
      </c>
      <c r="AUB26" t="s">
        <v>1274</v>
      </c>
      <c r="AUC26" t="s">
        <v>1275</v>
      </c>
      <c r="AUD26" t="s">
        <v>1276</v>
      </c>
      <c r="AUE26" t="s">
        <v>1277</v>
      </c>
      <c r="AUF26" t="s">
        <v>1278</v>
      </c>
      <c r="AUG26" t="s">
        <v>1279</v>
      </c>
      <c r="AUH26" t="s">
        <v>1280</v>
      </c>
      <c r="AUI26" t="s">
        <v>1281</v>
      </c>
      <c r="AUJ26" t="s">
        <v>1282</v>
      </c>
      <c r="AUK26" t="s">
        <v>1283</v>
      </c>
      <c r="AUL26" t="s">
        <v>1284</v>
      </c>
      <c r="AUM26" t="s">
        <v>1285</v>
      </c>
      <c r="AUN26" t="s">
        <v>1286</v>
      </c>
      <c r="AUO26" t="s">
        <v>1287</v>
      </c>
      <c r="AUP26" t="s">
        <v>1288</v>
      </c>
      <c r="AUQ26" t="s">
        <v>1289</v>
      </c>
      <c r="AUR26" t="s">
        <v>1290</v>
      </c>
      <c r="AUS26" t="s">
        <v>1291</v>
      </c>
      <c r="AUT26" t="s">
        <v>1292</v>
      </c>
      <c r="AUU26" t="s">
        <v>1293</v>
      </c>
      <c r="AUV26" t="s">
        <v>1294</v>
      </c>
      <c r="AUW26" t="s">
        <v>1295</v>
      </c>
      <c r="AUX26" t="s">
        <v>1296</v>
      </c>
      <c r="AUY26" t="s">
        <v>1297</v>
      </c>
      <c r="AUZ26" t="s">
        <v>1298</v>
      </c>
      <c r="AVA26" t="s">
        <v>1299</v>
      </c>
      <c r="AVB26" t="s">
        <v>1300</v>
      </c>
      <c r="AVC26" t="s">
        <v>1301</v>
      </c>
      <c r="AVD26" t="s">
        <v>1302</v>
      </c>
      <c r="AVE26" t="s">
        <v>1303</v>
      </c>
      <c r="AVF26" t="s">
        <v>1304</v>
      </c>
      <c r="AVG26" t="s">
        <v>1305</v>
      </c>
      <c r="AVH26" t="s">
        <v>1306</v>
      </c>
      <c r="AVI26" t="s">
        <v>1307</v>
      </c>
      <c r="AVJ26" t="s">
        <v>1308</v>
      </c>
      <c r="AVK26" t="s">
        <v>1309</v>
      </c>
      <c r="AVL26" t="s">
        <v>1310</v>
      </c>
      <c r="AVM26" t="s">
        <v>1311</v>
      </c>
      <c r="AVN26" t="s">
        <v>1312</v>
      </c>
      <c r="AVO26" t="s">
        <v>1313</v>
      </c>
      <c r="AVP26" t="s">
        <v>1314</v>
      </c>
      <c r="AVQ26" t="s">
        <v>1315</v>
      </c>
      <c r="AVR26" t="s">
        <v>1316</v>
      </c>
      <c r="AVS26" t="s">
        <v>1317</v>
      </c>
      <c r="AVT26" t="s">
        <v>1318</v>
      </c>
      <c r="AVU26" t="s">
        <v>1319</v>
      </c>
      <c r="AVV26" t="s">
        <v>1320</v>
      </c>
      <c r="AVW26" t="s">
        <v>1321</v>
      </c>
      <c r="AVX26" t="s">
        <v>1322</v>
      </c>
      <c r="AVY26" t="s">
        <v>1323</v>
      </c>
      <c r="AVZ26" t="s">
        <v>1324</v>
      </c>
      <c r="AWA26" t="s">
        <v>1325</v>
      </c>
      <c r="AWB26" t="s">
        <v>1326</v>
      </c>
      <c r="AWC26" t="s">
        <v>1327</v>
      </c>
      <c r="AWD26" t="s">
        <v>1328</v>
      </c>
      <c r="AWE26" t="s">
        <v>1329</v>
      </c>
      <c r="AWF26" t="s">
        <v>1330</v>
      </c>
      <c r="AWG26" t="s">
        <v>1331</v>
      </c>
      <c r="AWH26" t="s">
        <v>1332</v>
      </c>
      <c r="AWI26" t="s">
        <v>1333</v>
      </c>
      <c r="AWJ26" t="s">
        <v>1334</v>
      </c>
      <c r="AWK26" t="s">
        <v>1335</v>
      </c>
      <c r="AWL26" t="s">
        <v>1336</v>
      </c>
      <c r="AWM26" t="s">
        <v>1337</v>
      </c>
      <c r="AWN26" t="s">
        <v>1338</v>
      </c>
      <c r="AWO26" t="s">
        <v>1339</v>
      </c>
      <c r="AWP26" t="s">
        <v>1340</v>
      </c>
      <c r="AWQ26" t="s">
        <v>1341</v>
      </c>
      <c r="AWR26" t="s">
        <v>1342</v>
      </c>
      <c r="AWS26" t="s">
        <v>1343</v>
      </c>
      <c r="AWT26" t="s">
        <v>1344</v>
      </c>
      <c r="AWU26" t="s">
        <v>1345</v>
      </c>
      <c r="AWV26" t="s">
        <v>1346</v>
      </c>
      <c r="AWW26" t="s">
        <v>1347</v>
      </c>
      <c r="AWX26" t="s">
        <v>1348</v>
      </c>
      <c r="AWY26" t="s">
        <v>1349</v>
      </c>
      <c r="AWZ26" t="s">
        <v>1350</v>
      </c>
      <c r="AXA26" t="s">
        <v>1351</v>
      </c>
      <c r="AXB26" t="s">
        <v>1352</v>
      </c>
      <c r="AXC26" t="s">
        <v>1353</v>
      </c>
      <c r="AXD26" t="s">
        <v>1354</v>
      </c>
      <c r="AXE26" t="s">
        <v>1355</v>
      </c>
      <c r="AXF26" t="s">
        <v>1356</v>
      </c>
      <c r="AXG26" t="s">
        <v>1357</v>
      </c>
      <c r="AXH26" t="s">
        <v>1358</v>
      </c>
      <c r="AXI26" t="s">
        <v>1359</v>
      </c>
      <c r="AXJ26" t="s">
        <v>1360</v>
      </c>
      <c r="AXK26" t="s">
        <v>1361</v>
      </c>
      <c r="AXL26" t="s">
        <v>1362</v>
      </c>
      <c r="AXM26" t="s">
        <v>1363</v>
      </c>
      <c r="AXN26" t="s">
        <v>1364</v>
      </c>
      <c r="AXO26" t="s">
        <v>1365</v>
      </c>
      <c r="AXP26" t="s">
        <v>1366</v>
      </c>
      <c r="AXQ26" t="s">
        <v>1367</v>
      </c>
      <c r="AXR26" t="s">
        <v>1368</v>
      </c>
      <c r="AXS26" t="s">
        <v>1369</v>
      </c>
      <c r="AXT26" t="s">
        <v>1370</v>
      </c>
      <c r="AXU26" t="s">
        <v>1371</v>
      </c>
      <c r="AXV26" t="s">
        <v>1372</v>
      </c>
      <c r="AXW26" t="s">
        <v>1373</v>
      </c>
      <c r="AXX26" t="s">
        <v>1374</v>
      </c>
      <c r="AXY26" t="s">
        <v>1375</v>
      </c>
      <c r="AXZ26" t="s">
        <v>1376</v>
      </c>
      <c r="AYA26" t="s">
        <v>1377</v>
      </c>
      <c r="AYB26" t="s">
        <v>1378</v>
      </c>
      <c r="AYC26" t="s">
        <v>1379</v>
      </c>
      <c r="AYD26" t="s">
        <v>1380</v>
      </c>
      <c r="AYE26" t="s">
        <v>1381</v>
      </c>
      <c r="AYF26" t="s">
        <v>1382</v>
      </c>
      <c r="AYG26" t="s">
        <v>1383</v>
      </c>
      <c r="AYH26" t="s">
        <v>1384</v>
      </c>
      <c r="AYI26" t="s">
        <v>1385</v>
      </c>
      <c r="AYJ26" t="s">
        <v>1386</v>
      </c>
      <c r="AYK26" t="s">
        <v>1387</v>
      </c>
      <c r="AYL26" t="s">
        <v>1388</v>
      </c>
      <c r="AYM26" t="s">
        <v>1389</v>
      </c>
      <c r="AYN26" t="s">
        <v>1390</v>
      </c>
      <c r="AYO26" t="s">
        <v>1391</v>
      </c>
      <c r="AYP26" t="s">
        <v>1392</v>
      </c>
      <c r="AYQ26" t="s">
        <v>1393</v>
      </c>
      <c r="AYR26" t="s">
        <v>1394</v>
      </c>
      <c r="AYS26" t="s">
        <v>1395</v>
      </c>
      <c r="AYT26" t="s">
        <v>1396</v>
      </c>
      <c r="AYU26" t="s">
        <v>1397</v>
      </c>
      <c r="AYV26" t="s">
        <v>1398</v>
      </c>
      <c r="AYW26" t="s">
        <v>1399</v>
      </c>
      <c r="AYX26" t="s">
        <v>1400</v>
      </c>
      <c r="AYY26" t="s">
        <v>1401</v>
      </c>
      <c r="AYZ26" t="s">
        <v>1402</v>
      </c>
      <c r="AZA26" t="s">
        <v>1403</v>
      </c>
      <c r="AZB26" t="s">
        <v>1404</v>
      </c>
      <c r="AZC26" t="s">
        <v>1405</v>
      </c>
      <c r="AZD26" t="s">
        <v>1406</v>
      </c>
      <c r="AZE26" t="s">
        <v>1407</v>
      </c>
      <c r="AZF26" t="s">
        <v>1408</v>
      </c>
      <c r="AZG26" t="s">
        <v>1409</v>
      </c>
      <c r="AZH26" t="s">
        <v>1410</v>
      </c>
      <c r="AZI26" t="s">
        <v>1411</v>
      </c>
      <c r="AZJ26" t="s">
        <v>1412</v>
      </c>
      <c r="AZK26" t="s">
        <v>1413</v>
      </c>
      <c r="AZL26" t="s">
        <v>1414</v>
      </c>
      <c r="AZM26" t="s">
        <v>1415</v>
      </c>
      <c r="AZN26" t="s">
        <v>1416</v>
      </c>
      <c r="AZO26" t="s">
        <v>1417</v>
      </c>
      <c r="AZP26" t="s">
        <v>1418</v>
      </c>
      <c r="AZQ26" t="s">
        <v>1419</v>
      </c>
      <c r="AZR26" t="s">
        <v>1420</v>
      </c>
      <c r="AZS26" t="s">
        <v>1421</v>
      </c>
      <c r="AZT26" t="s">
        <v>1422</v>
      </c>
      <c r="AZU26" t="s">
        <v>1423</v>
      </c>
      <c r="AZV26" t="s">
        <v>1424</v>
      </c>
      <c r="AZW26" t="s">
        <v>1425</v>
      </c>
      <c r="AZX26" t="s">
        <v>1426</v>
      </c>
      <c r="AZY26" t="s">
        <v>1427</v>
      </c>
      <c r="AZZ26" t="s">
        <v>1428</v>
      </c>
      <c r="BAA26" t="s">
        <v>1429</v>
      </c>
      <c r="BAB26" t="s">
        <v>1430</v>
      </c>
      <c r="BAC26" t="s">
        <v>1431</v>
      </c>
      <c r="BAD26" t="s">
        <v>1432</v>
      </c>
      <c r="BAE26" t="s">
        <v>1433</v>
      </c>
      <c r="BAF26" t="s">
        <v>1434</v>
      </c>
      <c r="BAG26" t="s">
        <v>1435</v>
      </c>
      <c r="BAH26" t="s">
        <v>1436</v>
      </c>
      <c r="BAI26" t="s">
        <v>1437</v>
      </c>
      <c r="BAJ26" t="s">
        <v>1438</v>
      </c>
      <c r="BAK26" t="s">
        <v>1439</v>
      </c>
      <c r="BAL26" t="s">
        <v>1440</v>
      </c>
      <c r="BAM26" t="s">
        <v>1441</v>
      </c>
      <c r="BAN26" t="s">
        <v>1442</v>
      </c>
      <c r="BAO26" t="s">
        <v>1443</v>
      </c>
      <c r="BAP26" t="s">
        <v>1444</v>
      </c>
      <c r="BAQ26" t="s">
        <v>1445</v>
      </c>
      <c r="BAR26" t="s">
        <v>1446</v>
      </c>
      <c r="BAS26" t="s">
        <v>1447</v>
      </c>
      <c r="BAT26" t="s">
        <v>1448</v>
      </c>
      <c r="BAU26" t="s">
        <v>1449</v>
      </c>
      <c r="BAV26" t="s">
        <v>1450</v>
      </c>
      <c r="BAW26" t="s">
        <v>1451</v>
      </c>
      <c r="BAX26" t="s">
        <v>1452</v>
      </c>
      <c r="BAY26" t="s">
        <v>1453</v>
      </c>
      <c r="BAZ26" t="s">
        <v>1454</v>
      </c>
      <c r="BBA26" t="s">
        <v>1455</v>
      </c>
      <c r="BBB26" t="s">
        <v>1456</v>
      </c>
      <c r="BBC26" t="s">
        <v>1457</v>
      </c>
      <c r="BBD26" t="s">
        <v>1458</v>
      </c>
      <c r="BBE26" t="s">
        <v>1459</v>
      </c>
      <c r="BBF26" t="s">
        <v>1460</v>
      </c>
      <c r="BBG26" t="s">
        <v>1461</v>
      </c>
      <c r="BBH26" t="s">
        <v>1462</v>
      </c>
      <c r="BBI26" t="s">
        <v>1463</v>
      </c>
      <c r="BBJ26" t="s">
        <v>1464</v>
      </c>
      <c r="BBK26" t="s">
        <v>1465</v>
      </c>
      <c r="BBL26" t="s">
        <v>1466</v>
      </c>
      <c r="BBM26" t="s">
        <v>1467</v>
      </c>
      <c r="BBN26" t="s">
        <v>1468</v>
      </c>
      <c r="BBO26" t="s">
        <v>1469</v>
      </c>
      <c r="BBP26" t="s">
        <v>1470</v>
      </c>
      <c r="BBQ26" t="s">
        <v>1471</v>
      </c>
      <c r="BBR26" t="s">
        <v>1472</v>
      </c>
      <c r="BBS26" t="s">
        <v>1473</v>
      </c>
      <c r="BBT26" t="s">
        <v>1474</v>
      </c>
      <c r="BBU26" t="s">
        <v>1475</v>
      </c>
      <c r="BBV26" t="s">
        <v>1476</v>
      </c>
      <c r="BBW26" t="s">
        <v>1477</v>
      </c>
      <c r="BBX26" t="s">
        <v>1478</v>
      </c>
      <c r="BBY26" t="s">
        <v>1479</v>
      </c>
      <c r="BBZ26" t="s">
        <v>1480</v>
      </c>
      <c r="BCA26" t="s">
        <v>1481</v>
      </c>
      <c r="BCB26" t="s">
        <v>1482</v>
      </c>
      <c r="BCC26" t="s">
        <v>1483</v>
      </c>
      <c r="BCD26" t="s">
        <v>1484</v>
      </c>
      <c r="BCE26" t="s">
        <v>1485</v>
      </c>
      <c r="BCF26" t="s">
        <v>1486</v>
      </c>
      <c r="BCG26" t="s">
        <v>1487</v>
      </c>
      <c r="BCH26" t="s">
        <v>1488</v>
      </c>
      <c r="BCI26" t="s">
        <v>1489</v>
      </c>
      <c r="BCJ26" t="s">
        <v>1490</v>
      </c>
      <c r="BCK26" t="s">
        <v>1491</v>
      </c>
      <c r="BCL26" t="s">
        <v>1492</v>
      </c>
      <c r="BCM26" t="s">
        <v>1493</v>
      </c>
      <c r="BCN26" t="s">
        <v>1494</v>
      </c>
      <c r="BCO26" t="s">
        <v>1495</v>
      </c>
      <c r="BCP26" t="s">
        <v>1496</v>
      </c>
      <c r="BCQ26" t="s">
        <v>1497</v>
      </c>
      <c r="BCR26" t="s">
        <v>1498</v>
      </c>
      <c r="BCS26" t="s">
        <v>1499</v>
      </c>
      <c r="BCT26" t="s">
        <v>1500</v>
      </c>
      <c r="BCU26" t="s">
        <v>1501</v>
      </c>
      <c r="BCV26" t="s">
        <v>1502</v>
      </c>
      <c r="BCW26" t="s">
        <v>1503</v>
      </c>
      <c r="BCX26" t="s">
        <v>1504</v>
      </c>
      <c r="BCY26" t="s">
        <v>1505</v>
      </c>
      <c r="BCZ26" t="s">
        <v>1506</v>
      </c>
      <c r="BDA26" t="s">
        <v>1507</v>
      </c>
      <c r="BDB26" t="s">
        <v>1508</v>
      </c>
      <c r="BDC26" t="s">
        <v>1509</v>
      </c>
      <c r="BDD26" t="s">
        <v>1510</v>
      </c>
      <c r="BDE26" t="s">
        <v>1511</v>
      </c>
      <c r="BDF26" t="s">
        <v>1512</v>
      </c>
      <c r="BDG26" t="s">
        <v>1513</v>
      </c>
      <c r="BDH26" t="s">
        <v>1514</v>
      </c>
      <c r="BDI26" t="s">
        <v>1515</v>
      </c>
      <c r="BDJ26" t="s">
        <v>1516</v>
      </c>
      <c r="BDK26" t="s">
        <v>1517</v>
      </c>
      <c r="BDL26" t="s">
        <v>1518</v>
      </c>
      <c r="BDM26" t="s">
        <v>1519</v>
      </c>
      <c r="BDN26" t="s">
        <v>1520</v>
      </c>
      <c r="BDO26" t="s">
        <v>1521</v>
      </c>
      <c r="BDP26" t="s">
        <v>1522</v>
      </c>
      <c r="BDQ26" t="s">
        <v>1523</v>
      </c>
      <c r="BDR26" t="s">
        <v>1524</v>
      </c>
      <c r="BDS26" t="s">
        <v>1525</v>
      </c>
      <c r="BDT26" t="s">
        <v>1526</v>
      </c>
      <c r="BDU26" t="s">
        <v>1527</v>
      </c>
      <c r="BDV26" t="s">
        <v>1528</v>
      </c>
      <c r="BDW26" t="s">
        <v>1529</v>
      </c>
      <c r="BDX26" t="s">
        <v>1530</v>
      </c>
      <c r="BDY26" t="s">
        <v>1531</v>
      </c>
      <c r="BDZ26" t="s">
        <v>1532</v>
      </c>
      <c r="BEA26" t="s">
        <v>1533</v>
      </c>
      <c r="BEB26" t="s">
        <v>1534</v>
      </c>
      <c r="BEC26" t="s">
        <v>1535</v>
      </c>
      <c r="BED26" t="s">
        <v>1536</v>
      </c>
      <c r="BEE26" t="s">
        <v>1537</v>
      </c>
      <c r="BEF26" t="s">
        <v>1538</v>
      </c>
      <c r="BEG26" t="s">
        <v>1539</v>
      </c>
      <c r="BEH26" t="s">
        <v>1540</v>
      </c>
      <c r="BEI26" t="s">
        <v>1541</v>
      </c>
      <c r="BEJ26" t="s">
        <v>1542</v>
      </c>
      <c r="BEK26" t="s">
        <v>1543</v>
      </c>
      <c r="BEL26" t="s">
        <v>1544</v>
      </c>
      <c r="BEM26" t="s">
        <v>1545</v>
      </c>
      <c r="BEN26" t="s">
        <v>1546</v>
      </c>
      <c r="BEO26" t="s">
        <v>1547</v>
      </c>
      <c r="BEP26" t="s">
        <v>1548</v>
      </c>
      <c r="BEQ26" t="s">
        <v>1549</v>
      </c>
      <c r="BER26" t="s">
        <v>1550</v>
      </c>
      <c r="BES26" t="s">
        <v>1551</v>
      </c>
      <c r="BET26" t="s">
        <v>1552</v>
      </c>
      <c r="BEU26" t="s">
        <v>1553</v>
      </c>
      <c r="BEV26" t="s">
        <v>1554</v>
      </c>
      <c r="BEW26" t="s">
        <v>1555</v>
      </c>
      <c r="BEX26" t="s">
        <v>1556</v>
      </c>
      <c r="BEY26" t="s">
        <v>1557</v>
      </c>
      <c r="BEZ26" t="s">
        <v>1558</v>
      </c>
      <c r="BFA26" t="s">
        <v>1559</v>
      </c>
      <c r="BFB26" t="s">
        <v>1560</v>
      </c>
      <c r="BFC26" t="s">
        <v>1561</v>
      </c>
      <c r="BFD26" t="s">
        <v>1562</v>
      </c>
      <c r="BFE26" t="s">
        <v>1563</v>
      </c>
      <c r="BFF26" t="s">
        <v>1564</v>
      </c>
      <c r="BFG26" t="s">
        <v>1565</v>
      </c>
      <c r="BFH26" t="s">
        <v>1566</v>
      </c>
      <c r="BFI26" t="s">
        <v>1567</v>
      </c>
      <c r="BFJ26" t="s">
        <v>1568</v>
      </c>
      <c r="BFK26" t="s">
        <v>1569</v>
      </c>
      <c r="BFL26" t="s">
        <v>1570</v>
      </c>
      <c r="BFM26" t="s">
        <v>1571</v>
      </c>
      <c r="BFN26" t="s">
        <v>1572</v>
      </c>
      <c r="BFO26" t="s">
        <v>1573</v>
      </c>
      <c r="BFP26" t="s">
        <v>1574</v>
      </c>
      <c r="BFQ26" t="s">
        <v>1575</v>
      </c>
      <c r="BFR26" t="s">
        <v>1576</v>
      </c>
      <c r="BFS26" t="s">
        <v>1577</v>
      </c>
      <c r="BFT26" t="s">
        <v>1578</v>
      </c>
      <c r="BFU26" t="s">
        <v>1579</v>
      </c>
      <c r="BFV26" t="s">
        <v>1580</v>
      </c>
      <c r="BFW26" t="s">
        <v>1581</v>
      </c>
      <c r="BFX26" t="s">
        <v>1582</v>
      </c>
      <c r="BFY26" t="s">
        <v>1583</v>
      </c>
      <c r="BFZ26" t="s">
        <v>1584</v>
      </c>
      <c r="BGA26" t="s">
        <v>1585</v>
      </c>
      <c r="BGB26" t="s">
        <v>1586</v>
      </c>
      <c r="BGC26" t="s">
        <v>1587</v>
      </c>
      <c r="BGD26" t="s">
        <v>1588</v>
      </c>
      <c r="BGE26" t="s">
        <v>1589</v>
      </c>
      <c r="BGF26" t="s">
        <v>1590</v>
      </c>
      <c r="BGG26" t="s">
        <v>1591</v>
      </c>
      <c r="BGH26" t="s">
        <v>1592</v>
      </c>
      <c r="BGI26" t="s">
        <v>1593</v>
      </c>
      <c r="BGJ26" t="s">
        <v>1594</v>
      </c>
      <c r="BGK26" t="s">
        <v>1595</v>
      </c>
      <c r="BGL26" t="s">
        <v>1596</v>
      </c>
      <c r="BGM26" t="s">
        <v>1597</v>
      </c>
      <c r="BGN26" t="s">
        <v>1598</v>
      </c>
      <c r="BGO26" t="s">
        <v>1599</v>
      </c>
      <c r="BGP26" t="s">
        <v>1600</v>
      </c>
      <c r="BGQ26" t="s">
        <v>1601</v>
      </c>
      <c r="BGR26" t="s">
        <v>1602</v>
      </c>
      <c r="BGS26" t="s">
        <v>1603</v>
      </c>
      <c r="BGT26" t="s">
        <v>1604</v>
      </c>
      <c r="BGU26" t="s">
        <v>1605</v>
      </c>
      <c r="BGV26" t="s">
        <v>1606</v>
      </c>
      <c r="BGW26" t="s">
        <v>1607</v>
      </c>
      <c r="BGX26" t="s">
        <v>1608</v>
      </c>
      <c r="BGY26" t="s">
        <v>1609</v>
      </c>
      <c r="BGZ26" t="s">
        <v>1610</v>
      </c>
      <c r="BHA26" t="s">
        <v>1611</v>
      </c>
      <c r="BHB26" t="s">
        <v>1612</v>
      </c>
      <c r="BHC26" t="s">
        <v>1613</v>
      </c>
      <c r="BHD26" t="s">
        <v>1614</v>
      </c>
      <c r="BHE26" t="s">
        <v>1615</v>
      </c>
      <c r="BHF26" t="s">
        <v>1616</v>
      </c>
      <c r="BHG26" t="s">
        <v>1617</v>
      </c>
      <c r="BHH26" t="s">
        <v>1618</v>
      </c>
      <c r="BHI26" t="s">
        <v>1619</v>
      </c>
      <c r="BHJ26" t="s">
        <v>1620</v>
      </c>
      <c r="BHK26" t="s">
        <v>1621</v>
      </c>
      <c r="BHL26" t="s">
        <v>1622</v>
      </c>
      <c r="BHM26" t="s">
        <v>1623</v>
      </c>
      <c r="BHN26" t="s">
        <v>1624</v>
      </c>
      <c r="BHO26" t="s">
        <v>1625</v>
      </c>
      <c r="BHP26" t="s">
        <v>1626</v>
      </c>
      <c r="BHQ26" t="s">
        <v>1627</v>
      </c>
      <c r="BHR26" t="s">
        <v>1628</v>
      </c>
      <c r="BHS26" t="s">
        <v>1629</v>
      </c>
      <c r="BHT26" t="s">
        <v>1630</v>
      </c>
      <c r="BHU26" t="s">
        <v>1631</v>
      </c>
      <c r="BHV26" t="s">
        <v>1632</v>
      </c>
      <c r="BHW26" t="s">
        <v>1633</v>
      </c>
      <c r="BHX26" t="s">
        <v>1634</v>
      </c>
      <c r="BHY26" t="s">
        <v>1635</v>
      </c>
      <c r="BHZ26" t="s">
        <v>1636</v>
      </c>
      <c r="BIA26" t="s">
        <v>1637</v>
      </c>
      <c r="BIB26" t="s">
        <v>1638</v>
      </c>
      <c r="BIC26" t="s">
        <v>1639</v>
      </c>
      <c r="BID26" t="s">
        <v>1640</v>
      </c>
      <c r="BIE26" t="s">
        <v>1641</v>
      </c>
      <c r="BIF26" t="s">
        <v>1642</v>
      </c>
      <c r="BIG26" t="s">
        <v>1643</v>
      </c>
      <c r="BIH26" t="s">
        <v>1644</v>
      </c>
      <c r="BII26" t="s">
        <v>1645</v>
      </c>
      <c r="BIJ26" t="s">
        <v>1646</v>
      </c>
      <c r="BIK26" t="s">
        <v>1647</v>
      </c>
      <c r="BIL26" t="s">
        <v>1648</v>
      </c>
      <c r="BIM26" t="s">
        <v>1649</v>
      </c>
      <c r="BIN26" t="s">
        <v>1650</v>
      </c>
      <c r="BIO26" t="s">
        <v>1651</v>
      </c>
      <c r="BIP26" t="s">
        <v>1652</v>
      </c>
      <c r="BIQ26" t="s">
        <v>1653</v>
      </c>
      <c r="BIR26" t="s">
        <v>1654</v>
      </c>
      <c r="BIS26" t="s">
        <v>1655</v>
      </c>
      <c r="BIT26" t="s">
        <v>1656</v>
      </c>
      <c r="BIU26" t="s">
        <v>1657</v>
      </c>
      <c r="BIV26" t="s">
        <v>1658</v>
      </c>
      <c r="BIW26" t="s">
        <v>1659</v>
      </c>
      <c r="BIX26" t="s">
        <v>1660</v>
      </c>
      <c r="BIY26" t="s">
        <v>1661</v>
      </c>
      <c r="BIZ26" t="s">
        <v>1662</v>
      </c>
      <c r="BJA26" t="s">
        <v>1663</v>
      </c>
      <c r="BJB26" t="s">
        <v>1664</v>
      </c>
      <c r="BJC26" t="s">
        <v>1665</v>
      </c>
      <c r="BJD26" t="s">
        <v>1666</v>
      </c>
      <c r="BJE26" t="s">
        <v>1667</v>
      </c>
      <c r="BJF26" t="s">
        <v>1668</v>
      </c>
      <c r="BJG26" t="s">
        <v>1669</v>
      </c>
      <c r="BJH26" t="s">
        <v>1670</v>
      </c>
      <c r="BJI26" t="s">
        <v>1671</v>
      </c>
      <c r="BJJ26" t="s">
        <v>1672</v>
      </c>
      <c r="BJK26" t="s">
        <v>1673</v>
      </c>
      <c r="BJL26" t="s">
        <v>1674</v>
      </c>
      <c r="BJM26" t="s">
        <v>1675</v>
      </c>
      <c r="BJN26" t="s">
        <v>1676</v>
      </c>
      <c r="BJO26" t="s">
        <v>1677</v>
      </c>
      <c r="BJP26" t="s">
        <v>1678</v>
      </c>
      <c r="BJQ26" t="s">
        <v>1679</v>
      </c>
      <c r="BJR26" t="s">
        <v>1680</v>
      </c>
      <c r="BJS26" t="s">
        <v>1681</v>
      </c>
      <c r="BJT26" t="s">
        <v>1682</v>
      </c>
      <c r="BJU26" t="s">
        <v>1683</v>
      </c>
      <c r="BJV26" t="s">
        <v>1684</v>
      </c>
      <c r="BJW26" t="s">
        <v>1685</v>
      </c>
      <c r="BJX26" t="s">
        <v>1686</v>
      </c>
      <c r="BJY26" t="s">
        <v>1687</v>
      </c>
      <c r="BJZ26" t="s">
        <v>1688</v>
      </c>
      <c r="BKA26" t="s">
        <v>1689</v>
      </c>
      <c r="BKB26" t="s">
        <v>1690</v>
      </c>
      <c r="BKC26" t="s">
        <v>1691</v>
      </c>
      <c r="BKD26" t="s">
        <v>1692</v>
      </c>
      <c r="BKE26" t="s">
        <v>1693</v>
      </c>
      <c r="BKF26" t="s">
        <v>1694</v>
      </c>
      <c r="BKG26" t="s">
        <v>1695</v>
      </c>
      <c r="BKH26" t="s">
        <v>1696</v>
      </c>
      <c r="BKI26" t="s">
        <v>1697</v>
      </c>
      <c r="BKJ26" t="s">
        <v>1698</v>
      </c>
      <c r="BKK26" t="s">
        <v>1699</v>
      </c>
      <c r="BKL26" t="s">
        <v>1700</v>
      </c>
      <c r="BKM26" t="s">
        <v>1701</v>
      </c>
      <c r="BKN26" t="s">
        <v>1702</v>
      </c>
      <c r="BKO26" t="s">
        <v>1703</v>
      </c>
      <c r="BKP26" t="s">
        <v>1704</v>
      </c>
      <c r="BKQ26" t="s">
        <v>1705</v>
      </c>
      <c r="BKR26" t="s">
        <v>1706</v>
      </c>
      <c r="BKS26" t="s">
        <v>1707</v>
      </c>
      <c r="BKT26" t="s">
        <v>1708</v>
      </c>
      <c r="BKU26" t="s">
        <v>1709</v>
      </c>
      <c r="BKV26" t="s">
        <v>1710</v>
      </c>
      <c r="BKW26" t="s">
        <v>1711</v>
      </c>
      <c r="BKX26" t="s">
        <v>1712</v>
      </c>
      <c r="BKY26" t="s">
        <v>1713</v>
      </c>
      <c r="BKZ26" t="s">
        <v>1714</v>
      </c>
      <c r="BLA26" t="s">
        <v>1715</v>
      </c>
      <c r="BLB26" t="s">
        <v>1716</v>
      </c>
      <c r="BLC26" t="s">
        <v>1717</v>
      </c>
      <c r="BLD26" t="s">
        <v>1718</v>
      </c>
      <c r="BLE26" t="s">
        <v>1719</v>
      </c>
      <c r="BLF26" t="s">
        <v>1720</v>
      </c>
      <c r="BLG26" t="s">
        <v>1721</v>
      </c>
      <c r="BLH26" t="s">
        <v>1722</v>
      </c>
      <c r="BLI26" t="s">
        <v>1723</v>
      </c>
      <c r="BLJ26" t="s">
        <v>1724</v>
      </c>
      <c r="BLK26" t="s">
        <v>1725</v>
      </c>
      <c r="BLL26" t="s">
        <v>1726</v>
      </c>
      <c r="BLM26" t="s">
        <v>1727</v>
      </c>
      <c r="BLN26" t="s">
        <v>1728</v>
      </c>
      <c r="BLO26" t="s">
        <v>1729</v>
      </c>
      <c r="BLP26" t="s">
        <v>1730</v>
      </c>
      <c r="BLQ26" t="s">
        <v>1731</v>
      </c>
      <c r="BLR26" t="s">
        <v>1732</v>
      </c>
      <c r="BLS26" t="s">
        <v>1733</v>
      </c>
      <c r="BLT26" t="s">
        <v>1734</v>
      </c>
      <c r="BLU26" t="s">
        <v>1735</v>
      </c>
      <c r="BLV26" t="s">
        <v>1736</v>
      </c>
      <c r="BLW26" t="s">
        <v>1737</v>
      </c>
      <c r="BLX26" t="s">
        <v>1738</v>
      </c>
      <c r="BLY26" t="s">
        <v>1739</v>
      </c>
      <c r="BLZ26" t="s">
        <v>1740</v>
      </c>
      <c r="BMA26" t="s">
        <v>1741</v>
      </c>
      <c r="BMB26" t="s">
        <v>1742</v>
      </c>
      <c r="BMC26" t="s">
        <v>1743</v>
      </c>
      <c r="BMD26" t="s">
        <v>1744</v>
      </c>
      <c r="BME26" t="s">
        <v>1745</v>
      </c>
      <c r="BMF26" t="s">
        <v>1746</v>
      </c>
      <c r="BMG26" t="s">
        <v>1747</v>
      </c>
      <c r="BMH26" t="s">
        <v>1748</v>
      </c>
      <c r="BMI26" t="s">
        <v>1749</v>
      </c>
      <c r="BMJ26" t="s">
        <v>1750</v>
      </c>
      <c r="BMK26" t="s">
        <v>1751</v>
      </c>
      <c r="BML26" t="s">
        <v>1752</v>
      </c>
      <c r="BMM26" t="s">
        <v>1753</v>
      </c>
      <c r="BMN26" t="s">
        <v>1754</v>
      </c>
      <c r="BMO26" t="s">
        <v>1755</v>
      </c>
      <c r="BMP26" t="s">
        <v>1756</v>
      </c>
      <c r="BMQ26" t="s">
        <v>1757</v>
      </c>
      <c r="BMR26" t="s">
        <v>1758</v>
      </c>
      <c r="BMS26" t="s">
        <v>1759</v>
      </c>
      <c r="BMT26" t="s">
        <v>1760</v>
      </c>
      <c r="BMU26" t="s">
        <v>1761</v>
      </c>
      <c r="BMV26" t="s">
        <v>1762</v>
      </c>
      <c r="BMW26" t="s">
        <v>1763</v>
      </c>
      <c r="BMX26" t="s">
        <v>1764</v>
      </c>
      <c r="BMY26" t="s">
        <v>1765</v>
      </c>
      <c r="BMZ26" t="s">
        <v>1766</v>
      </c>
      <c r="BNA26" t="s">
        <v>1767</v>
      </c>
      <c r="BNB26" t="s">
        <v>1768</v>
      </c>
      <c r="BNC26" t="s">
        <v>1769</v>
      </c>
      <c r="BND26" t="s">
        <v>1770</v>
      </c>
      <c r="BNE26" t="s">
        <v>1771</v>
      </c>
      <c r="BNF26" t="s">
        <v>1772</v>
      </c>
      <c r="BNG26" t="s">
        <v>1773</v>
      </c>
      <c r="BNH26" t="s">
        <v>1774</v>
      </c>
      <c r="BNI26" t="s">
        <v>1775</v>
      </c>
      <c r="BNJ26" t="s">
        <v>1776</v>
      </c>
      <c r="BNK26" t="s">
        <v>1777</v>
      </c>
      <c r="BNL26" t="s">
        <v>1778</v>
      </c>
      <c r="BNM26" t="s">
        <v>1779</v>
      </c>
      <c r="BNN26" t="s">
        <v>1780</v>
      </c>
      <c r="BNO26" t="s">
        <v>1781</v>
      </c>
      <c r="BNP26" t="s">
        <v>1782</v>
      </c>
      <c r="BNQ26" t="s">
        <v>1783</v>
      </c>
      <c r="BNR26" t="s">
        <v>1784</v>
      </c>
      <c r="BNS26" t="s">
        <v>1785</v>
      </c>
      <c r="BNT26" t="s">
        <v>1786</v>
      </c>
      <c r="BNU26" t="s">
        <v>1787</v>
      </c>
      <c r="BNV26" t="s">
        <v>1788</v>
      </c>
      <c r="BNW26" t="s">
        <v>1789</v>
      </c>
      <c r="BNX26" t="s">
        <v>1790</v>
      </c>
      <c r="BNY26" t="s">
        <v>1791</v>
      </c>
      <c r="BNZ26" t="s">
        <v>1792</v>
      </c>
      <c r="BOA26" t="s">
        <v>1793</v>
      </c>
      <c r="BOB26" t="s">
        <v>1794</v>
      </c>
      <c r="BOC26" t="s">
        <v>1795</v>
      </c>
      <c r="BOD26" t="s">
        <v>1796</v>
      </c>
      <c r="BOE26" t="s">
        <v>1797</v>
      </c>
      <c r="BOF26" t="s">
        <v>1798</v>
      </c>
      <c r="BOG26" t="s">
        <v>1799</v>
      </c>
      <c r="BOH26" t="s">
        <v>1800</v>
      </c>
      <c r="BOI26" t="s">
        <v>1801</v>
      </c>
      <c r="BOJ26" t="s">
        <v>1802</v>
      </c>
      <c r="BOK26" t="s">
        <v>1803</v>
      </c>
      <c r="BOL26" t="s">
        <v>1804</v>
      </c>
      <c r="BOM26" t="s">
        <v>1805</v>
      </c>
      <c r="BON26" t="s">
        <v>1806</v>
      </c>
      <c r="BOO26" t="s">
        <v>1807</v>
      </c>
      <c r="BOP26" t="s">
        <v>1808</v>
      </c>
      <c r="BOQ26" t="s">
        <v>1809</v>
      </c>
      <c r="BOR26" t="s">
        <v>1810</v>
      </c>
      <c r="BOS26" t="s">
        <v>1811</v>
      </c>
      <c r="BOT26" t="s">
        <v>1812</v>
      </c>
      <c r="BOU26" t="s">
        <v>1813</v>
      </c>
      <c r="BOV26" t="s">
        <v>1814</v>
      </c>
      <c r="BOW26" t="s">
        <v>1815</v>
      </c>
      <c r="BOX26" t="s">
        <v>1816</v>
      </c>
      <c r="BOY26" t="s">
        <v>1817</v>
      </c>
      <c r="BOZ26" t="s">
        <v>1818</v>
      </c>
      <c r="BPA26" t="s">
        <v>1819</v>
      </c>
      <c r="BPB26" t="s">
        <v>1820</v>
      </c>
      <c r="BPC26" t="s">
        <v>1821</v>
      </c>
      <c r="BPD26" t="s">
        <v>1822</v>
      </c>
      <c r="BPE26" t="s">
        <v>1823</v>
      </c>
      <c r="BPF26" t="s">
        <v>1824</v>
      </c>
      <c r="BPG26" t="s">
        <v>1825</v>
      </c>
      <c r="BPH26" t="s">
        <v>1826</v>
      </c>
      <c r="BPI26" t="s">
        <v>1827</v>
      </c>
      <c r="BPJ26" t="s">
        <v>1828</v>
      </c>
      <c r="BPK26" t="s">
        <v>1829</v>
      </c>
      <c r="BPL26" t="s">
        <v>1830</v>
      </c>
      <c r="BPM26" t="s">
        <v>1831</v>
      </c>
      <c r="BPN26" t="s">
        <v>1832</v>
      </c>
      <c r="BPO26" t="s">
        <v>1833</v>
      </c>
      <c r="BPP26" t="s">
        <v>1834</v>
      </c>
      <c r="BPQ26" t="s">
        <v>1835</v>
      </c>
      <c r="BPR26" t="s">
        <v>1836</v>
      </c>
      <c r="BPS26" t="s">
        <v>1837</v>
      </c>
      <c r="BPT26" t="s">
        <v>1838</v>
      </c>
      <c r="BPU26" t="s">
        <v>1839</v>
      </c>
      <c r="BPV26" t="s">
        <v>1840</v>
      </c>
      <c r="BPW26" t="s">
        <v>1841</v>
      </c>
      <c r="BPX26" t="s">
        <v>1842</v>
      </c>
      <c r="BPY26" t="s">
        <v>1843</v>
      </c>
      <c r="BPZ26" t="s">
        <v>1844</v>
      </c>
      <c r="BQA26" t="s">
        <v>1845</v>
      </c>
      <c r="BQB26" t="s">
        <v>1846</v>
      </c>
      <c r="BQC26" t="s">
        <v>1847</v>
      </c>
      <c r="BQD26" t="s">
        <v>1848</v>
      </c>
      <c r="BQE26" t="s">
        <v>1849</v>
      </c>
      <c r="BQF26" t="s">
        <v>1850</v>
      </c>
      <c r="BQG26" t="s">
        <v>1851</v>
      </c>
      <c r="BQH26" t="s">
        <v>1852</v>
      </c>
      <c r="BQI26" t="s">
        <v>1853</v>
      </c>
      <c r="BQJ26" t="s">
        <v>1854</v>
      </c>
      <c r="BQK26" t="s">
        <v>1855</v>
      </c>
      <c r="BQL26" t="s">
        <v>1856</v>
      </c>
      <c r="BQM26" t="s">
        <v>1857</v>
      </c>
      <c r="BQN26" t="s">
        <v>1858</v>
      </c>
      <c r="BQO26" t="s">
        <v>1859</v>
      </c>
      <c r="BQP26" t="s">
        <v>1860</v>
      </c>
      <c r="BQQ26" t="s">
        <v>1861</v>
      </c>
      <c r="BQR26" t="s">
        <v>1862</v>
      </c>
      <c r="BQS26" t="s">
        <v>1863</v>
      </c>
      <c r="BQT26" t="s">
        <v>1864</v>
      </c>
      <c r="BQU26" t="s">
        <v>1865</v>
      </c>
      <c r="BQV26" t="s">
        <v>1866</v>
      </c>
      <c r="BQW26" t="s">
        <v>1867</v>
      </c>
      <c r="BQX26" t="s">
        <v>1868</v>
      </c>
      <c r="BQY26" t="s">
        <v>1869</v>
      </c>
      <c r="BQZ26" t="s">
        <v>1870</v>
      </c>
      <c r="BRA26" t="s">
        <v>1871</v>
      </c>
      <c r="BRB26" t="s">
        <v>1872</v>
      </c>
      <c r="BRC26" t="s">
        <v>1873</v>
      </c>
      <c r="BRD26" t="s">
        <v>1874</v>
      </c>
      <c r="BRE26" t="s">
        <v>1875</v>
      </c>
      <c r="BRF26" t="s">
        <v>1876</v>
      </c>
      <c r="BRG26" t="s">
        <v>1877</v>
      </c>
      <c r="BRH26" t="s">
        <v>1878</v>
      </c>
      <c r="BRI26" t="s">
        <v>1879</v>
      </c>
      <c r="BRJ26" t="s">
        <v>1880</v>
      </c>
      <c r="BRK26" t="s">
        <v>1881</v>
      </c>
      <c r="BRL26" t="s">
        <v>1882</v>
      </c>
      <c r="BRM26" t="s">
        <v>1883</v>
      </c>
      <c r="BRN26" t="s">
        <v>1884</v>
      </c>
      <c r="BRO26" t="s">
        <v>1885</v>
      </c>
      <c r="BRP26" t="s">
        <v>1886</v>
      </c>
      <c r="BRQ26" t="s">
        <v>1887</v>
      </c>
      <c r="BRR26" t="s">
        <v>1888</v>
      </c>
      <c r="BRS26" t="s">
        <v>1889</v>
      </c>
      <c r="BRT26" t="s">
        <v>1890</v>
      </c>
      <c r="BRU26" t="s">
        <v>1891</v>
      </c>
      <c r="BRV26" t="s">
        <v>1892</v>
      </c>
      <c r="BRW26" t="s">
        <v>1893</v>
      </c>
      <c r="BRX26" t="s">
        <v>1894</v>
      </c>
      <c r="BRY26" t="s">
        <v>1895</v>
      </c>
      <c r="BRZ26" t="s">
        <v>1896</v>
      </c>
      <c r="BSA26" t="s">
        <v>1897</v>
      </c>
      <c r="BSB26" t="s">
        <v>1898</v>
      </c>
      <c r="BSC26" t="s">
        <v>1899</v>
      </c>
      <c r="BSD26" t="s">
        <v>1900</v>
      </c>
      <c r="BSE26" t="s">
        <v>1901</v>
      </c>
      <c r="BSF26" t="s">
        <v>1902</v>
      </c>
      <c r="BSG26" t="s">
        <v>1903</v>
      </c>
      <c r="BSH26" t="s">
        <v>1904</v>
      </c>
      <c r="BSI26" t="s">
        <v>1905</v>
      </c>
      <c r="BSJ26" t="s">
        <v>1906</v>
      </c>
      <c r="BSK26" t="s">
        <v>1907</v>
      </c>
      <c r="BSL26" t="s">
        <v>1908</v>
      </c>
      <c r="BSM26" t="s">
        <v>1909</v>
      </c>
      <c r="BSN26" t="s">
        <v>1910</v>
      </c>
      <c r="BSO26" t="s">
        <v>1911</v>
      </c>
      <c r="BSP26" t="s">
        <v>1912</v>
      </c>
      <c r="BSQ26" t="s">
        <v>1913</v>
      </c>
      <c r="BSR26" t="s">
        <v>1914</v>
      </c>
      <c r="BSS26" t="s">
        <v>1915</v>
      </c>
      <c r="BST26" t="s">
        <v>1916</v>
      </c>
      <c r="BSU26" t="s">
        <v>1917</v>
      </c>
      <c r="BSV26" t="s">
        <v>1918</v>
      </c>
      <c r="BSW26" t="s">
        <v>1919</v>
      </c>
      <c r="BSX26" t="s">
        <v>1920</v>
      </c>
      <c r="BSY26" t="s">
        <v>1921</v>
      </c>
      <c r="BSZ26" t="s">
        <v>1922</v>
      </c>
      <c r="BTA26" t="s">
        <v>1923</v>
      </c>
      <c r="BTB26" t="s">
        <v>1924</v>
      </c>
      <c r="BTC26" t="s">
        <v>1925</v>
      </c>
      <c r="BTD26" t="s">
        <v>1926</v>
      </c>
      <c r="BTE26" t="s">
        <v>1927</v>
      </c>
      <c r="BTF26" t="s">
        <v>1928</v>
      </c>
      <c r="BTG26" t="s">
        <v>1929</v>
      </c>
      <c r="BTH26" t="s">
        <v>1930</v>
      </c>
      <c r="BTI26" t="s">
        <v>1931</v>
      </c>
      <c r="BTJ26" t="s">
        <v>1932</v>
      </c>
      <c r="BTK26" t="s">
        <v>1933</v>
      </c>
      <c r="BTL26" t="s">
        <v>1934</v>
      </c>
      <c r="BTM26" t="s">
        <v>1935</v>
      </c>
      <c r="BTN26" t="s">
        <v>1936</v>
      </c>
      <c r="BTO26" t="s">
        <v>1937</v>
      </c>
      <c r="BTP26" t="s">
        <v>1938</v>
      </c>
      <c r="BTQ26" t="s">
        <v>1939</v>
      </c>
      <c r="BTR26" t="s">
        <v>1940</v>
      </c>
      <c r="BTS26" t="s">
        <v>1941</v>
      </c>
      <c r="BTT26" t="s">
        <v>1942</v>
      </c>
      <c r="BTU26" t="s">
        <v>1943</v>
      </c>
      <c r="BTV26" t="s">
        <v>1944</v>
      </c>
      <c r="BTW26" t="s">
        <v>1945</v>
      </c>
      <c r="BTX26" t="s">
        <v>1946</v>
      </c>
      <c r="BTY26" t="s">
        <v>1947</v>
      </c>
      <c r="BTZ26" t="s">
        <v>1948</v>
      </c>
      <c r="BUA26" t="s">
        <v>1949</v>
      </c>
      <c r="BUB26" t="s">
        <v>1950</v>
      </c>
      <c r="BUC26" t="s">
        <v>1951</v>
      </c>
      <c r="BUD26" t="s">
        <v>1952</v>
      </c>
      <c r="BUE26" t="s">
        <v>1953</v>
      </c>
      <c r="BUF26" t="s">
        <v>1954</v>
      </c>
      <c r="BUG26" t="s">
        <v>1955</v>
      </c>
      <c r="BUH26" t="s">
        <v>1956</v>
      </c>
      <c r="BUI26" t="s">
        <v>1957</v>
      </c>
      <c r="BUJ26" t="s">
        <v>1958</v>
      </c>
      <c r="BUK26" t="s">
        <v>1959</v>
      </c>
      <c r="BUL26" t="s">
        <v>1960</v>
      </c>
      <c r="BUM26" t="s">
        <v>1961</v>
      </c>
      <c r="BUN26" t="s">
        <v>1962</v>
      </c>
      <c r="BUO26" t="s">
        <v>1963</v>
      </c>
      <c r="BUP26" t="s">
        <v>1964</v>
      </c>
      <c r="BUQ26" t="s">
        <v>1965</v>
      </c>
      <c r="BUR26" t="s">
        <v>1966</v>
      </c>
      <c r="BUS26" t="s">
        <v>1967</v>
      </c>
      <c r="BUT26" t="s">
        <v>1968</v>
      </c>
      <c r="BUU26" t="s">
        <v>1969</v>
      </c>
      <c r="BUV26" t="s">
        <v>1970</v>
      </c>
      <c r="BUW26" t="s">
        <v>1971</v>
      </c>
      <c r="BUX26" t="s">
        <v>1972</v>
      </c>
      <c r="BUY26" t="s">
        <v>1973</v>
      </c>
      <c r="BUZ26" t="s">
        <v>1974</v>
      </c>
      <c r="BVA26" t="s">
        <v>1975</v>
      </c>
      <c r="BVB26" t="s">
        <v>1976</v>
      </c>
      <c r="BVC26" t="s">
        <v>1977</v>
      </c>
      <c r="BVD26" t="s">
        <v>1978</v>
      </c>
      <c r="BVE26" t="s">
        <v>1979</v>
      </c>
      <c r="BVF26" t="s">
        <v>1980</v>
      </c>
      <c r="BVG26" t="s">
        <v>1981</v>
      </c>
      <c r="BVH26" t="s">
        <v>1982</v>
      </c>
      <c r="BVI26" t="s">
        <v>1983</v>
      </c>
      <c r="BVJ26" t="s">
        <v>1984</v>
      </c>
      <c r="BVK26" t="s">
        <v>1985</v>
      </c>
      <c r="BVL26" t="s">
        <v>1986</v>
      </c>
      <c r="BVM26" t="s">
        <v>1987</v>
      </c>
      <c r="BVN26" t="s">
        <v>1988</v>
      </c>
      <c r="BVO26" t="s">
        <v>1989</v>
      </c>
      <c r="BVP26" t="s">
        <v>1990</v>
      </c>
      <c r="BVQ26" t="s">
        <v>1991</v>
      </c>
      <c r="BVR26" t="s">
        <v>1992</v>
      </c>
      <c r="BVS26" t="s">
        <v>1993</v>
      </c>
      <c r="BVT26" t="s">
        <v>1994</v>
      </c>
      <c r="BVU26" t="s">
        <v>1995</v>
      </c>
      <c r="BVV26" t="s">
        <v>1996</v>
      </c>
      <c r="BVW26" t="s">
        <v>1997</v>
      </c>
      <c r="BVX26" t="s">
        <v>1998</v>
      </c>
      <c r="BVY26" t="s">
        <v>1999</v>
      </c>
      <c r="BVZ26" t="s">
        <v>2000</v>
      </c>
      <c r="BWA26" t="s">
        <v>2001</v>
      </c>
      <c r="BWB26" t="s">
        <v>2002</v>
      </c>
      <c r="BWC26" t="s">
        <v>2003</v>
      </c>
      <c r="BWD26" t="s">
        <v>2004</v>
      </c>
      <c r="BWE26" t="s">
        <v>2005</v>
      </c>
      <c r="BWF26" t="s">
        <v>2006</v>
      </c>
      <c r="BWG26" t="s">
        <v>2007</v>
      </c>
      <c r="BWH26" t="s">
        <v>2008</v>
      </c>
      <c r="BWI26" t="s">
        <v>2009</v>
      </c>
      <c r="BWJ26" t="s">
        <v>2010</v>
      </c>
      <c r="BWK26" t="s">
        <v>2011</v>
      </c>
      <c r="BWL26" t="s">
        <v>2012</v>
      </c>
      <c r="BWM26" t="s">
        <v>2013</v>
      </c>
      <c r="BWN26" t="s">
        <v>2014</v>
      </c>
      <c r="BWO26" t="s">
        <v>2015</v>
      </c>
      <c r="BWP26" t="s">
        <v>2016</v>
      </c>
      <c r="BWQ26" t="s">
        <v>2017</v>
      </c>
      <c r="BWR26" t="s">
        <v>2018</v>
      </c>
      <c r="BWS26" t="s">
        <v>2019</v>
      </c>
      <c r="BWT26" t="s">
        <v>2020</v>
      </c>
      <c r="BWU26" t="s">
        <v>2021</v>
      </c>
      <c r="BWV26" t="s">
        <v>2022</v>
      </c>
      <c r="BWW26" t="s">
        <v>2023</v>
      </c>
      <c r="BWX26" t="s">
        <v>2024</v>
      </c>
      <c r="BWY26" t="s">
        <v>2025</v>
      </c>
      <c r="BWZ26" t="s">
        <v>2026</v>
      </c>
      <c r="BXA26" t="s">
        <v>2027</v>
      </c>
      <c r="BXB26" t="s">
        <v>2028</v>
      </c>
      <c r="BXC26" t="s">
        <v>2029</v>
      </c>
      <c r="BXD26" t="s">
        <v>2030</v>
      </c>
      <c r="BXE26" t="s">
        <v>2031</v>
      </c>
      <c r="BXF26" t="s">
        <v>2032</v>
      </c>
      <c r="BXG26" t="s">
        <v>2033</v>
      </c>
      <c r="BXH26" t="s">
        <v>2034</v>
      </c>
      <c r="BXI26" t="s">
        <v>2035</v>
      </c>
      <c r="BXJ26" t="s">
        <v>2036</v>
      </c>
      <c r="BXK26" t="s">
        <v>2037</v>
      </c>
      <c r="BXL26" t="s">
        <v>2038</v>
      </c>
      <c r="BXM26" t="s">
        <v>2039</v>
      </c>
      <c r="BXN26" t="s">
        <v>2040</v>
      </c>
      <c r="BXO26" t="s">
        <v>2041</v>
      </c>
      <c r="BXP26" t="s">
        <v>2042</v>
      </c>
      <c r="BXQ26" t="s">
        <v>2043</v>
      </c>
      <c r="BXR26" t="s">
        <v>2044</v>
      </c>
      <c r="BXS26" t="s">
        <v>2045</v>
      </c>
      <c r="BXT26" t="s">
        <v>2046</v>
      </c>
      <c r="BXU26" t="s">
        <v>2047</v>
      </c>
      <c r="BXV26" t="s">
        <v>2048</v>
      </c>
      <c r="BXW26" t="s">
        <v>2049</v>
      </c>
      <c r="BXX26" t="s">
        <v>2050</v>
      </c>
      <c r="BXY26" t="s">
        <v>2051</v>
      </c>
      <c r="BXZ26" t="s">
        <v>2052</v>
      </c>
      <c r="BYA26" t="s">
        <v>2053</v>
      </c>
      <c r="BYB26" t="s">
        <v>2054</v>
      </c>
      <c r="BYC26" t="s">
        <v>2055</v>
      </c>
      <c r="BYD26" t="s">
        <v>2056</v>
      </c>
      <c r="BYE26" t="s">
        <v>2057</v>
      </c>
      <c r="BYF26" t="s">
        <v>2058</v>
      </c>
      <c r="BYG26" t="s">
        <v>2059</v>
      </c>
      <c r="BYH26" t="s">
        <v>2060</v>
      </c>
      <c r="BYI26" t="s">
        <v>2061</v>
      </c>
      <c r="BYJ26" t="s">
        <v>2062</v>
      </c>
      <c r="BYK26" t="s">
        <v>2063</v>
      </c>
      <c r="BYL26" t="s">
        <v>2064</v>
      </c>
      <c r="BYM26" t="s">
        <v>2065</v>
      </c>
      <c r="BYN26" t="s">
        <v>2066</v>
      </c>
      <c r="BYO26" t="s">
        <v>2067</v>
      </c>
      <c r="BYP26" t="s">
        <v>2068</v>
      </c>
      <c r="BYQ26" t="s">
        <v>2069</v>
      </c>
      <c r="BYR26" t="s">
        <v>2070</v>
      </c>
      <c r="BYS26" t="s">
        <v>2071</v>
      </c>
      <c r="BYT26" t="s">
        <v>2072</v>
      </c>
      <c r="BYU26" t="s">
        <v>2073</v>
      </c>
      <c r="BYV26" t="s">
        <v>2074</v>
      </c>
      <c r="BYW26" t="s">
        <v>2075</v>
      </c>
      <c r="BYX26" t="s">
        <v>2076</v>
      </c>
      <c r="BYY26" t="s">
        <v>2077</v>
      </c>
      <c r="BYZ26" t="s">
        <v>2078</v>
      </c>
      <c r="BZA26" t="s">
        <v>2079</v>
      </c>
      <c r="BZB26" t="s">
        <v>2080</v>
      </c>
      <c r="BZC26" t="s">
        <v>2081</v>
      </c>
      <c r="BZD26" t="s">
        <v>2082</v>
      </c>
      <c r="BZE26" t="s">
        <v>2083</v>
      </c>
      <c r="BZF26" t="s">
        <v>2084</v>
      </c>
      <c r="BZG26" t="s">
        <v>2085</v>
      </c>
      <c r="BZH26" t="s">
        <v>2086</v>
      </c>
      <c r="BZI26" t="s">
        <v>2087</v>
      </c>
      <c r="BZJ26" t="s">
        <v>2088</v>
      </c>
      <c r="BZK26" t="s">
        <v>2089</v>
      </c>
      <c r="BZL26" t="s">
        <v>2090</v>
      </c>
      <c r="BZM26" t="s">
        <v>2091</v>
      </c>
      <c r="BZN26" t="s">
        <v>2092</v>
      </c>
      <c r="BZO26" t="s">
        <v>2093</v>
      </c>
      <c r="BZP26" t="s">
        <v>2094</v>
      </c>
      <c r="BZQ26" t="s">
        <v>2095</v>
      </c>
      <c r="BZR26" t="s">
        <v>2096</v>
      </c>
      <c r="BZS26" t="s">
        <v>2097</v>
      </c>
      <c r="BZT26" t="s">
        <v>2098</v>
      </c>
      <c r="BZU26" t="s">
        <v>2099</v>
      </c>
      <c r="BZV26" t="s">
        <v>2100</v>
      </c>
      <c r="BZW26" t="s">
        <v>2101</v>
      </c>
      <c r="BZX26" t="s">
        <v>2102</v>
      </c>
      <c r="BZY26" t="s">
        <v>2103</v>
      </c>
      <c r="BZZ26" t="s">
        <v>2104</v>
      </c>
      <c r="CAA26" t="s">
        <v>2105</v>
      </c>
      <c r="CAB26" t="s">
        <v>2106</v>
      </c>
      <c r="CAC26" t="s">
        <v>2107</v>
      </c>
      <c r="CAD26" t="s">
        <v>2108</v>
      </c>
      <c r="CAE26" t="s">
        <v>2109</v>
      </c>
      <c r="CAF26" t="s">
        <v>2110</v>
      </c>
      <c r="CAG26" t="s">
        <v>2111</v>
      </c>
      <c r="CAH26" t="s">
        <v>2112</v>
      </c>
      <c r="CAI26" t="s">
        <v>2113</v>
      </c>
      <c r="CAJ26" t="s">
        <v>2114</v>
      </c>
      <c r="CAK26" t="s">
        <v>2115</v>
      </c>
      <c r="CAL26" t="s">
        <v>2116</v>
      </c>
      <c r="CAM26" t="s">
        <v>2117</v>
      </c>
      <c r="CAN26" t="s">
        <v>2118</v>
      </c>
      <c r="CAO26" t="s">
        <v>2119</v>
      </c>
      <c r="CAP26" t="s">
        <v>2120</v>
      </c>
      <c r="CAQ26" t="s">
        <v>2121</v>
      </c>
      <c r="CAR26" t="s">
        <v>2122</v>
      </c>
      <c r="CAS26" t="s">
        <v>2123</v>
      </c>
      <c r="CAT26" t="s">
        <v>2124</v>
      </c>
      <c r="CAU26" t="s">
        <v>2125</v>
      </c>
      <c r="CAV26" t="s">
        <v>2126</v>
      </c>
      <c r="CAW26" t="s">
        <v>2127</v>
      </c>
      <c r="CAX26" t="s">
        <v>2128</v>
      </c>
      <c r="CAY26" t="s">
        <v>2129</v>
      </c>
      <c r="CAZ26" t="s">
        <v>2130</v>
      </c>
      <c r="CBA26" t="s">
        <v>2131</v>
      </c>
      <c r="CBB26" t="s">
        <v>2132</v>
      </c>
      <c r="CBC26" t="s">
        <v>2133</v>
      </c>
      <c r="CBD26" t="s">
        <v>2134</v>
      </c>
      <c r="CBE26" t="s">
        <v>2135</v>
      </c>
      <c r="CBF26" t="s">
        <v>2136</v>
      </c>
      <c r="CBG26" t="s">
        <v>2137</v>
      </c>
      <c r="CBH26" t="s">
        <v>2138</v>
      </c>
      <c r="CBI26" t="s">
        <v>2139</v>
      </c>
      <c r="CBJ26" t="s">
        <v>2140</v>
      </c>
      <c r="CBK26" t="s">
        <v>2141</v>
      </c>
      <c r="CBL26" t="s">
        <v>2142</v>
      </c>
      <c r="CBM26" t="s">
        <v>2143</v>
      </c>
      <c r="CBN26" t="s">
        <v>2144</v>
      </c>
      <c r="CBO26" t="s">
        <v>2145</v>
      </c>
      <c r="CBP26" t="s">
        <v>2146</v>
      </c>
      <c r="CBQ26" t="s">
        <v>2147</v>
      </c>
      <c r="CBR26" t="s">
        <v>2148</v>
      </c>
      <c r="CBS26" t="s">
        <v>2149</v>
      </c>
      <c r="CBT26" t="s">
        <v>2150</v>
      </c>
      <c r="CBU26" t="s">
        <v>2151</v>
      </c>
      <c r="CBV26" t="s">
        <v>2152</v>
      </c>
      <c r="CBW26" t="s">
        <v>2153</v>
      </c>
      <c r="CBX26" t="s">
        <v>2154</v>
      </c>
      <c r="CBY26" t="s">
        <v>2155</v>
      </c>
      <c r="CBZ26" t="s">
        <v>2156</v>
      </c>
      <c r="CCA26" t="s">
        <v>2157</v>
      </c>
      <c r="CCB26" t="s">
        <v>2158</v>
      </c>
      <c r="CCC26" t="s">
        <v>2159</v>
      </c>
      <c r="CCD26" t="s">
        <v>2160</v>
      </c>
      <c r="CCE26" t="s">
        <v>2161</v>
      </c>
      <c r="CCF26" t="s">
        <v>2162</v>
      </c>
      <c r="CCG26" t="s">
        <v>2163</v>
      </c>
      <c r="CCH26" t="s">
        <v>2164</v>
      </c>
      <c r="CCI26" t="s">
        <v>2165</v>
      </c>
      <c r="CCJ26" t="s">
        <v>2166</v>
      </c>
      <c r="CCK26" t="s">
        <v>2167</v>
      </c>
      <c r="CCL26" t="s">
        <v>2168</v>
      </c>
      <c r="CCM26" t="s">
        <v>2169</v>
      </c>
      <c r="CCN26" t="s">
        <v>2170</v>
      </c>
      <c r="CCO26" t="s">
        <v>2171</v>
      </c>
      <c r="CCP26" t="s">
        <v>2172</v>
      </c>
      <c r="CCQ26" t="s">
        <v>2173</v>
      </c>
      <c r="CCR26" t="s">
        <v>2174</v>
      </c>
      <c r="CCS26" t="s">
        <v>2175</v>
      </c>
      <c r="CCT26" t="s">
        <v>2176</v>
      </c>
      <c r="CCU26" t="s">
        <v>2177</v>
      </c>
      <c r="CCV26" t="s">
        <v>2178</v>
      </c>
      <c r="CCW26" t="s">
        <v>2179</v>
      </c>
      <c r="CCX26" t="s">
        <v>2180</v>
      </c>
      <c r="CCY26" t="s">
        <v>2181</v>
      </c>
      <c r="CCZ26" t="s">
        <v>2182</v>
      </c>
      <c r="CDA26" t="s">
        <v>2183</v>
      </c>
      <c r="CDB26" t="s">
        <v>2184</v>
      </c>
      <c r="CDC26" t="s">
        <v>2185</v>
      </c>
      <c r="CDD26" t="s">
        <v>2186</v>
      </c>
      <c r="CDE26" t="s">
        <v>2187</v>
      </c>
      <c r="CDF26" t="s">
        <v>2188</v>
      </c>
      <c r="CDG26" t="s">
        <v>2189</v>
      </c>
      <c r="CDH26" t="s">
        <v>2190</v>
      </c>
      <c r="CDI26" t="s">
        <v>2191</v>
      </c>
      <c r="CDJ26" t="s">
        <v>2192</v>
      </c>
      <c r="CDK26" t="s">
        <v>2193</v>
      </c>
      <c r="CDL26" t="s">
        <v>2194</v>
      </c>
      <c r="CDM26" t="s">
        <v>2195</v>
      </c>
      <c r="CDN26" t="s">
        <v>2196</v>
      </c>
      <c r="CDO26" t="s">
        <v>2197</v>
      </c>
      <c r="CDP26" t="s">
        <v>2198</v>
      </c>
      <c r="CDQ26" t="s">
        <v>2199</v>
      </c>
      <c r="CDR26" t="s">
        <v>2200</v>
      </c>
      <c r="CDS26" t="s">
        <v>2201</v>
      </c>
      <c r="CDT26" t="s">
        <v>2202</v>
      </c>
      <c r="CDU26" t="s">
        <v>2203</v>
      </c>
      <c r="CDV26" t="s">
        <v>2204</v>
      </c>
      <c r="CDW26" t="s">
        <v>2205</v>
      </c>
      <c r="CDX26" t="s">
        <v>2206</v>
      </c>
      <c r="CDY26" t="s">
        <v>2207</v>
      </c>
      <c r="CDZ26" t="s">
        <v>2208</v>
      </c>
      <c r="CEA26" t="s">
        <v>2209</v>
      </c>
      <c r="CEB26" t="s">
        <v>2210</v>
      </c>
      <c r="CEC26" t="s">
        <v>2211</v>
      </c>
      <c r="CED26" t="s">
        <v>2212</v>
      </c>
      <c r="CEE26" t="s">
        <v>2213</v>
      </c>
      <c r="CEF26" t="s">
        <v>2214</v>
      </c>
      <c r="CEG26" t="s">
        <v>2215</v>
      </c>
      <c r="CEH26" t="s">
        <v>2216</v>
      </c>
      <c r="CEI26" t="s">
        <v>2217</v>
      </c>
      <c r="CEJ26" t="s">
        <v>2218</v>
      </c>
      <c r="CEK26" t="s">
        <v>2219</v>
      </c>
      <c r="CEL26" t="s">
        <v>2220</v>
      </c>
      <c r="CEM26" t="s">
        <v>2221</v>
      </c>
      <c r="CEN26" t="s">
        <v>2222</v>
      </c>
      <c r="CEO26" t="s">
        <v>2223</v>
      </c>
      <c r="CEP26" t="s">
        <v>2224</v>
      </c>
      <c r="CEQ26" t="s">
        <v>2225</v>
      </c>
      <c r="CER26" t="s">
        <v>2226</v>
      </c>
      <c r="CES26" t="s">
        <v>2227</v>
      </c>
      <c r="CET26" t="s">
        <v>2228</v>
      </c>
      <c r="CEU26" t="s">
        <v>2229</v>
      </c>
      <c r="CEV26" t="s">
        <v>2230</v>
      </c>
      <c r="CEW26" t="s">
        <v>2231</v>
      </c>
      <c r="CEX26" t="s">
        <v>2232</v>
      </c>
      <c r="CEY26" t="s">
        <v>2233</v>
      </c>
      <c r="CEZ26" t="s">
        <v>2234</v>
      </c>
      <c r="CFA26" t="s">
        <v>2235</v>
      </c>
      <c r="CFB26" t="s">
        <v>2236</v>
      </c>
      <c r="CFC26" t="s">
        <v>2237</v>
      </c>
      <c r="CFD26" t="s">
        <v>2238</v>
      </c>
      <c r="CFE26" t="s">
        <v>2239</v>
      </c>
      <c r="CFF26" t="s">
        <v>2240</v>
      </c>
      <c r="CFG26" t="s">
        <v>2241</v>
      </c>
      <c r="CFH26" t="s">
        <v>2242</v>
      </c>
      <c r="CFI26" t="s">
        <v>2243</v>
      </c>
      <c r="CFJ26" t="s">
        <v>2244</v>
      </c>
      <c r="CFK26" t="s">
        <v>2245</v>
      </c>
      <c r="CFL26" t="s">
        <v>2246</v>
      </c>
      <c r="CFM26" t="s">
        <v>2247</v>
      </c>
      <c r="CFN26" t="s">
        <v>2248</v>
      </c>
      <c r="CFO26" t="s">
        <v>2249</v>
      </c>
      <c r="CFP26" t="s">
        <v>2250</v>
      </c>
      <c r="CFQ26" t="s">
        <v>2251</v>
      </c>
      <c r="CFR26" t="s">
        <v>2252</v>
      </c>
      <c r="CFS26" t="s">
        <v>2253</v>
      </c>
      <c r="CFT26" t="s">
        <v>2254</v>
      </c>
      <c r="CFU26" t="s">
        <v>2255</v>
      </c>
      <c r="CFV26" t="s">
        <v>2256</v>
      </c>
      <c r="CFW26" t="s">
        <v>2257</v>
      </c>
      <c r="CFX26" t="s">
        <v>2258</v>
      </c>
      <c r="CFY26" t="s">
        <v>2259</v>
      </c>
      <c r="CFZ26" t="s">
        <v>2260</v>
      </c>
      <c r="CGA26" t="s">
        <v>2261</v>
      </c>
      <c r="CGB26" t="s">
        <v>2262</v>
      </c>
      <c r="CGC26" t="s">
        <v>2263</v>
      </c>
      <c r="CGD26" t="s">
        <v>2264</v>
      </c>
      <c r="CGE26" t="s">
        <v>2265</v>
      </c>
      <c r="CGF26" t="s">
        <v>2266</v>
      </c>
      <c r="CGG26" t="s">
        <v>2267</v>
      </c>
      <c r="CGH26" t="s">
        <v>2268</v>
      </c>
      <c r="CGI26" t="s">
        <v>2269</v>
      </c>
      <c r="CGJ26" t="s">
        <v>2270</v>
      </c>
      <c r="CGK26" t="s">
        <v>2271</v>
      </c>
      <c r="CGL26" t="s">
        <v>2272</v>
      </c>
      <c r="CGM26" t="s">
        <v>2273</v>
      </c>
      <c r="CGN26" t="s">
        <v>2274</v>
      </c>
      <c r="CGO26" t="s">
        <v>2275</v>
      </c>
      <c r="CGP26" t="s">
        <v>2276</v>
      </c>
      <c r="CGQ26" t="s">
        <v>2277</v>
      </c>
      <c r="CGR26" t="s">
        <v>2278</v>
      </c>
      <c r="CGS26" t="s">
        <v>2279</v>
      </c>
      <c r="CGT26" t="s">
        <v>2280</v>
      </c>
      <c r="CGU26" t="s">
        <v>2281</v>
      </c>
      <c r="CGV26" t="s">
        <v>2282</v>
      </c>
      <c r="CGW26" t="s">
        <v>2283</v>
      </c>
      <c r="CGX26" t="s">
        <v>2284</v>
      </c>
      <c r="CGY26" t="s">
        <v>2285</v>
      </c>
      <c r="CGZ26" t="s">
        <v>2286</v>
      </c>
      <c r="CHA26" t="s">
        <v>2287</v>
      </c>
      <c r="CHB26" t="s">
        <v>2288</v>
      </c>
      <c r="CHC26" t="s">
        <v>2289</v>
      </c>
      <c r="CHD26" t="s">
        <v>2290</v>
      </c>
      <c r="CHE26" t="s">
        <v>2291</v>
      </c>
      <c r="CHF26" t="s">
        <v>2292</v>
      </c>
      <c r="CHG26" t="s">
        <v>2293</v>
      </c>
      <c r="CHH26" t="s">
        <v>2294</v>
      </c>
      <c r="CHI26" t="s">
        <v>2295</v>
      </c>
      <c r="CHJ26" t="s">
        <v>2296</v>
      </c>
      <c r="CHK26" t="s">
        <v>2297</v>
      </c>
      <c r="CHL26" t="s">
        <v>2298</v>
      </c>
      <c r="CHM26" t="s">
        <v>2299</v>
      </c>
      <c r="CHN26" t="s">
        <v>2300</v>
      </c>
      <c r="CHO26" t="s">
        <v>2301</v>
      </c>
      <c r="CHP26" t="s">
        <v>2302</v>
      </c>
      <c r="CHQ26" t="s">
        <v>2303</v>
      </c>
      <c r="CHR26" t="s">
        <v>2304</v>
      </c>
      <c r="CHS26" t="s">
        <v>2305</v>
      </c>
      <c r="CHT26" t="s">
        <v>2306</v>
      </c>
      <c r="CHU26" t="s">
        <v>2307</v>
      </c>
      <c r="CHV26" t="s">
        <v>2308</v>
      </c>
      <c r="CHW26" t="s">
        <v>2309</v>
      </c>
      <c r="CHX26" t="s">
        <v>2310</v>
      </c>
      <c r="CHY26" t="s">
        <v>2311</v>
      </c>
      <c r="CHZ26" t="s">
        <v>2312</v>
      </c>
      <c r="CIA26" t="s">
        <v>2313</v>
      </c>
      <c r="CIB26" t="s">
        <v>2314</v>
      </c>
      <c r="CIC26" t="s">
        <v>2315</v>
      </c>
      <c r="CID26" t="s">
        <v>2316</v>
      </c>
      <c r="CIE26" t="s">
        <v>2317</v>
      </c>
      <c r="CIF26" t="s">
        <v>2318</v>
      </c>
      <c r="CIG26" t="s">
        <v>2319</v>
      </c>
      <c r="CIH26" t="s">
        <v>2320</v>
      </c>
      <c r="CII26" t="s">
        <v>2321</v>
      </c>
      <c r="CIJ26" t="s">
        <v>2322</v>
      </c>
      <c r="CIK26" t="s">
        <v>2323</v>
      </c>
      <c r="CIL26" t="s">
        <v>2324</v>
      </c>
      <c r="CIM26" t="s">
        <v>2325</v>
      </c>
      <c r="CIN26" t="s">
        <v>2326</v>
      </c>
      <c r="CIO26" t="s">
        <v>2327</v>
      </c>
      <c r="CIP26" t="s">
        <v>2328</v>
      </c>
      <c r="CIQ26" t="s">
        <v>2329</v>
      </c>
      <c r="CIR26" t="s">
        <v>2330</v>
      </c>
      <c r="CIS26" t="s">
        <v>2331</v>
      </c>
      <c r="CIT26" t="s">
        <v>2332</v>
      </c>
      <c r="CIU26" t="s">
        <v>2333</v>
      </c>
      <c r="CIV26" t="s">
        <v>2334</v>
      </c>
      <c r="CIW26" t="s">
        <v>2335</v>
      </c>
      <c r="CIX26" t="s">
        <v>2336</v>
      </c>
      <c r="CIY26" t="s">
        <v>2337</v>
      </c>
      <c r="CIZ26" t="s">
        <v>2338</v>
      </c>
      <c r="CJA26" t="s">
        <v>2339</v>
      </c>
      <c r="CJB26" t="s">
        <v>2340</v>
      </c>
      <c r="CJC26" t="s">
        <v>2341</v>
      </c>
      <c r="CJD26" t="s">
        <v>2342</v>
      </c>
      <c r="CJE26" t="s">
        <v>2343</v>
      </c>
      <c r="CJF26" t="s">
        <v>2344</v>
      </c>
      <c r="CJG26" t="s">
        <v>2345</v>
      </c>
      <c r="CJH26" t="s">
        <v>2346</v>
      </c>
      <c r="CJI26" t="s">
        <v>2347</v>
      </c>
      <c r="CJJ26" t="s">
        <v>2348</v>
      </c>
      <c r="CJK26" t="s">
        <v>2349</v>
      </c>
      <c r="CJL26" t="s">
        <v>2350</v>
      </c>
      <c r="CJM26" t="s">
        <v>2351</v>
      </c>
      <c r="CJN26" t="s">
        <v>2352</v>
      </c>
      <c r="CJO26" t="s">
        <v>2353</v>
      </c>
      <c r="CJP26" t="s">
        <v>2354</v>
      </c>
      <c r="CJQ26" t="s">
        <v>2355</v>
      </c>
      <c r="CJR26" t="s">
        <v>2356</v>
      </c>
      <c r="CJS26" t="s">
        <v>2357</v>
      </c>
      <c r="CJT26" t="s">
        <v>2358</v>
      </c>
      <c r="CJU26" t="s">
        <v>2359</v>
      </c>
      <c r="CJV26" t="s">
        <v>2360</v>
      </c>
      <c r="CJW26" t="s">
        <v>2361</v>
      </c>
      <c r="CJX26" t="s">
        <v>2362</v>
      </c>
      <c r="CJY26" t="s">
        <v>2363</v>
      </c>
      <c r="CJZ26" t="s">
        <v>2364</v>
      </c>
      <c r="CKA26" t="s">
        <v>2365</v>
      </c>
      <c r="CKB26" t="s">
        <v>2366</v>
      </c>
      <c r="CKC26" t="s">
        <v>2367</v>
      </c>
      <c r="CKD26" t="s">
        <v>2368</v>
      </c>
      <c r="CKE26" t="s">
        <v>2369</v>
      </c>
      <c r="CKF26" t="s">
        <v>2370</v>
      </c>
      <c r="CKG26" t="s">
        <v>2371</v>
      </c>
      <c r="CKH26" t="s">
        <v>2372</v>
      </c>
      <c r="CKI26" t="s">
        <v>2373</v>
      </c>
      <c r="CKJ26" t="s">
        <v>2374</v>
      </c>
      <c r="CKK26" t="s">
        <v>2375</v>
      </c>
      <c r="CKL26" t="s">
        <v>2376</v>
      </c>
      <c r="CKM26" t="s">
        <v>2377</v>
      </c>
      <c r="CKN26" t="s">
        <v>2378</v>
      </c>
      <c r="CKO26" t="s">
        <v>2379</v>
      </c>
      <c r="CKP26" t="s">
        <v>2380</v>
      </c>
      <c r="CKQ26" t="s">
        <v>2381</v>
      </c>
      <c r="CKR26" t="s">
        <v>2382</v>
      </c>
      <c r="CKS26" t="s">
        <v>2383</v>
      </c>
      <c r="CKT26" t="s">
        <v>2384</v>
      </c>
      <c r="CKU26" t="s">
        <v>2385</v>
      </c>
      <c r="CKV26" t="s">
        <v>2386</v>
      </c>
      <c r="CKW26" t="s">
        <v>2387</v>
      </c>
      <c r="CKX26" t="s">
        <v>2388</v>
      </c>
      <c r="CKY26" t="s">
        <v>2389</v>
      </c>
      <c r="CKZ26" t="s">
        <v>2390</v>
      </c>
      <c r="CLA26" t="s">
        <v>2391</v>
      </c>
      <c r="CLB26" t="s">
        <v>2392</v>
      </c>
      <c r="CLC26" t="s">
        <v>2393</v>
      </c>
      <c r="CLD26" t="s">
        <v>2394</v>
      </c>
      <c r="CLE26" t="s">
        <v>2395</v>
      </c>
      <c r="CLF26" t="s">
        <v>2396</v>
      </c>
      <c r="CLG26" t="s">
        <v>2397</v>
      </c>
      <c r="CLH26" t="s">
        <v>2398</v>
      </c>
      <c r="CLI26" t="s">
        <v>2399</v>
      </c>
      <c r="CLJ26" t="s">
        <v>2400</v>
      </c>
      <c r="CLK26" t="s">
        <v>2401</v>
      </c>
      <c r="CLL26" t="s">
        <v>2402</v>
      </c>
      <c r="CLM26" t="s">
        <v>2403</v>
      </c>
      <c r="CLN26" t="s">
        <v>2404</v>
      </c>
      <c r="CLO26" t="s">
        <v>2405</v>
      </c>
      <c r="CLP26" t="s">
        <v>2406</v>
      </c>
      <c r="CLQ26" t="s">
        <v>2407</v>
      </c>
      <c r="CLR26" t="s">
        <v>2408</v>
      </c>
      <c r="CLS26" t="s">
        <v>2409</v>
      </c>
      <c r="CLT26" t="s">
        <v>2410</v>
      </c>
      <c r="CLU26" t="s">
        <v>2411</v>
      </c>
      <c r="CLV26" t="s">
        <v>2412</v>
      </c>
      <c r="CLW26" t="s">
        <v>2413</v>
      </c>
      <c r="CLX26" t="s">
        <v>2414</v>
      </c>
      <c r="CLY26" t="s">
        <v>2415</v>
      </c>
      <c r="CLZ26" t="s">
        <v>2416</v>
      </c>
      <c r="CMA26" t="s">
        <v>2417</v>
      </c>
      <c r="CMB26" t="s">
        <v>2418</v>
      </c>
      <c r="CMC26" t="s">
        <v>2419</v>
      </c>
      <c r="CMD26" t="s">
        <v>2420</v>
      </c>
      <c r="CME26" t="s">
        <v>2421</v>
      </c>
      <c r="CMF26" t="s">
        <v>2422</v>
      </c>
      <c r="CMG26" t="s">
        <v>2423</v>
      </c>
      <c r="CMH26" t="s">
        <v>2424</v>
      </c>
      <c r="CMI26" t="s">
        <v>2425</v>
      </c>
      <c r="CMJ26" t="s">
        <v>2426</v>
      </c>
      <c r="CMK26" t="s">
        <v>2427</v>
      </c>
      <c r="CML26" t="s">
        <v>2428</v>
      </c>
      <c r="CMM26" t="s">
        <v>2429</v>
      </c>
      <c r="CMN26" t="s">
        <v>2430</v>
      </c>
      <c r="CMO26" t="s">
        <v>2431</v>
      </c>
      <c r="CMP26" t="s">
        <v>2432</v>
      </c>
      <c r="CMQ26" t="s">
        <v>2433</v>
      </c>
      <c r="CMR26" t="s">
        <v>2434</v>
      </c>
      <c r="CMS26" t="s">
        <v>2435</v>
      </c>
      <c r="CMT26" t="s">
        <v>2436</v>
      </c>
      <c r="CMU26" t="s">
        <v>2437</v>
      </c>
      <c r="CMV26" t="s">
        <v>2438</v>
      </c>
      <c r="CMW26" t="s">
        <v>2439</v>
      </c>
      <c r="CMX26" t="s">
        <v>2440</v>
      </c>
      <c r="CMY26" t="s">
        <v>2441</v>
      </c>
      <c r="CMZ26" t="s">
        <v>2442</v>
      </c>
      <c r="CNA26" t="s">
        <v>2443</v>
      </c>
      <c r="CNB26" t="s">
        <v>2444</v>
      </c>
      <c r="CNC26" t="s">
        <v>2445</v>
      </c>
      <c r="CND26" t="s">
        <v>2446</v>
      </c>
      <c r="CNE26" t="s">
        <v>2447</v>
      </c>
      <c r="CNF26" t="s">
        <v>2448</v>
      </c>
      <c r="CNG26" t="s">
        <v>2449</v>
      </c>
      <c r="CNH26" t="s">
        <v>2450</v>
      </c>
      <c r="CNI26" t="s">
        <v>2451</v>
      </c>
      <c r="CNJ26" t="s">
        <v>2452</v>
      </c>
      <c r="CNK26" t="s">
        <v>2453</v>
      </c>
      <c r="CNL26" t="s">
        <v>2454</v>
      </c>
      <c r="CNM26" t="s">
        <v>2455</v>
      </c>
      <c r="CNN26" t="s">
        <v>2456</v>
      </c>
      <c r="CNO26" t="s">
        <v>2457</v>
      </c>
      <c r="CNP26" t="s">
        <v>2458</v>
      </c>
      <c r="CNQ26" t="s">
        <v>2459</v>
      </c>
      <c r="CNR26" t="s">
        <v>2460</v>
      </c>
      <c r="CNS26" t="s">
        <v>2461</v>
      </c>
      <c r="CNT26" t="s">
        <v>2462</v>
      </c>
      <c r="CNU26" t="s">
        <v>2463</v>
      </c>
      <c r="CNV26" t="s">
        <v>2464</v>
      </c>
      <c r="CNW26" t="s">
        <v>2465</v>
      </c>
      <c r="CNX26" t="s">
        <v>2466</v>
      </c>
      <c r="CNY26" t="s">
        <v>2467</v>
      </c>
      <c r="CNZ26" t="s">
        <v>2468</v>
      </c>
      <c r="COA26" t="s">
        <v>2469</v>
      </c>
      <c r="COB26" t="s">
        <v>2470</v>
      </c>
      <c r="COC26" t="s">
        <v>2471</v>
      </c>
      <c r="COD26" t="s">
        <v>2472</v>
      </c>
      <c r="COE26" t="s">
        <v>2473</v>
      </c>
      <c r="COF26" t="s">
        <v>2474</v>
      </c>
      <c r="COG26" t="s">
        <v>2475</v>
      </c>
      <c r="COH26" t="s">
        <v>2476</v>
      </c>
      <c r="COI26" t="s">
        <v>2477</v>
      </c>
      <c r="COJ26" t="s">
        <v>2478</v>
      </c>
      <c r="COK26" t="s">
        <v>2479</v>
      </c>
      <c r="COL26" t="s">
        <v>2480</v>
      </c>
      <c r="COM26" t="s">
        <v>2481</v>
      </c>
      <c r="CON26" t="s">
        <v>2482</v>
      </c>
      <c r="COO26" t="s">
        <v>2483</v>
      </c>
      <c r="COP26" t="s">
        <v>2484</v>
      </c>
      <c r="COQ26" t="s">
        <v>2485</v>
      </c>
      <c r="COR26" t="s">
        <v>2486</v>
      </c>
      <c r="COS26" t="s">
        <v>2487</v>
      </c>
      <c r="COT26" t="s">
        <v>2488</v>
      </c>
      <c r="COU26" t="s">
        <v>2489</v>
      </c>
      <c r="COV26" t="s">
        <v>2490</v>
      </c>
      <c r="COW26" t="s">
        <v>2491</v>
      </c>
      <c r="COX26" t="s">
        <v>2492</v>
      </c>
      <c r="COY26" t="s">
        <v>2493</v>
      </c>
      <c r="COZ26" t="s">
        <v>2494</v>
      </c>
      <c r="CPA26" t="s">
        <v>2495</v>
      </c>
      <c r="CPB26" t="s">
        <v>2496</v>
      </c>
      <c r="CPC26" t="s">
        <v>2497</v>
      </c>
      <c r="CPD26" t="s">
        <v>2498</v>
      </c>
      <c r="CPE26" t="s">
        <v>2499</v>
      </c>
      <c r="CPF26" t="s">
        <v>2500</v>
      </c>
      <c r="CPG26" t="s">
        <v>2501</v>
      </c>
      <c r="CPH26" t="s">
        <v>2502</v>
      </c>
      <c r="CPI26" t="s">
        <v>2503</v>
      </c>
      <c r="CPJ26" t="s">
        <v>2504</v>
      </c>
      <c r="CPK26" t="s">
        <v>2505</v>
      </c>
      <c r="CPL26" t="s">
        <v>2506</v>
      </c>
      <c r="CPM26" t="s">
        <v>2507</v>
      </c>
      <c r="CPN26" t="s">
        <v>2508</v>
      </c>
      <c r="CPO26" t="s">
        <v>2509</v>
      </c>
      <c r="CPP26" t="s">
        <v>2510</v>
      </c>
      <c r="CPQ26" t="s">
        <v>2511</v>
      </c>
      <c r="CPR26" t="s">
        <v>2512</v>
      </c>
      <c r="CPS26" t="s">
        <v>2513</v>
      </c>
      <c r="CPT26" t="s">
        <v>2514</v>
      </c>
      <c r="CPU26" t="s">
        <v>2515</v>
      </c>
      <c r="CPV26" t="s">
        <v>2516</v>
      </c>
      <c r="CPW26" t="s">
        <v>2517</v>
      </c>
      <c r="CPX26" t="s">
        <v>2518</v>
      </c>
      <c r="CPY26" t="s">
        <v>2519</v>
      </c>
      <c r="CPZ26" t="s">
        <v>2520</v>
      </c>
      <c r="CQA26" t="s">
        <v>2521</v>
      </c>
      <c r="CQB26" t="s">
        <v>2522</v>
      </c>
      <c r="CQC26" t="s">
        <v>2523</v>
      </c>
      <c r="CQD26" t="s">
        <v>2524</v>
      </c>
      <c r="CQE26" t="s">
        <v>2525</v>
      </c>
      <c r="CQF26" t="s">
        <v>2526</v>
      </c>
      <c r="CQG26" t="s">
        <v>2527</v>
      </c>
      <c r="CQH26" t="s">
        <v>2528</v>
      </c>
      <c r="CQI26" t="s">
        <v>2529</v>
      </c>
      <c r="CQJ26" t="s">
        <v>2530</v>
      </c>
      <c r="CQK26" t="s">
        <v>2531</v>
      </c>
      <c r="CQL26" t="s">
        <v>2532</v>
      </c>
      <c r="CQM26" t="s">
        <v>2533</v>
      </c>
      <c r="CQN26" t="s">
        <v>2534</v>
      </c>
      <c r="CQO26" t="s">
        <v>2535</v>
      </c>
      <c r="CQP26" t="s">
        <v>2536</v>
      </c>
      <c r="CQQ26" t="s">
        <v>2537</v>
      </c>
      <c r="CQR26" t="s">
        <v>2538</v>
      </c>
      <c r="CQS26" t="s">
        <v>2539</v>
      </c>
      <c r="CQT26" t="s">
        <v>2540</v>
      </c>
      <c r="CQU26" t="s">
        <v>2541</v>
      </c>
      <c r="CQV26" t="s">
        <v>2542</v>
      </c>
      <c r="CQW26" t="s">
        <v>2543</v>
      </c>
      <c r="CQX26" t="s">
        <v>2544</v>
      </c>
      <c r="CQY26" t="s">
        <v>2545</v>
      </c>
      <c r="CQZ26" t="s">
        <v>2546</v>
      </c>
      <c r="CRA26" t="s">
        <v>2547</v>
      </c>
      <c r="CRB26" t="s">
        <v>2548</v>
      </c>
      <c r="CRC26" t="s">
        <v>2549</v>
      </c>
      <c r="CRD26" t="s">
        <v>2550</v>
      </c>
      <c r="CRE26" t="s">
        <v>2551</v>
      </c>
      <c r="CRF26" t="s">
        <v>2552</v>
      </c>
      <c r="CRG26" t="s">
        <v>2553</v>
      </c>
      <c r="CRH26" t="s">
        <v>2554</v>
      </c>
      <c r="CRI26" t="s">
        <v>2555</v>
      </c>
      <c r="CRJ26" t="s">
        <v>2556</v>
      </c>
      <c r="CRK26" t="s">
        <v>2557</v>
      </c>
      <c r="CRL26" t="s">
        <v>2558</v>
      </c>
      <c r="CRM26" t="s">
        <v>2559</v>
      </c>
      <c r="CRN26" t="s">
        <v>2560</v>
      </c>
      <c r="CRO26" t="s">
        <v>2561</v>
      </c>
      <c r="CRP26" t="s">
        <v>2562</v>
      </c>
      <c r="CRQ26" t="s">
        <v>2563</v>
      </c>
      <c r="CRR26" t="s">
        <v>2564</v>
      </c>
      <c r="CRS26" t="s">
        <v>2565</v>
      </c>
      <c r="CRT26" t="s">
        <v>2566</v>
      </c>
      <c r="CRU26" t="s">
        <v>2567</v>
      </c>
      <c r="CRV26" t="s">
        <v>2568</v>
      </c>
      <c r="CRW26" t="s">
        <v>2569</v>
      </c>
      <c r="CRX26" t="s">
        <v>2570</v>
      </c>
      <c r="CRY26" t="s">
        <v>2571</v>
      </c>
      <c r="CRZ26" t="s">
        <v>2572</v>
      </c>
      <c r="CSA26" t="s">
        <v>2573</v>
      </c>
      <c r="CSB26" t="s">
        <v>2574</v>
      </c>
      <c r="CSC26" t="s">
        <v>2575</v>
      </c>
      <c r="CSD26" t="s">
        <v>2576</v>
      </c>
      <c r="CSE26" t="s">
        <v>2577</v>
      </c>
      <c r="CSF26" t="s">
        <v>2578</v>
      </c>
      <c r="CSG26" t="s">
        <v>2579</v>
      </c>
      <c r="CSH26" t="s">
        <v>2580</v>
      </c>
      <c r="CSI26" t="s">
        <v>2581</v>
      </c>
      <c r="CSJ26" t="s">
        <v>2582</v>
      </c>
      <c r="CSK26" t="s">
        <v>2583</v>
      </c>
      <c r="CSL26" t="s">
        <v>2584</v>
      </c>
      <c r="CSM26" t="s">
        <v>2585</v>
      </c>
      <c r="CSN26" t="s">
        <v>2586</v>
      </c>
      <c r="CSO26" t="s">
        <v>2587</v>
      </c>
      <c r="CSP26" t="s">
        <v>2588</v>
      </c>
      <c r="CSQ26" t="s">
        <v>2589</v>
      </c>
      <c r="CSR26" t="s">
        <v>2590</v>
      </c>
      <c r="CSS26" t="s">
        <v>2591</v>
      </c>
      <c r="CST26" t="s">
        <v>2592</v>
      </c>
      <c r="CSU26" t="s">
        <v>2593</v>
      </c>
      <c r="CSV26" t="s">
        <v>2594</v>
      </c>
      <c r="CSW26" t="s">
        <v>2595</v>
      </c>
      <c r="CSX26" t="s">
        <v>2596</v>
      </c>
      <c r="CSY26" t="s">
        <v>2597</v>
      </c>
      <c r="CSZ26" t="s">
        <v>2598</v>
      </c>
      <c r="CTA26" t="s">
        <v>2599</v>
      </c>
      <c r="CTB26" t="s">
        <v>2600</v>
      </c>
      <c r="CTC26" t="s">
        <v>2601</v>
      </c>
      <c r="CTD26" t="s">
        <v>2602</v>
      </c>
      <c r="CTE26" t="s">
        <v>2603</v>
      </c>
      <c r="CTF26" t="s">
        <v>2604</v>
      </c>
      <c r="CTG26" t="s">
        <v>2605</v>
      </c>
      <c r="CTH26" t="s">
        <v>2606</v>
      </c>
      <c r="CTI26" t="s">
        <v>2607</v>
      </c>
      <c r="CTJ26" t="s">
        <v>2608</v>
      </c>
      <c r="CTK26" t="s">
        <v>2609</v>
      </c>
      <c r="CTL26" t="s">
        <v>2610</v>
      </c>
      <c r="CTM26" t="s">
        <v>2611</v>
      </c>
      <c r="CTN26" t="s">
        <v>2612</v>
      </c>
      <c r="CTO26" t="s">
        <v>2613</v>
      </c>
      <c r="CTP26" t="s">
        <v>2614</v>
      </c>
      <c r="CTQ26" t="s">
        <v>2615</v>
      </c>
      <c r="CTR26" t="s">
        <v>2616</v>
      </c>
      <c r="CTS26" t="s">
        <v>2617</v>
      </c>
      <c r="CTT26" t="s">
        <v>2618</v>
      </c>
      <c r="CTU26" t="s">
        <v>2619</v>
      </c>
      <c r="CTV26" t="s">
        <v>2620</v>
      </c>
      <c r="CTW26" t="s">
        <v>2621</v>
      </c>
      <c r="CTX26" t="s">
        <v>2622</v>
      </c>
      <c r="CTY26" t="s">
        <v>2623</v>
      </c>
      <c r="CTZ26" t="s">
        <v>2624</v>
      </c>
      <c r="CUA26" t="s">
        <v>2625</v>
      </c>
      <c r="CUB26" t="s">
        <v>2626</v>
      </c>
      <c r="CUC26" t="s">
        <v>2627</v>
      </c>
      <c r="CUD26" t="s">
        <v>2628</v>
      </c>
      <c r="CUE26" t="s">
        <v>2629</v>
      </c>
      <c r="CUF26" t="s">
        <v>2630</v>
      </c>
      <c r="CUG26" t="s">
        <v>2631</v>
      </c>
      <c r="CUH26" t="s">
        <v>2632</v>
      </c>
      <c r="CUI26" t="s">
        <v>2633</v>
      </c>
      <c r="CUJ26" t="s">
        <v>2634</v>
      </c>
      <c r="CUK26" t="s">
        <v>2635</v>
      </c>
      <c r="CUL26" t="s">
        <v>2636</v>
      </c>
      <c r="CUM26" t="s">
        <v>2637</v>
      </c>
      <c r="CUN26" t="s">
        <v>2638</v>
      </c>
      <c r="CUO26" t="s">
        <v>2639</v>
      </c>
      <c r="CUP26" t="s">
        <v>2640</v>
      </c>
      <c r="CUQ26" t="s">
        <v>2641</v>
      </c>
      <c r="CUR26" t="s">
        <v>2642</v>
      </c>
      <c r="CUS26" t="s">
        <v>2643</v>
      </c>
      <c r="CUT26" t="s">
        <v>2644</v>
      </c>
      <c r="CUU26" t="s">
        <v>2645</v>
      </c>
      <c r="CUV26" t="s">
        <v>2646</v>
      </c>
      <c r="CUW26" t="s">
        <v>2647</v>
      </c>
      <c r="CUX26" t="s">
        <v>2648</v>
      </c>
      <c r="CUY26" t="s">
        <v>2649</v>
      </c>
      <c r="CUZ26" t="s">
        <v>2650</v>
      </c>
      <c r="CVA26" t="s">
        <v>2651</v>
      </c>
      <c r="CVB26" t="s">
        <v>2652</v>
      </c>
      <c r="CVC26" t="s">
        <v>2653</v>
      </c>
      <c r="CVD26" t="s">
        <v>2654</v>
      </c>
      <c r="CVE26" t="s">
        <v>2655</v>
      </c>
      <c r="CVF26" t="s">
        <v>2656</v>
      </c>
      <c r="CVG26" t="s">
        <v>2657</v>
      </c>
      <c r="CVH26" t="s">
        <v>2658</v>
      </c>
      <c r="CVI26" t="s">
        <v>2659</v>
      </c>
      <c r="CVJ26" t="s">
        <v>2660</v>
      </c>
      <c r="CVK26" t="s">
        <v>2661</v>
      </c>
      <c r="CVL26" t="s">
        <v>2662</v>
      </c>
      <c r="CVM26" t="s">
        <v>2663</v>
      </c>
      <c r="CVN26" t="s">
        <v>2664</v>
      </c>
      <c r="CVO26" t="s">
        <v>2665</v>
      </c>
      <c r="CVP26" t="s">
        <v>2666</v>
      </c>
      <c r="CVQ26" t="s">
        <v>2667</v>
      </c>
      <c r="CVR26" t="s">
        <v>2668</v>
      </c>
      <c r="CVS26" t="s">
        <v>2669</v>
      </c>
      <c r="CVT26" t="s">
        <v>2670</v>
      </c>
      <c r="CVU26" t="s">
        <v>2671</v>
      </c>
      <c r="CVV26" t="s">
        <v>2672</v>
      </c>
      <c r="CVW26" t="s">
        <v>2673</v>
      </c>
      <c r="CVX26" t="s">
        <v>2674</v>
      </c>
      <c r="CVY26" t="s">
        <v>2675</v>
      </c>
      <c r="CVZ26" t="s">
        <v>2676</v>
      </c>
      <c r="CWA26" t="s">
        <v>2677</v>
      </c>
      <c r="CWB26" t="s">
        <v>2678</v>
      </c>
      <c r="CWC26" t="s">
        <v>2679</v>
      </c>
      <c r="CWD26" t="s">
        <v>2680</v>
      </c>
      <c r="CWE26" t="s">
        <v>2681</v>
      </c>
      <c r="CWF26" t="s">
        <v>2682</v>
      </c>
      <c r="CWG26" t="s">
        <v>2683</v>
      </c>
      <c r="CWH26" t="s">
        <v>2684</v>
      </c>
      <c r="CWI26" t="s">
        <v>2685</v>
      </c>
      <c r="CWJ26" t="s">
        <v>2686</v>
      </c>
      <c r="CWK26" t="s">
        <v>2687</v>
      </c>
      <c r="CWL26" t="s">
        <v>2688</v>
      </c>
      <c r="CWM26" t="s">
        <v>2689</v>
      </c>
      <c r="CWN26" t="s">
        <v>2690</v>
      </c>
      <c r="CWO26" t="s">
        <v>2691</v>
      </c>
      <c r="CWP26" t="s">
        <v>2692</v>
      </c>
      <c r="CWQ26" t="s">
        <v>2693</v>
      </c>
      <c r="CWR26" t="s">
        <v>2694</v>
      </c>
      <c r="CWS26" t="s">
        <v>2695</v>
      </c>
      <c r="CWT26" t="s">
        <v>2696</v>
      </c>
      <c r="CWU26" t="s">
        <v>2697</v>
      </c>
      <c r="CWV26" t="s">
        <v>2698</v>
      </c>
      <c r="CWW26" t="s">
        <v>2699</v>
      </c>
      <c r="CWX26" t="s">
        <v>2700</v>
      </c>
      <c r="CWY26" t="s">
        <v>2701</v>
      </c>
      <c r="CWZ26" t="s">
        <v>2702</v>
      </c>
      <c r="CXA26" t="s">
        <v>2703</v>
      </c>
      <c r="CXB26" t="s">
        <v>2704</v>
      </c>
      <c r="CXC26" t="s">
        <v>2705</v>
      </c>
      <c r="CXD26" t="s">
        <v>2706</v>
      </c>
      <c r="CXE26" t="s">
        <v>2707</v>
      </c>
    </row>
    <row r="27" spans="1:2657" x14ac:dyDescent="0.25">
      <c r="A27" t="s">
        <v>2708</v>
      </c>
      <c r="B27" t="s">
        <v>7</v>
      </c>
      <c r="C27" t="s">
        <v>2709</v>
      </c>
      <c r="D27" t="s">
        <v>2710</v>
      </c>
      <c r="E27" s="1">
        <v>23119</v>
      </c>
      <c r="F27">
        <v>55</v>
      </c>
      <c r="L27" s="1">
        <v>43152</v>
      </c>
      <c r="API27">
        <v>4</v>
      </c>
      <c r="APJ27">
        <v>4</v>
      </c>
      <c r="APK27">
        <v>4</v>
      </c>
      <c r="APL27">
        <v>4</v>
      </c>
      <c r="APM27">
        <v>4</v>
      </c>
      <c r="APN27">
        <v>4</v>
      </c>
      <c r="APO27">
        <v>4</v>
      </c>
      <c r="APP27">
        <v>4</v>
      </c>
      <c r="APQ27">
        <v>4</v>
      </c>
      <c r="APR27">
        <v>4</v>
      </c>
      <c r="APS27">
        <v>4</v>
      </c>
      <c r="APT27">
        <v>4</v>
      </c>
      <c r="APU27">
        <v>4</v>
      </c>
      <c r="APV27">
        <v>4</v>
      </c>
      <c r="APW27">
        <v>56</v>
      </c>
      <c r="APX27">
        <v>14</v>
      </c>
    </row>
    <row r="28" spans="1:2657" x14ac:dyDescent="0.25">
      <c r="A28" t="s">
        <v>2711</v>
      </c>
      <c r="B28" t="s">
        <v>7</v>
      </c>
      <c r="C28" t="s">
        <v>2709</v>
      </c>
      <c r="D28" t="s">
        <v>2710</v>
      </c>
      <c r="E28" s="1">
        <v>14152</v>
      </c>
      <c r="F28">
        <v>80</v>
      </c>
      <c r="G28">
        <v>80</v>
      </c>
      <c r="O28" s="1">
        <v>43266</v>
      </c>
      <c r="BDY28">
        <v>0</v>
      </c>
      <c r="BDZ28">
        <v>1</v>
      </c>
      <c r="BEB28">
        <v>0</v>
      </c>
      <c r="BEC28">
        <v>1</v>
      </c>
      <c r="BEE28">
        <v>1</v>
      </c>
      <c r="BEL28" s="1">
        <v>43640</v>
      </c>
      <c r="CWP28">
        <v>1</v>
      </c>
      <c r="CWR28" t="s">
        <v>2712</v>
      </c>
      <c r="CWS28">
        <v>1</v>
      </c>
      <c r="CWU28" t="s">
        <v>2713</v>
      </c>
      <c r="CWV28">
        <v>1</v>
      </c>
      <c r="CWX28" t="s">
        <v>2714</v>
      </c>
    </row>
    <row r="29" spans="1:2657" x14ac:dyDescent="0.25">
      <c r="A29" t="s">
        <v>2715</v>
      </c>
      <c r="B29" t="s">
        <v>7</v>
      </c>
      <c r="C29" t="s">
        <v>2709</v>
      </c>
      <c r="D29" t="s">
        <v>2716</v>
      </c>
      <c r="E29" s="1">
        <v>12587</v>
      </c>
      <c r="F29">
        <v>84</v>
      </c>
      <c r="O29" s="1">
        <v>43263</v>
      </c>
      <c r="BDY29">
        <v>0</v>
      </c>
      <c r="BDZ29">
        <v>1</v>
      </c>
      <c r="BEB29">
        <v>0</v>
      </c>
      <c r="BEC29">
        <v>1</v>
      </c>
      <c r="BEE29">
        <v>1</v>
      </c>
    </row>
    <row r="30" spans="1:2657" x14ac:dyDescent="0.25">
      <c r="A30" t="s">
        <v>2717</v>
      </c>
      <c r="B30" t="s">
        <v>7</v>
      </c>
      <c r="C30" t="s">
        <v>2709</v>
      </c>
      <c r="D30" t="s">
        <v>2716</v>
      </c>
      <c r="E30" s="1">
        <v>2958352</v>
      </c>
      <c r="F30">
        <v>-1</v>
      </c>
      <c r="O30" s="1">
        <v>43258</v>
      </c>
      <c r="BDY30">
        <v>0</v>
      </c>
      <c r="BDZ30">
        <v>1</v>
      </c>
      <c r="BEB30">
        <v>0</v>
      </c>
      <c r="BEC30">
        <v>1</v>
      </c>
      <c r="BEE30">
        <v>1</v>
      </c>
    </row>
    <row r="31" spans="1:2657" x14ac:dyDescent="0.25">
      <c r="A31" t="s">
        <v>2718</v>
      </c>
      <c r="B31" t="s">
        <v>7</v>
      </c>
      <c r="C31" t="s">
        <v>2709</v>
      </c>
      <c r="D31" t="s">
        <v>2716</v>
      </c>
      <c r="E31" s="1">
        <v>72</v>
      </c>
      <c r="F31">
        <v>118</v>
      </c>
      <c r="O31" s="1">
        <v>43266</v>
      </c>
      <c r="BDY31">
        <v>0</v>
      </c>
      <c r="BDZ31">
        <v>1</v>
      </c>
      <c r="BEB31">
        <v>0</v>
      </c>
      <c r="BEC31">
        <v>1</v>
      </c>
      <c r="BEE31">
        <v>1</v>
      </c>
    </row>
    <row r="32" spans="1:2657" x14ac:dyDescent="0.25">
      <c r="A32" t="s">
        <v>2719</v>
      </c>
      <c r="B32" t="s">
        <v>7</v>
      </c>
      <c r="C32" t="s">
        <v>2709</v>
      </c>
      <c r="D32" t="s">
        <v>2716</v>
      </c>
      <c r="E32" s="1">
        <v>76</v>
      </c>
      <c r="F32">
        <v>118</v>
      </c>
      <c r="O32" s="1">
        <v>43266</v>
      </c>
      <c r="BDY32">
        <v>0</v>
      </c>
      <c r="BDZ32">
        <v>1</v>
      </c>
      <c r="BEB32">
        <v>0</v>
      </c>
      <c r="BEC32">
        <v>1</v>
      </c>
      <c r="BEE32">
        <v>1</v>
      </c>
    </row>
    <row r="33" spans="1:15 1481:1797" x14ac:dyDescent="0.25">
      <c r="A33" t="s">
        <v>2720</v>
      </c>
      <c r="B33" t="s">
        <v>7</v>
      </c>
      <c r="C33" t="s">
        <v>2709</v>
      </c>
      <c r="D33" t="s">
        <v>2716</v>
      </c>
      <c r="E33" s="1">
        <v>69</v>
      </c>
      <c r="F33">
        <v>118</v>
      </c>
      <c r="O33" s="1">
        <v>43266</v>
      </c>
      <c r="BDY33">
        <v>0</v>
      </c>
      <c r="BDZ33">
        <v>1</v>
      </c>
      <c r="BEB33">
        <v>0</v>
      </c>
      <c r="BEC33">
        <v>1</v>
      </c>
      <c r="BEE33">
        <v>1</v>
      </c>
    </row>
    <row r="34" spans="1:15 1481:1797" x14ac:dyDescent="0.25">
      <c r="A34" t="s">
        <v>2721</v>
      </c>
      <c r="B34" t="s">
        <v>7</v>
      </c>
      <c r="C34" t="s">
        <v>2709</v>
      </c>
      <c r="D34" t="s">
        <v>2716</v>
      </c>
      <c r="E34" s="1">
        <v>36</v>
      </c>
      <c r="F34">
        <v>118</v>
      </c>
      <c r="O34" s="1">
        <v>43256</v>
      </c>
      <c r="BDY34">
        <v>0</v>
      </c>
      <c r="BDZ34">
        <v>1</v>
      </c>
      <c r="BEB34">
        <v>0</v>
      </c>
      <c r="BEC34">
        <v>1</v>
      </c>
      <c r="BEE34">
        <v>1</v>
      </c>
    </row>
    <row r="35" spans="1:15 1481:1797" x14ac:dyDescent="0.25">
      <c r="A35" t="s">
        <v>2722</v>
      </c>
      <c r="B35" t="s">
        <v>7</v>
      </c>
      <c r="C35" t="s">
        <v>2709</v>
      </c>
      <c r="D35" t="s">
        <v>2716</v>
      </c>
      <c r="E35" s="1">
        <v>69</v>
      </c>
      <c r="F35">
        <v>118</v>
      </c>
      <c r="O35" s="1">
        <v>43266</v>
      </c>
      <c r="BDY35">
        <v>0</v>
      </c>
      <c r="BDZ35">
        <v>1</v>
      </c>
      <c r="BEB35">
        <v>0</v>
      </c>
      <c r="BEC35">
        <v>1</v>
      </c>
      <c r="BEE35">
        <v>1</v>
      </c>
    </row>
    <row r="36" spans="1:15 1481:1797" x14ac:dyDescent="0.25">
      <c r="A36" t="s">
        <v>2723</v>
      </c>
      <c r="B36" t="s">
        <v>7</v>
      </c>
      <c r="C36" t="s">
        <v>2709</v>
      </c>
      <c r="D36" t="s">
        <v>2716</v>
      </c>
      <c r="E36" s="1">
        <v>38</v>
      </c>
      <c r="F36">
        <v>118</v>
      </c>
      <c r="O36" s="1">
        <v>43266</v>
      </c>
      <c r="BDY36">
        <v>0</v>
      </c>
      <c r="BDZ36">
        <v>1</v>
      </c>
      <c r="BEB36">
        <v>0</v>
      </c>
      <c r="BEC36">
        <v>1</v>
      </c>
      <c r="BEE36">
        <v>1</v>
      </c>
    </row>
    <row r="37" spans="1:15 1481:1797" x14ac:dyDescent="0.25">
      <c r="A37" t="s">
        <v>2724</v>
      </c>
      <c r="B37" t="s">
        <v>7</v>
      </c>
      <c r="C37" t="s">
        <v>2709</v>
      </c>
      <c r="D37" t="s">
        <v>2716</v>
      </c>
      <c r="E37" s="1">
        <v>23204</v>
      </c>
      <c r="F37">
        <v>55</v>
      </c>
      <c r="O37" s="1">
        <v>43260</v>
      </c>
      <c r="BDY37">
        <v>0</v>
      </c>
      <c r="BDZ37">
        <v>1</v>
      </c>
      <c r="BEB37">
        <v>0</v>
      </c>
      <c r="BEC37">
        <v>1</v>
      </c>
      <c r="BEE37">
        <v>1</v>
      </c>
    </row>
    <row r="38" spans="1:15 1481:1797" x14ac:dyDescent="0.25">
      <c r="A38" t="s">
        <v>2725</v>
      </c>
      <c r="B38" t="s">
        <v>7</v>
      </c>
      <c r="C38" t="s">
        <v>2709</v>
      </c>
      <c r="D38" t="s">
        <v>2710</v>
      </c>
      <c r="E38" s="1">
        <v>70</v>
      </c>
      <c r="F38">
        <v>118</v>
      </c>
      <c r="O38" s="1">
        <v>43266</v>
      </c>
      <c r="BDY38">
        <v>0</v>
      </c>
      <c r="BDZ38">
        <v>1</v>
      </c>
      <c r="BEB38">
        <v>0</v>
      </c>
      <c r="BEC38">
        <v>1</v>
      </c>
      <c r="BEE38">
        <v>1</v>
      </c>
    </row>
    <row r="39" spans="1:15 1481:1797" x14ac:dyDescent="0.25">
      <c r="A39" t="s">
        <v>2726</v>
      </c>
      <c r="B39" t="s">
        <v>7</v>
      </c>
      <c r="C39" t="s">
        <v>2709</v>
      </c>
      <c r="D39" t="s">
        <v>2716</v>
      </c>
      <c r="E39" s="1">
        <v>69</v>
      </c>
      <c r="F39">
        <v>118</v>
      </c>
      <c r="O39" s="1">
        <v>43266</v>
      </c>
      <c r="BDY39">
        <v>0</v>
      </c>
      <c r="BDZ39">
        <v>1</v>
      </c>
      <c r="BEB39">
        <v>0</v>
      </c>
      <c r="BEC39">
        <v>1</v>
      </c>
      <c r="BEE39">
        <v>1</v>
      </c>
    </row>
    <row r="40" spans="1:15 1481:1797" x14ac:dyDescent="0.25">
      <c r="A40" t="s">
        <v>2727</v>
      </c>
      <c r="B40" t="s">
        <v>7</v>
      </c>
      <c r="C40" t="s">
        <v>2709</v>
      </c>
      <c r="D40" t="s">
        <v>2710</v>
      </c>
      <c r="E40" s="1">
        <v>14361</v>
      </c>
      <c r="F40">
        <v>79</v>
      </c>
      <c r="O40" s="1">
        <v>43251</v>
      </c>
      <c r="BDY40">
        <v>0</v>
      </c>
      <c r="BDZ40">
        <v>1</v>
      </c>
      <c r="BEB40">
        <v>0</v>
      </c>
      <c r="BEC40">
        <v>1</v>
      </c>
      <c r="BEE40">
        <v>1</v>
      </c>
    </row>
    <row r="41" spans="1:15 1481:1797" x14ac:dyDescent="0.25">
      <c r="A41" t="s">
        <v>2728</v>
      </c>
      <c r="B41" t="s">
        <v>7</v>
      </c>
      <c r="C41" t="s">
        <v>2709</v>
      </c>
      <c r="D41" t="s">
        <v>2716</v>
      </c>
      <c r="E41" s="1">
        <v>73</v>
      </c>
      <c r="F41">
        <v>118</v>
      </c>
      <c r="O41" s="1">
        <v>43255</v>
      </c>
      <c r="BDY41">
        <v>0</v>
      </c>
      <c r="BDZ41">
        <v>1</v>
      </c>
      <c r="BEB41">
        <v>0</v>
      </c>
      <c r="BEC41">
        <v>1</v>
      </c>
      <c r="BEE41">
        <v>1</v>
      </c>
    </row>
    <row r="42" spans="1:15 1481:1797" x14ac:dyDescent="0.25">
      <c r="A42" t="s">
        <v>2729</v>
      </c>
      <c r="B42" t="s">
        <v>7</v>
      </c>
      <c r="C42" t="s">
        <v>2709</v>
      </c>
      <c r="D42" t="s">
        <v>2716</v>
      </c>
      <c r="E42" s="1">
        <v>78</v>
      </c>
      <c r="F42">
        <v>118</v>
      </c>
      <c r="O42" s="1">
        <v>43266</v>
      </c>
      <c r="BDY42">
        <v>0</v>
      </c>
      <c r="BDZ42">
        <v>1</v>
      </c>
      <c r="BEB42">
        <v>0</v>
      </c>
      <c r="BEC42">
        <v>1</v>
      </c>
      <c r="BEE42">
        <v>1</v>
      </c>
    </row>
    <row r="43" spans="1:15 1481:1797" x14ac:dyDescent="0.25">
      <c r="A43" t="s">
        <v>2730</v>
      </c>
      <c r="B43" t="s">
        <v>7</v>
      </c>
      <c r="C43" t="s">
        <v>2709</v>
      </c>
      <c r="D43" t="s">
        <v>2716</v>
      </c>
      <c r="E43" s="1">
        <v>74</v>
      </c>
      <c r="F43">
        <v>118</v>
      </c>
      <c r="O43" s="1">
        <v>43263</v>
      </c>
      <c r="BDY43">
        <v>0</v>
      </c>
      <c r="BDZ43">
        <v>1</v>
      </c>
      <c r="BEB43">
        <v>0</v>
      </c>
      <c r="BEE43">
        <v>1</v>
      </c>
    </row>
    <row r="44" spans="1:15 1481:1797" x14ac:dyDescent="0.25">
      <c r="A44" t="s">
        <v>2731</v>
      </c>
      <c r="B44" t="s">
        <v>7</v>
      </c>
      <c r="C44" t="s">
        <v>2709</v>
      </c>
      <c r="D44" t="s">
        <v>2710</v>
      </c>
      <c r="E44" s="1">
        <v>75</v>
      </c>
      <c r="F44">
        <v>118</v>
      </c>
      <c r="O44" s="1">
        <v>43263</v>
      </c>
      <c r="BDY44">
        <v>0</v>
      </c>
      <c r="BDZ44">
        <v>1</v>
      </c>
      <c r="BEB44">
        <v>0</v>
      </c>
      <c r="BEC44">
        <v>1</v>
      </c>
      <c r="BEE44">
        <v>1</v>
      </c>
    </row>
    <row r="45" spans="1:15 1481:1797" x14ac:dyDescent="0.25">
      <c r="A45" t="s">
        <v>2732</v>
      </c>
      <c r="B45" t="s">
        <v>7</v>
      </c>
      <c r="C45" t="s">
        <v>2709</v>
      </c>
      <c r="D45" t="s">
        <v>2716</v>
      </c>
      <c r="E45" s="1">
        <v>32687</v>
      </c>
      <c r="F45">
        <v>29</v>
      </c>
      <c r="O45" s="1">
        <v>43266</v>
      </c>
      <c r="BDY45">
        <v>0</v>
      </c>
      <c r="BDZ45">
        <v>1</v>
      </c>
      <c r="BEB45">
        <v>0</v>
      </c>
      <c r="BEC45">
        <v>1</v>
      </c>
      <c r="BEE45">
        <v>1</v>
      </c>
    </row>
    <row r="46" spans="1:15 1481:1797" x14ac:dyDescent="0.25">
      <c r="A46" t="s">
        <v>2733</v>
      </c>
      <c r="B46" t="s">
        <v>7</v>
      </c>
      <c r="C46" t="s">
        <v>2709</v>
      </c>
      <c r="D46" t="s">
        <v>2710</v>
      </c>
      <c r="E46" s="1">
        <v>32424</v>
      </c>
      <c r="F46">
        <v>30</v>
      </c>
      <c r="O46" s="1">
        <v>43266</v>
      </c>
      <c r="BDY46">
        <v>0</v>
      </c>
      <c r="BDZ46">
        <v>1</v>
      </c>
      <c r="BEB46">
        <v>0</v>
      </c>
      <c r="BEC46">
        <v>1</v>
      </c>
      <c r="BEE46">
        <v>1</v>
      </c>
    </row>
    <row r="47" spans="1:15 1481:1797" x14ac:dyDescent="0.25">
      <c r="A47" t="s">
        <v>2734</v>
      </c>
      <c r="B47" t="s">
        <v>7</v>
      </c>
      <c r="C47" t="s">
        <v>2709</v>
      </c>
      <c r="D47" t="s">
        <v>2716</v>
      </c>
      <c r="E47" s="1">
        <v>19590</v>
      </c>
      <c r="F47">
        <v>65</v>
      </c>
      <c r="O47" s="1">
        <v>43214</v>
      </c>
      <c r="BDY47">
        <v>0</v>
      </c>
      <c r="BDZ47">
        <v>1</v>
      </c>
      <c r="BEB47">
        <v>0</v>
      </c>
      <c r="BEC47">
        <v>1</v>
      </c>
      <c r="BEE47">
        <v>1</v>
      </c>
    </row>
    <row r="48" spans="1:15 1481:1797" x14ac:dyDescent="0.25">
      <c r="A48" t="s">
        <v>2735</v>
      </c>
      <c r="B48" t="s">
        <v>7</v>
      </c>
      <c r="C48" t="s">
        <v>2709</v>
      </c>
      <c r="D48" t="s">
        <v>2710</v>
      </c>
      <c r="E48" s="1">
        <v>19761</v>
      </c>
      <c r="F48">
        <v>64</v>
      </c>
      <c r="G48">
        <v>65</v>
      </c>
      <c r="O48" s="1">
        <v>43223</v>
      </c>
      <c r="BDY48">
        <v>0</v>
      </c>
      <c r="BDZ48">
        <v>1</v>
      </c>
      <c r="BEB48">
        <v>0</v>
      </c>
      <c r="BEC48">
        <v>1</v>
      </c>
      <c r="BEE48">
        <v>1</v>
      </c>
      <c r="BEH48" s="1">
        <v>43592</v>
      </c>
      <c r="BEN48">
        <v>0</v>
      </c>
      <c r="BEO48">
        <v>0</v>
      </c>
      <c r="BEP48">
        <v>0</v>
      </c>
      <c r="BEQ48">
        <v>0</v>
      </c>
      <c r="BER48">
        <v>0</v>
      </c>
      <c r="BES48">
        <v>0</v>
      </c>
      <c r="BET48">
        <v>0</v>
      </c>
      <c r="BEU48">
        <v>0</v>
      </c>
      <c r="BEV48">
        <v>0</v>
      </c>
      <c r="BEW48">
        <v>0</v>
      </c>
      <c r="BEX48">
        <v>0</v>
      </c>
      <c r="BEY48">
        <v>1</v>
      </c>
      <c r="BEZ48">
        <v>0</v>
      </c>
      <c r="BFA48">
        <v>0</v>
      </c>
      <c r="BFB48">
        <v>0</v>
      </c>
      <c r="BFC48">
        <v>0</v>
      </c>
      <c r="BFD48">
        <v>0</v>
      </c>
      <c r="BFE48">
        <v>0</v>
      </c>
      <c r="BFF48">
        <v>0</v>
      </c>
      <c r="BFG48">
        <v>0</v>
      </c>
      <c r="BFH48">
        <v>0</v>
      </c>
      <c r="BFI48">
        <v>0</v>
      </c>
      <c r="BFJ48">
        <v>0</v>
      </c>
      <c r="BFK48">
        <v>0</v>
      </c>
      <c r="BFL48">
        <v>0</v>
      </c>
      <c r="BFM48">
        <v>0</v>
      </c>
      <c r="BFN48">
        <v>0</v>
      </c>
      <c r="BFO48">
        <v>0</v>
      </c>
      <c r="BFP48">
        <v>0</v>
      </c>
      <c r="BFQ48">
        <v>1</v>
      </c>
      <c r="BFR48">
        <v>0</v>
      </c>
      <c r="BFS48">
        <v>1</v>
      </c>
      <c r="BFT48">
        <v>1</v>
      </c>
      <c r="BFU48">
        <v>0</v>
      </c>
      <c r="BFV48">
        <v>0</v>
      </c>
      <c r="BFW48">
        <v>0</v>
      </c>
      <c r="BFX48">
        <v>0</v>
      </c>
      <c r="BFY48">
        <v>0</v>
      </c>
      <c r="BFZ48">
        <v>0</v>
      </c>
      <c r="BGA48">
        <v>0</v>
      </c>
      <c r="BGB48">
        <v>0</v>
      </c>
      <c r="BGC48">
        <v>0</v>
      </c>
      <c r="BGD48">
        <v>0</v>
      </c>
      <c r="BGE48">
        <v>0</v>
      </c>
      <c r="BGF48">
        <v>0</v>
      </c>
      <c r="BGG48">
        <v>1</v>
      </c>
      <c r="BGH48">
        <v>0</v>
      </c>
      <c r="BGI48">
        <v>0</v>
      </c>
      <c r="BGJ48">
        <v>0</v>
      </c>
      <c r="BGK48">
        <v>0</v>
      </c>
      <c r="BGL48">
        <v>0</v>
      </c>
      <c r="BGM48">
        <v>0</v>
      </c>
      <c r="BGN48">
        <v>0</v>
      </c>
      <c r="BGO48">
        <v>0</v>
      </c>
      <c r="BGP48">
        <v>0</v>
      </c>
      <c r="BGQ48">
        <v>0</v>
      </c>
      <c r="BGR48">
        <v>0</v>
      </c>
      <c r="BGS48">
        <v>0</v>
      </c>
      <c r="BGT48">
        <v>0</v>
      </c>
      <c r="BGU48">
        <v>0</v>
      </c>
      <c r="BGV48">
        <v>0</v>
      </c>
      <c r="BGW48">
        <v>0</v>
      </c>
      <c r="BGX48">
        <v>0</v>
      </c>
      <c r="BGY48">
        <v>0</v>
      </c>
      <c r="BGZ48">
        <v>0</v>
      </c>
      <c r="BHA48">
        <v>0</v>
      </c>
      <c r="BHB48">
        <v>0</v>
      </c>
      <c r="BHC48">
        <v>0</v>
      </c>
      <c r="BHD48">
        <v>0</v>
      </c>
      <c r="BHE48">
        <v>0</v>
      </c>
      <c r="BHF48">
        <v>0</v>
      </c>
      <c r="BHG48">
        <v>0</v>
      </c>
      <c r="BHH48">
        <v>0</v>
      </c>
      <c r="BHI48">
        <v>0</v>
      </c>
      <c r="BHJ48">
        <v>1</v>
      </c>
      <c r="BHK48">
        <v>1</v>
      </c>
      <c r="BHL48">
        <v>1</v>
      </c>
      <c r="BHM48">
        <v>1</v>
      </c>
      <c r="BHN48">
        <v>0</v>
      </c>
      <c r="BHO48">
        <v>0</v>
      </c>
      <c r="BHP48">
        <v>0</v>
      </c>
      <c r="BHQ48">
        <v>0</v>
      </c>
      <c r="BHR48">
        <v>0</v>
      </c>
      <c r="BHS48">
        <v>0</v>
      </c>
      <c r="BHT48">
        <v>0</v>
      </c>
      <c r="BHU48">
        <v>0</v>
      </c>
      <c r="BHV48">
        <v>0</v>
      </c>
      <c r="BHW48">
        <v>0</v>
      </c>
      <c r="BHX48">
        <v>0</v>
      </c>
      <c r="BHY48">
        <v>0</v>
      </c>
      <c r="BHZ48">
        <v>1</v>
      </c>
      <c r="BIA48">
        <v>0</v>
      </c>
      <c r="BIB48">
        <v>0</v>
      </c>
      <c r="BIC48">
        <v>0</v>
      </c>
      <c r="BID48">
        <v>0</v>
      </c>
      <c r="BIE48">
        <v>0</v>
      </c>
      <c r="BIF48">
        <v>0</v>
      </c>
      <c r="BIG48">
        <v>1</v>
      </c>
      <c r="BIH48">
        <v>0</v>
      </c>
      <c r="BII48">
        <v>0</v>
      </c>
      <c r="BIJ48">
        <v>0</v>
      </c>
      <c r="BIK48">
        <v>0</v>
      </c>
      <c r="BIL48">
        <v>1</v>
      </c>
      <c r="BIM48">
        <v>0</v>
      </c>
      <c r="BIN48">
        <v>0</v>
      </c>
      <c r="BIO48">
        <v>0</v>
      </c>
      <c r="BIP48">
        <v>0</v>
      </c>
      <c r="BIQ48">
        <v>2</v>
      </c>
      <c r="BIR48">
        <v>1</v>
      </c>
      <c r="BIS48">
        <v>0</v>
      </c>
      <c r="BIT48">
        <v>0</v>
      </c>
      <c r="BIU48">
        <v>0</v>
      </c>
      <c r="BIV48">
        <v>0</v>
      </c>
      <c r="BIW48">
        <v>0</v>
      </c>
      <c r="BIX48">
        <v>0</v>
      </c>
      <c r="BIY48">
        <v>0</v>
      </c>
      <c r="BIZ48">
        <v>0</v>
      </c>
      <c r="BJA48">
        <v>0</v>
      </c>
      <c r="BJB48">
        <v>0</v>
      </c>
      <c r="BJC48">
        <v>3</v>
      </c>
      <c r="BJD48">
        <v>1</v>
      </c>
      <c r="BJE48">
        <v>0</v>
      </c>
      <c r="BJF48">
        <v>0</v>
      </c>
      <c r="BJG48">
        <v>2</v>
      </c>
      <c r="BJH48">
        <v>1</v>
      </c>
      <c r="BJI48">
        <v>2</v>
      </c>
      <c r="BJJ48">
        <v>2</v>
      </c>
      <c r="BJK48">
        <v>0</v>
      </c>
      <c r="BJL48">
        <v>0</v>
      </c>
      <c r="BJM48">
        <v>2</v>
      </c>
      <c r="BJN48">
        <v>0</v>
      </c>
      <c r="BJO48">
        <v>0</v>
      </c>
      <c r="BJP48">
        <v>0</v>
      </c>
      <c r="BJQ48">
        <v>0</v>
      </c>
      <c r="BJR48">
        <v>0</v>
      </c>
      <c r="BJS48">
        <v>3</v>
      </c>
      <c r="BJT48">
        <v>0</v>
      </c>
      <c r="BJU48">
        <v>2</v>
      </c>
      <c r="BJV48">
        <v>4</v>
      </c>
      <c r="BJW48">
        <v>11</v>
      </c>
      <c r="BJX48">
        <v>0</v>
      </c>
      <c r="BJY48">
        <v>0</v>
      </c>
      <c r="BJZ48">
        <v>2</v>
      </c>
      <c r="BKA48">
        <v>0</v>
      </c>
      <c r="BKB48">
        <v>0</v>
      </c>
      <c r="BKC48">
        <v>0</v>
      </c>
      <c r="BKD48">
        <v>0</v>
      </c>
      <c r="BKE48">
        <v>0</v>
      </c>
      <c r="BKF48">
        <v>2</v>
      </c>
      <c r="BKG48">
        <v>0</v>
      </c>
      <c r="BKH48">
        <v>2</v>
      </c>
      <c r="BKI48">
        <v>3</v>
      </c>
      <c r="BKJ48">
        <v>11</v>
      </c>
      <c r="BKR48" t="s">
        <v>2736</v>
      </c>
      <c r="BKS48" t="s">
        <v>2737</v>
      </c>
      <c r="BKT48">
        <v>-2</v>
      </c>
      <c r="BKU48">
        <v>-1</v>
      </c>
      <c r="BKV48" t="s">
        <v>2738</v>
      </c>
      <c r="BKW48">
        <v>0</v>
      </c>
      <c r="BKX48">
        <v>0</v>
      </c>
      <c r="BKY48">
        <v>-2</v>
      </c>
      <c r="BKZ48">
        <v>-1</v>
      </c>
      <c r="BLA48">
        <v>-1</v>
      </c>
      <c r="BLB48">
        <v>-1</v>
      </c>
      <c r="BLC48">
        <v>-1</v>
      </c>
      <c r="BLD48">
        <v>-1</v>
      </c>
      <c r="BLE48">
        <v>-1</v>
      </c>
      <c r="BLF48">
        <v>-1</v>
      </c>
      <c r="BLG48">
        <v>-1</v>
      </c>
      <c r="BLH48">
        <v>-1</v>
      </c>
      <c r="BLI48">
        <v>-1</v>
      </c>
      <c r="BLJ48">
        <v>-1</v>
      </c>
      <c r="BLK48">
        <v>-1</v>
      </c>
      <c r="BLL48">
        <v>1</v>
      </c>
      <c r="BLM48">
        <v>1</v>
      </c>
      <c r="BLN48">
        <v>-1</v>
      </c>
      <c r="BLO48">
        <v>1</v>
      </c>
      <c r="BLP48">
        <v>-1</v>
      </c>
      <c r="BLQ48">
        <v>-1</v>
      </c>
      <c r="BLR48">
        <v>1</v>
      </c>
      <c r="BLS48">
        <v>1</v>
      </c>
      <c r="BLT48">
        <v>1</v>
      </c>
      <c r="BLU48">
        <v>-1</v>
      </c>
      <c r="BLV48">
        <v>-1</v>
      </c>
      <c r="BLW48">
        <v>-1</v>
      </c>
      <c r="BLX48">
        <v>-1</v>
      </c>
      <c r="BLY48">
        <v>1</v>
      </c>
      <c r="BLZ48">
        <v>-1</v>
      </c>
      <c r="BMA48">
        <v>1</v>
      </c>
      <c r="BMB48">
        <v>-3</v>
      </c>
      <c r="BMC48">
        <v>-2</v>
      </c>
      <c r="BMD48">
        <v>-4</v>
      </c>
      <c r="BME48">
        <v>-4</v>
      </c>
      <c r="BMF48">
        <v>-4</v>
      </c>
      <c r="BMG48">
        <v>2</v>
      </c>
      <c r="BMH48">
        <v>0</v>
      </c>
      <c r="BMI48">
        <v>-2</v>
      </c>
      <c r="BMJ48">
        <v>0</v>
      </c>
      <c r="BMK48">
        <v>-3</v>
      </c>
      <c r="BML48">
        <v>1</v>
      </c>
      <c r="BMM48">
        <v>-3.5</v>
      </c>
      <c r="BMN48">
        <v>0</v>
      </c>
      <c r="BMO48">
        <v>-17</v>
      </c>
      <c r="BMP48">
        <v>0</v>
      </c>
      <c r="BMQ48">
        <v>0</v>
      </c>
      <c r="BMR48">
        <v>0</v>
      </c>
      <c r="BMS48">
        <v>2</v>
      </c>
      <c r="BMT48">
        <v>2</v>
      </c>
      <c r="BMU48">
        <v>2</v>
      </c>
      <c r="BMV48">
        <v>2</v>
      </c>
      <c r="BMW48">
        <v>1</v>
      </c>
      <c r="BMX48">
        <v>0</v>
      </c>
      <c r="BMY48">
        <v>0</v>
      </c>
      <c r="BMZ48">
        <v>0</v>
      </c>
      <c r="BNA48">
        <v>1</v>
      </c>
      <c r="BNB48">
        <v>0</v>
      </c>
      <c r="BNC48">
        <v>0</v>
      </c>
      <c r="BND48">
        <v>0</v>
      </c>
      <c r="BNE48">
        <v>0</v>
      </c>
      <c r="BNF48">
        <v>0</v>
      </c>
      <c r="BNG48">
        <v>0</v>
      </c>
      <c r="BNH48">
        <v>0</v>
      </c>
      <c r="BNI48">
        <v>0</v>
      </c>
      <c r="BNJ48">
        <v>1</v>
      </c>
      <c r="BNK48">
        <v>1</v>
      </c>
      <c r="BNL48">
        <v>12</v>
      </c>
      <c r="BNM48">
        <v>5</v>
      </c>
      <c r="BNN48">
        <v>5</v>
      </c>
      <c r="BNO48">
        <v>1</v>
      </c>
      <c r="BNP48">
        <v>1</v>
      </c>
      <c r="BNQ48">
        <v>1</v>
      </c>
      <c r="BNR48">
        <v>1</v>
      </c>
      <c r="BNS48">
        <v>1</v>
      </c>
      <c r="BNT48">
        <v>1</v>
      </c>
      <c r="BNU48">
        <v>1</v>
      </c>
      <c r="BNV48">
        <v>2</v>
      </c>
      <c r="BNW48">
        <v>1</v>
      </c>
      <c r="BNX48">
        <v>1</v>
      </c>
      <c r="BNY48">
        <v>3</v>
      </c>
      <c r="BNZ48">
        <v>1</v>
      </c>
      <c r="BOA48">
        <v>1</v>
      </c>
      <c r="BOB48">
        <v>1</v>
      </c>
      <c r="BOC48">
        <v>2</v>
      </c>
      <c r="BOD48">
        <v>1</v>
      </c>
      <c r="BOE48">
        <v>1</v>
      </c>
      <c r="BOF48">
        <v>1</v>
      </c>
      <c r="BOG48">
        <v>1</v>
      </c>
      <c r="BOH48">
        <v>1</v>
      </c>
      <c r="BOI48">
        <v>1</v>
      </c>
      <c r="BOJ48">
        <v>2</v>
      </c>
      <c r="BOK48">
        <v>2</v>
      </c>
      <c r="BOL48">
        <v>25</v>
      </c>
      <c r="BOM48">
        <v>39</v>
      </c>
      <c r="BON48">
        <v>1.56</v>
      </c>
      <c r="BOO48">
        <v>3</v>
      </c>
      <c r="BOP48">
        <v>3</v>
      </c>
      <c r="BOQ48">
        <v>3</v>
      </c>
      <c r="BOR48">
        <v>3</v>
      </c>
      <c r="BOS48">
        <v>3</v>
      </c>
      <c r="BOT48">
        <v>3</v>
      </c>
      <c r="BOU48">
        <v>3</v>
      </c>
      <c r="BOV48">
        <v>3</v>
      </c>
      <c r="BOW48">
        <v>3</v>
      </c>
      <c r="BOX48">
        <v>3</v>
      </c>
      <c r="BOY48">
        <v>3</v>
      </c>
      <c r="BOZ48">
        <v>3</v>
      </c>
      <c r="BPA48">
        <v>3</v>
      </c>
      <c r="BPB48">
        <v>3</v>
      </c>
      <c r="BPC48">
        <v>3</v>
      </c>
      <c r="BPD48">
        <v>3</v>
      </c>
      <c r="BPE48">
        <v>3</v>
      </c>
      <c r="BPF48">
        <v>1</v>
      </c>
      <c r="BPG48">
        <v>39</v>
      </c>
      <c r="BPH48">
        <v>3</v>
      </c>
      <c r="BPI48">
        <v>4</v>
      </c>
      <c r="BPJ48">
        <v>2</v>
      </c>
      <c r="BPK48">
        <v>1</v>
      </c>
      <c r="BPL48">
        <v>0</v>
      </c>
      <c r="BPM48">
        <v>4</v>
      </c>
      <c r="BPN48">
        <v>2</v>
      </c>
      <c r="BPO48">
        <v>3</v>
      </c>
      <c r="BPP48">
        <v>0</v>
      </c>
      <c r="BPQ48">
        <v>1</v>
      </c>
      <c r="BPR48">
        <v>1</v>
      </c>
      <c r="BPS48">
        <v>1</v>
      </c>
      <c r="BPT48">
        <v>2</v>
      </c>
      <c r="BPU48">
        <v>1</v>
      </c>
      <c r="BPV48">
        <v>1</v>
      </c>
      <c r="BPW48">
        <v>1</v>
      </c>
      <c r="BPX48">
        <v>1</v>
      </c>
      <c r="BPY48">
        <v>1</v>
      </c>
      <c r="BPZ48">
        <v>0.66669999999999996</v>
      </c>
      <c r="BQA48">
        <v>2</v>
      </c>
      <c r="BQB48">
        <v>2.1667000000000001</v>
      </c>
      <c r="BQC48">
        <v>1.6111</v>
      </c>
    </row>
    <row r="49" spans="1:1797 2074:2650" x14ac:dyDescent="0.25">
      <c r="A49" t="s">
        <v>2739</v>
      </c>
      <c r="B49" t="s">
        <v>7</v>
      </c>
      <c r="C49" t="s">
        <v>2709</v>
      </c>
      <c r="D49" t="s">
        <v>2716</v>
      </c>
      <c r="E49" s="1">
        <v>27380</v>
      </c>
      <c r="F49">
        <v>44</v>
      </c>
      <c r="O49" s="1">
        <v>43256</v>
      </c>
      <c r="BEE49">
        <v>1</v>
      </c>
    </row>
    <row r="50" spans="1:1797 2074:2650" x14ac:dyDescent="0.25">
      <c r="A50" t="s">
        <v>2740</v>
      </c>
      <c r="B50" t="s">
        <v>7</v>
      </c>
      <c r="C50" t="s">
        <v>2709</v>
      </c>
      <c r="D50" t="s">
        <v>2710</v>
      </c>
      <c r="E50" s="1">
        <v>14716</v>
      </c>
      <c r="F50">
        <v>78</v>
      </c>
      <c r="O50" s="1">
        <v>43291</v>
      </c>
      <c r="BEE50">
        <v>1</v>
      </c>
    </row>
    <row r="51" spans="1:1797 2074:2650" x14ac:dyDescent="0.25">
      <c r="A51" t="s">
        <v>2741</v>
      </c>
      <c r="B51" t="s">
        <v>7</v>
      </c>
      <c r="C51" t="s">
        <v>2709</v>
      </c>
      <c r="D51" t="s">
        <v>2716</v>
      </c>
      <c r="E51" s="1">
        <v>19883</v>
      </c>
      <c r="F51">
        <v>64</v>
      </c>
      <c r="O51" s="1">
        <v>43299</v>
      </c>
      <c r="BDY51">
        <v>0</v>
      </c>
      <c r="BEB51">
        <v>1</v>
      </c>
      <c r="BEE51">
        <v>1</v>
      </c>
    </row>
    <row r="52" spans="1:1797 2074:2650" x14ac:dyDescent="0.25">
      <c r="A52" t="s">
        <v>2742</v>
      </c>
      <c r="B52" t="s">
        <v>7</v>
      </c>
      <c r="C52" t="s">
        <v>2709</v>
      </c>
      <c r="D52" t="s">
        <v>2716</v>
      </c>
      <c r="E52" s="1">
        <v>15038</v>
      </c>
      <c r="F52">
        <v>77</v>
      </c>
      <c r="O52" s="1">
        <v>43263</v>
      </c>
      <c r="BDY52">
        <v>0</v>
      </c>
      <c r="BDZ52">
        <v>1</v>
      </c>
      <c r="BEB52">
        <v>0</v>
      </c>
      <c r="BEC52">
        <v>1</v>
      </c>
      <c r="BEE52">
        <v>1</v>
      </c>
    </row>
    <row r="53" spans="1:1797 2074:2650" x14ac:dyDescent="0.25">
      <c r="A53" t="s">
        <v>2743</v>
      </c>
      <c r="B53" t="s">
        <v>7</v>
      </c>
      <c r="C53" t="s">
        <v>2709</v>
      </c>
      <c r="D53" t="s">
        <v>2710</v>
      </c>
      <c r="E53" s="1">
        <v>2958352</v>
      </c>
      <c r="F53">
        <v>-1</v>
      </c>
      <c r="I53" s="1">
        <v>43581</v>
      </c>
      <c r="K53" s="1">
        <v>43581</v>
      </c>
      <c r="P53">
        <v>1</v>
      </c>
      <c r="Q53">
        <v>0</v>
      </c>
      <c r="R53">
        <v>1</v>
      </c>
      <c r="S53">
        <v>0</v>
      </c>
      <c r="T53">
        <v>0</v>
      </c>
      <c r="U53">
        <v>0</v>
      </c>
      <c r="V53">
        <v>0</v>
      </c>
      <c r="W53">
        <v>0</v>
      </c>
      <c r="X53">
        <v>0</v>
      </c>
      <c r="Y53">
        <v>1</v>
      </c>
      <c r="Z53">
        <v>0</v>
      </c>
      <c r="AA53">
        <v>1</v>
      </c>
      <c r="AB53">
        <v>1</v>
      </c>
      <c r="AC53">
        <v>0</v>
      </c>
      <c r="AD53">
        <v>0</v>
      </c>
      <c r="AE53">
        <v>0</v>
      </c>
      <c r="AF53">
        <v>0</v>
      </c>
      <c r="AG53">
        <v>0</v>
      </c>
      <c r="AH53">
        <v>0</v>
      </c>
      <c r="AI53">
        <v>0</v>
      </c>
      <c r="AJ53">
        <v>0</v>
      </c>
      <c r="AK53">
        <v>0</v>
      </c>
      <c r="AL53">
        <v>0</v>
      </c>
      <c r="AM53">
        <v>0</v>
      </c>
      <c r="AN53">
        <v>0</v>
      </c>
      <c r="AO53">
        <v>0</v>
      </c>
      <c r="AP53">
        <v>0</v>
      </c>
      <c r="AQ53">
        <v>1</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1</v>
      </c>
      <c r="CM53">
        <v>0</v>
      </c>
      <c r="CN53">
        <v>0</v>
      </c>
      <c r="CO53">
        <v>0</v>
      </c>
      <c r="CP53">
        <v>1</v>
      </c>
      <c r="CQ53">
        <v>1</v>
      </c>
      <c r="CR53">
        <v>0</v>
      </c>
      <c r="CS53">
        <v>0</v>
      </c>
      <c r="CT53">
        <v>0</v>
      </c>
      <c r="CU53">
        <v>0</v>
      </c>
      <c r="CV53">
        <v>0</v>
      </c>
      <c r="CW53">
        <v>0</v>
      </c>
      <c r="CX53">
        <v>0</v>
      </c>
      <c r="CY53">
        <v>0</v>
      </c>
      <c r="CZ53">
        <v>1</v>
      </c>
      <c r="DA53">
        <v>1</v>
      </c>
      <c r="DB53">
        <v>0</v>
      </c>
      <c r="DC53">
        <v>1</v>
      </c>
      <c r="DD53">
        <v>0</v>
      </c>
      <c r="DE53">
        <v>1</v>
      </c>
      <c r="DF53">
        <v>0</v>
      </c>
      <c r="DG53">
        <v>0</v>
      </c>
      <c r="DH53">
        <v>1</v>
      </c>
      <c r="DI53">
        <v>0</v>
      </c>
      <c r="DJ53">
        <v>1</v>
      </c>
      <c r="DK53">
        <v>0</v>
      </c>
      <c r="DL53">
        <v>0</v>
      </c>
      <c r="DM53">
        <v>0</v>
      </c>
      <c r="DN53">
        <v>0</v>
      </c>
      <c r="DO53">
        <v>0</v>
      </c>
      <c r="DP53">
        <v>0</v>
      </c>
      <c r="DQ53">
        <v>0</v>
      </c>
      <c r="DR53">
        <v>4</v>
      </c>
      <c r="DS53">
        <v>2</v>
      </c>
      <c r="DT53">
        <v>0</v>
      </c>
      <c r="DU53">
        <v>0</v>
      </c>
      <c r="DV53">
        <v>0</v>
      </c>
      <c r="DW53">
        <v>0</v>
      </c>
      <c r="DX53">
        <v>0</v>
      </c>
      <c r="DY53">
        <v>0</v>
      </c>
      <c r="DZ53">
        <v>0</v>
      </c>
      <c r="EA53">
        <v>0</v>
      </c>
      <c r="EB53">
        <v>0</v>
      </c>
      <c r="EC53">
        <v>0</v>
      </c>
      <c r="ED53">
        <v>0</v>
      </c>
      <c r="EE53">
        <v>0</v>
      </c>
      <c r="EF53">
        <v>3</v>
      </c>
      <c r="EG53">
        <v>2</v>
      </c>
      <c r="EH53">
        <v>0</v>
      </c>
      <c r="EI53">
        <v>0</v>
      </c>
      <c r="EJ53">
        <v>4</v>
      </c>
      <c r="EK53">
        <v>3</v>
      </c>
      <c r="EL53">
        <v>3</v>
      </c>
      <c r="EM53">
        <v>1</v>
      </c>
      <c r="EN53">
        <v>0</v>
      </c>
      <c r="EO53">
        <v>8</v>
      </c>
      <c r="EP53">
        <v>0</v>
      </c>
      <c r="EQ53">
        <v>0</v>
      </c>
      <c r="ER53">
        <v>0</v>
      </c>
      <c r="ES53">
        <v>0</v>
      </c>
      <c r="ET53">
        <v>0</v>
      </c>
      <c r="EU53">
        <v>0</v>
      </c>
      <c r="EV53">
        <v>6</v>
      </c>
      <c r="EW53">
        <v>0</v>
      </c>
      <c r="EX53">
        <v>12</v>
      </c>
      <c r="EY53">
        <v>3</v>
      </c>
      <c r="EZ53">
        <v>29</v>
      </c>
      <c r="FA53">
        <v>0</v>
      </c>
      <c r="FB53">
        <v>1</v>
      </c>
      <c r="FC53">
        <v>0</v>
      </c>
      <c r="FD53">
        <v>0</v>
      </c>
      <c r="FE53">
        <v>0</v>
      </c>
      <c r="FF53">
        <v>0</v>
      </c>
      <c r="FG53">
        <v>0</v>
      </c>
      <c r="FH53">
        <v>0</v>
      </c>
      <c r="FI53">
        <v>1</v>
      </c>
      <c r="FJ53">
        <v>0</v>
      </c>
      <c r="FK53">
        <v>2</v>
      </c>
      <c r="FL53">
        <v>0</v>
      </c>
      <c r="FM53">
        <v>6</v>
      </c>
      <c r="FO53" t="s">
        <v>2744</v>
      </c>
      <c r="FR53" t="s">
        <v>2745</v>
      </c>
      <c r="FV53" t="s">
        <v>2746</v>
      </c>
      <c r="FX53" t="s">
        <v>2747</v>
      </c>
      <c r="FZ53" t="s">
        <v>2748</v>
      </c>
      <c r="GA53">
        <v>-1</v>
      </c>
      <c r="GB53">
        <v>-1</v>
      </c>
      <c r="GC53" t="s">
        <v>2749</v>
      </c>
      <c r="GD53">
        <v>0</v>
      </c>
      <c r="GE53">
        <v>0</v>
      </c>
      <c r="GF53">
        <v>-2</v>
      </c>
      <c r="GG53">
        <v>-1</v>
      </c>
      <c r="GH53">
        <v>-1</v>
      </c>
      <c r="GI53">
        <v>-1</v>
      </c>
      <c r="GJ53">
        <v>-1</v>
      </c>
      <c r="GK53">
        <v>-1</v>
      </c>
      <c r="GL53">
        <v>-1</v>
      </c>
      <c r="GM53">
        <v>-1</v>
      </c>
      <c r="GN53">
        <v>-1</v>
      </c>
      <c r="GO53">
        <v>-1</v>
      </c>
      <c r="GP53">
        <v>0</v>
      </c>
      <c r="GQ53">
        <v>-1</v>
      </c>
      <c r="GR53">
        <v>0</v>
      </c>
      <c r="GS53">
        <v>-1</v>
      </c>
      <c r="GT53">
        <v>-1</v>
      </c>
      <c r="GU53">
        <v>-1</v>
      </c>
      <c r="GV53">
        <v>-1</v>
      </c>
      <c r="GW53">
        <v>1</v>
      </c>
      <c r="GX53">
        <v>-1</v>
      </c>
      <c r="GY53">
        <v>0</v>
      </c>
      <c r="GZ53">
        <v>-1</v>
      </c>
      <c r="HA53">
        <v>-1</v>
      </c>
      <c r="HB53">
        <v>-1</v>
      </c>
      <c r="HC53">
        <v>-1</v>
      </c>
      <c r="HD53">
        <v>-1</v>
      </c>
      <c r="HE53">
        <v>1</v>
      </c>
      <c r="HF53">
        <v>1</v>
      </c>
      <c r="HG53">
        <v>-1</v>
      </c>
      <c r="HH53">
        <v>0</v>
      </c>
      <c r="HI53">
        <v>-2</v>
      </c>
      <c r="HJ53">
        <v>-2</v>
      </c>
      <c r="HK53">
        <v>-4</v>
      </c>
      <c r="HL53">
        <v>-4</v>
      </c>
      <c r="HM53">
        <v>-2</v>
      </c>
      <c r="HN53">
        <v>-4</v>
      </c>
      <c r="HO53">
        <v>-1</v>
      </c>
      <c r="HP53">
        <v>-4</v>
      </c>
      <c r="HQ53">
        <v>1</v>
      </c>
      <c r="HR53">
        <v>-3</v>
      </c>
      <c r="HS53">
        <v>-2.5</v>
      </c>
      <c r="HT53">
        <v>-3</v>
      </c>
      <c r="HU53">
        <v>1</v>
      </c>
      <c r="HV53">
        <v>-22</v>
      </c>
      <c r="HW53">
        <v>3</v>
      </c>
      <c r="HX53">
        <v>2</v>
      </c>
      <c r="HY53">
        <v>2</v>
      </c>
      <c r="HZ53">
        <v>2</v>
      </c>
      <c r="IA53">
        <v>2</v>
      </c>
      <c r="IB53">
        <v>2</v>
      </c>
      <c r="IC53">
        <v>3</v>
      </c>
      <c r="ID53">
        <v>3</v>
      </c>
      <c r="IE53">
        <v>2</v>
      </c>
      <c r="IF53">
        <v>1</v>
      </c>
      <c r="IG53">
        <v>1</v>
      </c>
      <c r="IH53">
        <v>2</v>
      </c>
      <c r="II53">
        <v>0</v>
      </c>
      <c r="IJ53">
        <v>1</v>
      </c>
      <c r="IK53">
        <v>1</v>
      </c>
      <c r="IL53">
        <v>1</v>
      </c>
      <c r="IM53">
        <v>1</v>
      </c>
      <c r="IN53">
        <v>0</v>
      </c>
      <c r="IO53">
        <v>1</v>
      </c>
      <c r="IP53">
        <v>2</v>
      </c>
      <c r="IQ53">
        <v>1</v>
      </c>
      <c r="IR53">
        <v>1</v>
      </c>
      <c r="IS53">
        <v>34</v>
      </c>
      <c r="IT53">
        <v>5</v>
      </c>
      <c r="IU53">
        <v>7</v>
      </c>
      <c r="IV53">
        <v>4</v>
      </c>
      <c r="IW53">
        <v>4</v>
      </c>
      <c r="IX53">
        <v>3</v>
      </c>
      <c r="IY53">
        <v>3</v>
      </c>
      <c r="IZ53">
        <v>3</v>
      </c>
      <c r="JA53">
        <v>3</v>
      </c>
      <c r="JB53">
        <v>3</v>
      </c>
      <c r="JC53">
        <v>3</v>
      </c>
      <c r="JD53">
        <v>3</v>
      </c>
      <c r="JE53">
        <v>3</v>
      </c>
      <c r="JF53">
        <v>2</v>
      </c>
      <c r="JG53">
        <v>2</v>
      </c>
      <c r="JH53">
        <v>3</v>
      </c>
      <c r="JI53">
        <v>4</v>
      </c>
      <c r="JJ53">
        <v>3</v>
      </c>
      <c r="JK53">
        <v>6</v>
      </c>
      <c r="JL53">
        <v>4</v>
      </c>
      <c r="JM53">
        <v>3</v>
      </c>
      <c r="JN53">
        <v>3</v>
      </c>
      <c r="JO53">
        <v>4</v>
      </c>
      <c r="JP53">
        <v>6</v>
      </c>
      <c r="JQ53">
        <v>4</v>
      </c>
      <c r="JR53">
        <v>6</v>
      </c>
      <c r="JS53">
        <v>25</v>
      </c>
      <c r="JT53">
        <v>94</v>
      </c>
      <c r="JU53">
        <v>3.76</v>
      </c>
      <c r="JV53">
        <v>3</v>
      </c>
      <c r="JW53">
        <v>3</v>
      </c>
      <c r="JX53">
        <v>3</v>
      </c>
      <c r="JY53">
        <v>3</v>
      </c>
      <c r="JZ53">
        <v>3</v>
      </c>
      <c r="KA53">
        <v>4</v>
      </c>
      <c r="KB53">
        <v>4</v>
      </c>
      <c r="KC53">
        <v>3</v>
      </c>
      <c r="KD53">
        <v>4</v>
      </c>
      <c r="KE53">
        <v>4</v>
      </c>
      <c r="KF53">
        <v>4</v>
      </c>
      <c r="KG53">
        <v>3</v>
      </c>
      <c r="KH53">
        <v>4</v>
      </c>
      <c r="KI53">
        <v>4</v>
      </c>
      <c r="KJ53">
        <v>3</v>
      </c>
      <c r="KK53">
        <v>3</v>
      </c>
      <c r="KL53">
        <v>3.4380000000000002</v>
      </c>
      <c r="KM53">
        <v>1</v>
      </c>
      <c r="KO53">
        <v>50</v>
      </c>
      <c r="KP53">
        <v>1</v>
      </c>
      <c r="KQ53">
        <v>1</v>
      </c>
      <c r="KR53">
        <v>1</v>
      </c>
      <c r="KS53">
        <v>1</v>
      </c>
      <c r="KT53">
        <v>1</v>
      </c>
      <c r="KU53">
        <v>2</v>
      </c>
      <c r="KV53">
        <v>1</v>
      </c>
      <c r="KW53">
        <v>1</v>
      </c>
      <c r="KX53">
        <v>1</v>
      </c>
      <c r="KY53">
        <v>0</v>
      </c>
      <c r="KZ53">
        <v>1</v>
      </c>
      <c r="LA53">
        <v>1</v>
      </c>
      <c r="LB53">
        <v>1</v>
      </c>
      <c r="LC53">
        <v>1</v>
      </c>
      <c r="LD53">
        <v>1</v>
      </c>
      <c r="LE53">
        <v>0</v>
      </c>
      <c r="LF53">
        <v>1</v>
      </c>
      <c r="LG53">
        <v>2</v>
      </c>
      <c r="LH53">
        <v>0.83330000000000004</v>
      </c>
      <c r="LI53">
        <v>1</v>
      </c>
      <c r="LJ53">
        <v>1.1667000000000001</v>
      </c>
      <c r="LK53">
        <v>1</v>
      </c>
      <c r="WH53">
        <v>1</v>
      </c>
      <c r="WI53">
        <v>5</v>
      </c>
      <c r="WJ53">
        <v>22</v>
      </c>
      <c r="WK53">
        <v>17</v>
      </c>
      <c r="WL53">
        <v>0</v>
      </c>
      <c r="WN53">
        <v>1</v>
      </c>
      <c r="WP53" s="1">
        <v>42005</v>
      </c>
      <c r="WQ53" t="s">
        <v>2750</v>
      </c>
      <c r="WR53">
        <v>1990</v>
      </c>
      <c r="WS53" t="s">
        <v>2751</v>
      </c>
      <c r="WT53" s="1">
        <v>40522</v>
      </c>
      <c r="WU53">
        <v>0</v>
      </c>
      <c r="WV53" t="s">
        <v>2752</v>
      </c>
      <c r="WW53">
        <v>2</v>
      </c>
      <c r="WX53" t="s">
        <v>2753</v>
      </c>
      <c r="WY53" t="s">
        <v>2754</v>
      </c>
      <c r="WZ53" t="s">
        <v>2755</v>
      </c>
      <c r="XA53" t="s">
        <v>2756</v>
      </c>
      <c r="XB53">
        <v>1</v>
      </c>
      <c r="XC53">
        <v>0</v>
      </c>
      <c r="XD53">
        <v>1</v>
      </c>
      <c r="XE53">
        <v>0</v>
      </c>
      <c r="XF53">
        <v>0</v>
      </c>
      <c r="XJ53">
        <v>5</v>
      </c>
      <c r="XK53">
        <v>1</v>
      </c>
      <c r="XL53" t="s">
        <v>2757</v>
      </c>
      <c r="XM53" t="s">
        <v>2758</v>
      </c>
      <c r="XN53" t="s">
        <v>2759</v>
      </c>
      <c r="XO53">
        <v>1</v>
      </c>
      <c r="XP53" t="s">
        <v>2760</v>
      </c>
      <c r="XQ53">
        <v>0</v>
      </c>
      <c r="XS53">
        <v>0</v>
      </c>
      <c r="XU53" t="s">
        <v>2761</v>
      </c>
      <c r="XV53">
        <v>1</v>
      </c>
      <c r="XW53" t="s">
        <v>2762</v>
      </c>
      <c r="XX53" t="s">
        <v>2763</v>
      </c>
      <c r="XY53">
        <v>1</v>
      </c>
      <c r="XZ53">
        <v>0</v>
      </c>
      <c r="YA53">
        <v>1</v>
      </c>
      <c r="YB53">
        <v>1</v>
      </c>
      <c r="YC53">
        <v>2</v>
      </c>
      <c r="YD53">
        <v>0</v>
      </c>
      <c r="YE53">
        <v>3</v>
      </c>
      <c r="YF53">
        <v>2</v>
      </c>
      <c r="YG53">
        <v>4</v>
      </c>
      <c r="YH53">
        <v>4</v>
      </c>
      <c r="YI53">
        <v>2</v>
      </c>
      <c r="YJ53">
        <v>3</v>
      </c>
      <c r="YK53">
        <v>3</v>
      </c>
      <c r="YL53">
        <v>3</v>
      </c>
      <c r="YM53">
        <v>4</v>
      </c>
      <c r="YN53">
        <v>3</v>
      </c>
      <c r="YO53">
        <v>2</v>
      </c>
      <c r="YP53">
        <v>2</v>
      </c>
      <c r="YQ53">
        <v>2</v>
      </c>
      <c r="YR53">
        <v>0</v>
      </c>
      <c r="YS53">
        <v>3</v>
      </c>
      <c r="YT53">
        <v>4</v>
      </c>
      <c r="YU53">
        <v>0</v>
      </c>
      <c r="YV53">
        <v>3</v>
      </c>
      <c r="YW53">
        <v>4</v>
      </c>
      <c r="YX53">
        <v>3</v>
      </c>
      <c r="YY53">
        <v>1</v>
      </c>
      <c r="YZ53">
        <v>1</v>
      </c>
      <c r="ZA53">
        <v>1</v>
      </c>
      <c r="ZB53">
        <v>32</v>
      </c>
      <c r="ZC53" s="2">
        <v>0.46527777777777773</v>
      </c>
      <c r="ZD53" s="2">
        <v>0.48749999999999999</v>
      </c>
      <c r="ZE53">
        <v>2</v>
      </c>
      <c r="ZF53">
        <v>1</v>
      </c>
      <c r="ZG53">
        <v>1</v>
      </c>
      <c r="ZH53">
        <v>2</v>
      </c>
      <c r="ZI53">
        <v>2</v>
      </c>
      <c r="ZJ53">
        <v>0</v>
      </c>
      <c r="ZK53">
        <v>2</v>
      </c>
      <c r="ZL53">
        <v>3</v>
      </c>
      <c r="ZM53">
        <v>2</v>
      </c>
      <c r="ZN53">
        <v>2</v>
      </c>
      <c r="ZO53">
        <v>1</v>
      </c>
      <c r="ZP53">
        <v>2</v>
      </c>
      <c r="ZQ53">
        <v>1</v>
      </c>
      <c r="ZR53">
        <v>4</v>
      </c>
      <c r="ZS53">
        <v>3</v>
      </c>
      <c r="ZT53">
        <v>4</v>
      </c>
      <c r="ZU53">
        <v>2</v>
      </c>
      <c r="ZV53">
        <v>1</v>
      </c>
      <c r="ZW53">
        <v>2</v>
      </c>
      <c r="ZX53">
        <v>1</v>
      </c>
      <c r="ZY53">
        <v>1</v>
      </c>
      <c r="ZZ53">
        <v>1</v>
      </c>
      <c r="AAA53">
        <v>2</v>
      </c>
      <c r="AAB53">
        <v>0</v>
      </c>
      <c r="AAC53">
        <v>0</v>
      </c>
      <c r="AAD53">
        <v>0</v>
      </c>
      <c r="AAE53">
        <v>0</v>
      </c>
      <c r="AAF53">
        <v>0</v>
      </c>
      <c r="AAG53">
        <v>0</v>
      </c>
      <c r="AAH53">
        <v>0</v>
      </c>
      <c r="AAI53">
        <v>0</v>
      </c>
      <c r="AAJ53">
        <v>0</v>
      </c>
      <c r="AAK53">
        <v>0</v>
      </c>
      <c r="AAL53">
        <v>1</v>
      </c>
      <c r="AAM53">
        <v>1</v>
      </c>
      <c r="AAN53">
        <v>2</v>
      </c>
      <c r="AAO53">
        <v>1</v>
      </c>
      <c r="AAP53">
        <v>0</v>
      </c>
      <c r="AAQ53">
        <v>1</v>
      </c>
      <c r="AAR53">
        <v>3</v>
      </c>
      <c r="AAS53">
        <v>1</v>
      </c>
      <c r="AAT53">
        <v>4</v>
      </c>
      <c r="AAU53">
        <v>26</v>
      </c>
      <c r="AAV53">
        <v>33</v>
      </c>
      <c r="AAW53">
        <v>42</v>
      </c>
      <c r="AAX53">
        <v>10</v>
      </c>
      <c r="AAY53">
        <v>111</v>
      </c>
      <c r="AAZ53">
        <v>18</v>
      </c>
      <c r="ABA53">
        <v>26</v>
      </c>
      <c r="ABB53">
        <v>14</v>
      </c>
      <c r="ABC53">
        <v>26</v>
      </c>
      <c r="ABD53">
        <v>16</v>
      </c>
      <c r="ABE53">
        <v>100</v>
      </c>
      <c r="ABF53">
        <v>12</v>
      </c>
      <c r="ABG53">
        <v>6</v>
      </c>
      <c r="ABH53">
        <v>1</v>
      </c>
      <c r="ABI53">
        <v>1</v>
      </c>
      <c r="ABJ53">
        <v>1</v>
      </c>
      <c r="ABK53">
        <v>1</v>
      </c>
      <c r="ABL53">
        <v>1</v>
      </c>
      <c r="ABM53">
        <v>1</v>
      </c>
      <c r="ABN53">
        <v>1</v>
      </c>
      <c r="ABO53">
        <v>1</v>
      </c>
      <c r="ABP53">
        <v>1</v>
      </c>
      <c r="ABQ53">
        <v>1</v>
      </c>
      <c r="ABR53">
        <v>1</v>
      </c>
      <c r="ABS53">
        <v>1</v>
      </c>
      <c r="ABT53">
        <v>0</v>
      </c>
      <c r="ABU53">
        <v>0</v>
      </c>
      <c r="ABV53">
        <v>0</v>
      </c>
      <c r="ABW53">
        <v>0</v>
      </c>
      <c r="ABX53">
        <v>1</v>
      </c>
      <c r="ABY53">
        <v>1</v>
      </c>
      <c r="ABZ53">
        <v>1</v>
      </c>
      <c r="ACA53">
        <v>1</v>
      </c>
      <c r="ACB53">
        <v>1</v>
      </c>
      <c r="ACC53">
        <v>0</v>
      </c>
      <c r="ACD53">
        <v>0</v>
      </c>
      <c r="ACE53">
        <v>1</v>
      </c>
      <c r="ACF53">
        <v>0</v>
      </c>
      <c r="ACG53">
        <v>0</v>
      </c>
      <c r="ACH53">
        <v>0</v>
      </c>
      <c r="ACI53">
        <v>0</v>
      </c>
      <c r="ACJ53">
        <v>0</v>
      </c>
      <c r="ACK53">
        <v>0</v>
      </c>
      <c r="ACL53">
        <v>18</v>
      </c>
      <c r="ACM53">
        <v>0</v>
      </c>
      <c r="ACN53">
        <v>0</v>
      </c>
      <c r="ACO53">
        <v>0</v>
      </c>
      <c r="ACP53">
        <v>0</v>
      </c>
      <c r="ACQ53">
        <v>0</v>
      </c>
      <c r="ACR53">
        <v>1</v>
      </c>
      <c r="ACS53">
        <v>0</v>
      </c>
      <c r="ACT53">
        <v>0</v>
      </c>
      <c r="ACU53">
        <v>2</v>
      </c>
      <c r="ACV53">
        <v>0</v>
      </c>
      <c r="ACW53">
        <v>0</v>
      </c>
      <c r="ACX53">
        <v>0</v>
      </c>
      <c r="ACY53">
        <v>0</v>
      </c>
      <c r="ACZ53">
        <v>0</v>
      </c>
      <c r="ADA53">
        <v>1</v>
      </c>
      <c r="ADB53">
        <v>0</v>
      </c>
      <c r="ADC53">
        <v>0</v>
      </c>
      <c r="ADD53">
        <v>1</v>
      </c>
      <c r="ADE53">
        <v>0.5</v>
      </c>
      <c r="ADF53">
        <v>0</v>
      </c>
      <c r="ADG53">
        <v>0.33329999999999999</v>
      </c>
      <c r="ADH53">
        <v>0.27779999999999999</v>
      </c>
      <c r="ADI53">
        <v>1</v>
      </c>
      <c r="ADJ53">
        <v>1</v>
      </c>
      <c r="ADK53">
        <v>1</v>
      </c>
      <c r="ADL53">
        <v>4</v>
      </c>
      <c r="ADM53">
        <v>1</v>
      </c>
      <c r="ADN53">
        <v>1</v>
      </c>
      <c r="ADO53">
        <v>1</v>
      </c>
      <c r="ADP53">
        <v>1</v>
      </c>
      <c r="ADQ53">
        <v>1</v>
      </c>
      <c r="ADR53">
        <v>1</v>
      </c>
      <c r="ADS53">
        <v>1</v>
      </c>
      <c r="ADT53">
        <v>1</v>
      </c>
      <c r="ADU53">
        <v>1</v>
      </c>
      <c r="ADV53">
        <v>1</v>
      </c>
      <c r="ADW53">
        <v>17</v>
      </c>
      <c r="ADX53">
        <v>1</v>
      </c>
      <c r="ADY53">
        <v>0</v>
      </c>
      <c r="ADZ53">
        <v>0</v>
      </c>
      <c r="AEA53">
        <v>0</v>
      </c>
      <c r="AEB53">
        <v>0</v>
      </c>
      <c r="AEC53">
        <v>1</v>
      </c>
      <c r="AED53">
        <v>0</v>
      </c>
      <c r="AEE53">
        <v>1</v>
      </c>
      <c r="AEF53">
        <v>1</v>
      </c>
      <c r="AEG53">
        <v>0</v>
      </c>
      <c r="AEH53">
        <v>0</v>
      </c>
      <c r="AEI53">
        <v>1</v>
      </c>
      <c r="AEJ53">
        <v>0</v>
      </c>
      <c r="AEK53">
        <v>1</v>
      </c>
      <c r="AEL53">
        <v>0</v>
      </c>
      <c r="AEM53">
        <v>0</v>
      </c>
      <c r="AEN53">
        <v>0</v>
      </c>
      <c r="AEO53">
        <v>2</v>
      </c>
      <c r="AEP53">
        <v>2</v>
      </c>
      <c r="AEQ53">
        <v>0</v>
      </c>
      <c r="AER53">
        <v>1</v>
      </c>
      <c r="AES53">
        <v>0</v>
      </c>
      <c r="AET53">
        <v>1</v>
      </c>
      <c r="AEU53">
        <v>0</v>
      </c>
      <c r="AEV53">
        <v>0</v>
      </c>
      <c r="AEW53">
        <v>0</v>
      </c>
      <c r="AEX53">
        <v>1</v>
      </c>
      <c r="AEY53">
        <v>0</v>
      </c>
      <c r="AEZ53">
        <v>1</v>
      </c>
      <c r="AFA53">
        <v>1</v>
      </c>
      <c r="AFB53">
        <v>0</v>
      </c>
      <c r="AFC53">
        <v>0</v>
      </c>
      <c r="AFD53">
        <v>0</v>
      </c>
      <c r="AFE53">
        <v>1</v>
      </c>
      <c r="AFF53">
        <v>0</v>
      </c>
      <c r="AFG53">
        <v>1</v>
      </c>
      <c r="AFH53">
        <v>2</v>
      </c>
      <c r="AFI53">
        <v>0</v>
      </c>
      <c r="AFJ53">
        <v>1</v>
      </c>
      <c r="AFK53">
        <v>2</v>
      </c>
      <c r="AFL53">
        <v>4</v>
      </c>
      <c r="AFM53">
        <v>1</v>
      </c>
      <c r="AFN53">
        <v>1</v>
      </c>
      <c r="AFO53">
        <v>9</v>
      </c>
      <c r="AFP53">
        <v>11</v>
      </c>
      <c r="AFQ53">
        <v>6</v>
      </c>
      <c r="AFR53">
        <v>6</v>
      </c>
      <c r="AFS53">
        <v>5</v>
      </c>
      <c r="AFT53">
        <v>6</v>
      </c>
      <c r="AFU53">
        <v>7</v>
      </c>
      <c r="AFV53">
        <v>5</v>
      </c>
      <c r="AFW53">
        <v>7</v>
      </c>
      <c r="AFX53">
        <v>7</v>
      </c>
      <c r="AFY53">
        <v>7</v>
      </c>
      <c r="AFZ53">
        <v>4</v>
      </c>
      <c r="AGA53">
        <v>6</v>
      </c>
      <c r="AGB53">
        <v>72</v>
      </c>
      <c r="AGC53">
        <v>72</v>
      </c>
      <c r="AGD53">
        <v>2330</v>
      </c>
      <c r="AGE53">
        <v>35</v>
      </c>
      <c r="AGF53">
        <v>700</v>
      </c>
      <c r="AGG53">
        <v>4</v>
      </c>
      <c r="AGH53">
        <v>7</v>
      </c>
      <c r="AGI53">
        <v>2</v>
      </c>
      <c r="AGJ53">
        <v>2</v>
      </c>
      <c r="AGK53">
        <v>2</v>
      </c>
      <c r="AGL53">
        <v>2</v>
      </c>
      <c r="AGM53">
        <v>1</v>
      </c>
      <c r="AGN53">
        <v>2</v>
      </c>
      <c r="AGO53">
        <v>2</v>
      </c>
      <c r="AGP53">
        <v>0</v>
      </c>
      <c r="AGQ53">
        <v>2</v>
      </c>
      <c r="AGR53" t="s">
        <v>2764</v>
      </c>
      <c r="AGS53">
        <v>3</v>
      </c>
      <c r="AGT53">
        <v>0</v>
      </c>
      <c r="AGU53">
        <v>0</v>
      </c>
      <c r="AGV53">
        <v>1</v>
      </c>
      <c r="AGW53">
        <v>1</v>
      </c>
      <c r="AGX53">
        <v>1</v>
      </c>
      <c r="AGY53">
        <v>4</v>
      </c>
      <c r="AGZ53">
        <v>2</v>
      </c>
      <c r="AHA53">
        <v>3</v>
      </c>
      <c r="AHB53">
        <v>57</v>
      </c>
      <c r="AHC53">
        <v>3</v>
      </c>
      <c r="AHD53">
        <v>16</v>
      </c>
      <c r="AHE53">
        <v>2</v>
      </c>
      <c r="AHF53">
        <v>0</v>
      </c>
      <c r="AHG53">
        <v>1</v>
      </c>
      <c r="AHH53">
        <v>1</v>
      </c>
      <c r="AHI53">
        <v>12</v>
      </c>
      <c r="AHJ53">
        <v>4</v>
      </c>
      <c r="AHK53">
        <v>4</v>
      </c>
      <c r="AHL53">
        <v>3</v>
      </c>
      <c r="AHM53">
        <v>5</v>
      </c>
      <c r="AHN53">
        <v>5</v>
      </c>
      <c r="AHO53">
        <v>21</v>
      </c>
      <c r="AHP53">
        <v>84</v>
      </c>
      <c r="AHQ53">
        <v>8</v>
      </c>
      <c r="AHR53">
        <v>1</v>
      </c>
      <c r="AHS53">
        <v>1</v>
      </c>
      <c r="AHT53">
        <v>0</v>
      </c>
      <c r="AHU53">
        <v>0</v>
      </c>
      <c r="AHV53">
        <v>2</v>
      </c>
      <c r="AHW53">
        <v>0</v>
      </c>
      <c r="AHX53">
        <v>1</v>
      </c>
      <c r="AHY53">
        <v>2</v>
      </c>
      <c r="AHZ53">
        <v>1</v>
      </c>
      <c r="AIA53">
        <v>0</v>
      </c>
      <c r="AIB53">
        <v>2</v>
      </c>
      <c r="AIC53">
        <v>0</v>
      </c>
      <c r="AID53">
        <v>1</v>
      </c>
      <c r="AIE53">
        <v>1</v>
      </c>
      <c r="AIF53">
        <v>8</v>
      </c>
      <c r="AIG53">
        <v>4</v>
      </c>
    </row>
    <row r="54" spans="1:1797 2074:2650" x14ac:dyDescent="0.25">
      <c r="A54" t="s">
        <v>2765</v>
      </c>
      <c r="B54" t="s">
        <v>7</v>
      </c>
      <c r="C54" t="s">
        <v>2709</v>
      </c>
      <c r="D54" t="s">
        <v>2710</v>
      </c>
      <c r="E54" s="1">
        <v>18800</v>
      </c>
      <c r="F54">
        <v>66</v>
      </c>
      <c r="G54">
        <v>67</v>
      </c>
      <c r="L54" s="1">
        <v>43042</v>
      </c>
      <c r="AIH54">
        <v>2</v>
      </c>
      <c r="AII54">
        <v>5</v>
      </c>
      <c r="AIJ54">
        <v>15</v>
      </c>
      <c r="AIK54">
        <v>10</v>
      </c>
      <c r="AIL54">
        <v>0</v>
      </c>
      <c r="AIN54">
        <v>1</v>
      </c>
      <c r="AIO54" t="s">
        <v>2766</v>
      </c>
      <c r="AIP54">
        <v>2011</v>
      </c>
      <c r="AIQ54" t="s">
        <v>2767</v>
      </c>
      <c r="AIR54">
        <v>2014</v>
      </c>
      <c r="AIS54" t="s">
        <v>2768</v>
      </c>
      <c r="AIT54">
        <v>2014</v>
      </c>
      <c r="AIU54">
        <v>1</v>
      </c>
      <c r="AIV54" t="s">
        <v>2769</v>
      </c>
      <c r="AIW54">
        <v>0</v>
      </c>
      <c r="AIX54" t="s">
        <v>2770</v>
      </c>
      <c r="AIY54" t="s">
        <v>2771</v>
      </c>
      <c r="AIZ54" t="s">
        <v>2766</v>
      </c>
      <c r="AJA54" t="s">
        <v>2772</v>
      </c>
      <c r="AJB54">
        <v>0</v>
      </c>
      <c r="AJD54">
        <v>0</v>
      </c>
      <c r="AJF54">
        <v>0</v>
      </c>
      <c r="AJJ54">
        <v>0</v>
      </c>
      <c r="AJK54">
        <v>0</v>
      </c>
      <c r="AJM54" t="s">
        <v>2773</v>
      </c>
      <c r="AJN54" t="s">
        <v>2774</v>
      </c>
      <c r="AJO54">
        <v>0</v>
      </c>
      <c r="AJP54" t="s">
        <v>2775</v>
      </c>
      <c r="AJQ54">
        <v>0</v>
      </c>
      <c r="AJS54">
        <v>1</v>
      </c>
      <c r="AJT54">
        <v>1</v>
      </c>
      <c r="AJU54" t="s">
        <v>2776</v>
      </c>
      <c r="AJV54">
        <v>1</v>
      </c>
      <c r="AJW54" t="s">
        <v>2777</v>
      </c>
      <c r="AJX54" t="s">
        <v>2766</v>
      </c>
      <c r="AJY54">
        <v>1</v>
      </c>
      <c r="AJZ54">
        <v>0</v>
      </c>
      <c r="AKA54">
        <v>0</v>
      </c>
      <c r="AKB54">
        <v>0</v>
      </c>
      <c r="AKC54">
        <v>0</v>
      </c>
      <c r="AKD54">
        <v>1</v>
      </c>
      <c r="AKE54">
        <v>1</v>
      </c>
      <c r="AKF54">
        <v>2</v>
      </c>
      <c r="AKG54">
        <v>1</v>
      </c>
      <c r="AKH54">
        <v>1</v>
      </c>
      <c r="AKI54">
        <v>0</v>
      </c>
      <c r="AKJ54">
        <v>0</v>
      </c>
      <c r="AKK54">
        <v>0</v>
      </c>
      <c r="AKL54">
        <v>0</v>
      </c>
      <c r="AKM54">
        <v>0</v>
      </c>
      <c r="AKN54">
        <v>0</v>
      </c>
      <c r="AKO54">
        <v>0</v>
      </c>
      <c r="AKP54">
        <v>2</v>
      </c>
      <c r="AKQ54">
        <v>1</v>
      </c>
      <c r="AKR54">
        <v>3</v>
      </c>
      <c r="AKS54">
        <v>0</v>
      </c>
      <c r="AKT54">
        <v>1</v>
      </c>
      <c r="AKU54">
        <v>1</v>
      </c>
      <c r="AKV54">
        <v>1</v>
      </c>
      <c r="AKW54">
        <v>1</v>
      </c>
      <c r="AKX54">
        <v>0</v>
      </c>
      <c r="AKY54">
        <v>1</v>
      </c>
      <c r="AKZ54">
        <v>1</v>
      </c>
      <c r="ALA54">
        <v>1</v>
      </c>
      <c r="ALB54">
        <v>180</v>
      </c>
      <c r="ALC54">
        <v>1200</v>
      </c>
      <c r="ALD54">
        <v>1500</v>
      </c>
      <c r="ALE54">
        <v>1</v>
      </c>
      <c r="ALF54">
        <v>3</v>
      </c>
      <c r="ALG54">
        <v>1</v>
      </c>
      <c r="ALH54">
        <v>3</v>
      </c>
      <c r="ALI54">
        <v>3</v>
      </c>
      <c r="ALJ54">
        <v>3</v>
      </c>
      <c r="ALK54">
        <v>2</v>
      </c>
      <c r="ALL54">
        <v>3</v>
      </c>
      <c r="ALM54">
        <v>1</v>
      </c>
      <c r="ALN54">
        <v>2</v>
      </c>
      <c r="ALO54">
        <v>1</v>
      </c>
      <c r="ALP54">
        <v>1</v>
      </c>
      <c r="ALQ54">
        <v>1</v>
      </c>
      <c r="ALR54">
        <v>1</v>
      </c>
      <c r="ALS54">
        <v>1</v>
      </c>
      <c r="ALT54">
        <v>0</v>
      </c>
      <c r="ALU54">
        <v>0</v>
      </c>
      <c r="ALV54">
        <v>0</v>
      </c>
      <c r="ALW54">
        <v>1</v>
      </c>
      <c r="ALX54">
        <v>0</v>
      </c>
      <c r="ALY54">
        <v>0</v>
      </c>
      <c r="ALZ54">
        <v>0</v>
      </c>
      <c r="AMA54">
        <v>2</v>
      </c>
      <c r="AMB54">
        <v>0</v>
      </c>
      <c r="AMC54">
        <v>1</v>
      </c>
      <c r="AMD54">
        <v>1</v>
      </c>
      <c r="AME54">
        <v>0</v>
      </c>
      <c r="AMF54">
        <v>0</v>
      </c>
      <c r="AMG54">
        <v>2</v>
      </c>
      <c r="AMH54">
        <v>0</v>
      </c>
      <c r="AMI54">
        <v>0</v>
      </c>
      <c r="AMJ54">
        <v>0</v>
      </c>
      <c r="AMK54">
        <v>1</v>
      </c>
      <c r="AML54">
        <v>0</v>
      </c>
      <c r="AMM54">
        <v>0</v>
      </c>
      <c r="AMN54">
        <v>2</v>
      </c>
      <c r="AMO54">
        <v>0</v>
      </c>
      <c r="AMP54">
        <v>0</v>
      </c>
      <c r="AMQ54">
        <v>0</v>
      </c>
      <c r="AMR54">
        <v>0</v>
      </c>
      <c r="AMS54">
        <v>0</v>
      </c>
      <c r="AMT54">
        <v>0</v>
      </c>
      <c r="AMU54">
        <v>7</v>
      </c>
      <c r="AMV54">
        <v>10</v>
      </c>
      <c r="AMW54">
        <v>35</v>
      </c>
      <c r="AMX54">
        <v>0</v>
      </c>
      <c r="AMY54">
        <v>52</v>
      </c>
      <c r="AMZ54">
        <v>15</v>
      </c>
      <c r="ANA54">
        <v>15</v>
      </c>
      <c r="ANB54">
        <v>3</v>
      </c>
      <c r="ANC54">
        <v>25</v>
      </c>
      <c r="AND54">
        <v>11</v>
      </c>
      <c r="ANE54">
        <v>69</v>
      </c>
      <c r="ANF54">
        <v>8</v>
      </c>
      <c r="ANG54">
        <v>4</v>
      </c>
      <c r="ANH54">
        <v>1</v>
      </c>
      <c r="ANI54">
        <v>1</v>
      </c>
      <c r="ANJ54">
        <v>1</v>
      </c>
      <c r="ANK54">
        <v>1</v>
      </c>
      <c r="ANL54">
        <v>1</v>
      </c>
      <c r="ANM54">
        <v>1</v>
      </c>
      <c r="ANN54">
        <v>1</v>
      </c>
      <c r="ANO54">
        <v>1</v>
      </c>
      <c r="ANP54">
        <v>0</v>
      </c>
      <c r="ANQ54">
        <v>0</v>
      </c>
      <c r="ANR54">
        <v>0</v>
      </c>
      <c r="ANS54">
        <v>0</v>
      </c>
      <c r="ANT54">
        <v>0</v>
      </c>
      <c r="ANU54">
        <v>0</v>
      </c>
      <c r="ANV54">
        <v>0</v>
      </c>
      <c r="ANW54">
        <v>0</v>
      </c>
      <c r="ANX54">
        <v>1</v>
      </c>
      <c r="ANY54">
        <v>1</v>
      </c>
      <c r="ANZ54">
        <v>1</v>
      </c>
      <c r="AOA54">
        <v>1</v>
      </c>
      <c r="AOB54">
        <v>0</v>
      </c>
      <c r="AOC54">
        <v>0</v>
      </c>
      <c r="AOD54">
        <v>0</v>
      </c>
      <c r="AOE54">
        <v>0</v>
      </c>
      <c r="AOF54">
        <v>0</v>
      </c>
      <c r="AOG54">
        <v>0</v>
      </c>
      <c r="AOH54">
        <v>0</v>
      </c>
      <c r="AOI54">
        <v>0</v>
      </c>
      <c r="AOJ54">
        <v>0</v>
      </c>
      <c r="AOK54">
        <v>0</v>
      </c>
      <c r="AOL54">
        <v>12</v>
      </c>
      <c r="AOM54">
        <v>1</v>
      </c>
      <c r="AON54">
        <v>4</v>
      </c>
      <c r="AOO54">
        <v>3</v>
      </c>
      <c r="AOP54">
        <v>3</v>
      </c>
      <c r="AOQ54">
        <v>1</v>
      </c>
      <c r="AOR54">
        <v>4</v>
      </c>
      <c r="AOS54">
        <v>0</v>
      </c>
      <c r="AOT54">
        <v>1</v>
      </c>
      <c r="AOU54">
        <v>1</v>
      </c>
      <c r="AOV54">
        <v>0</v>
      </c>
      <c r="AOW54">
        <v>1</v>
      </c>
      <c r="AOX54">
        <v>1</v>
      </c>
      <c r="AOY54">
        <v>0</v>
      </c>
      <c r="AOZ54">
        <v>1</v>
      </c>
      <c r="APA54">
        <v>0</v>
      </c>
      <c r="APB54">
        <v>0</v>
      </c>
      <c r="APC54">
        <v>1</v>
      </c>
      <c r="APD54">
        <v>0</v>
      </c>
      <c r="APE54">
        <v>0.66669999999999996</v>
      </c>
      <c r="APF54">
        <v>2.1667000000000001</v>
      </c>
      <c r="APG54">
        <v>0.83330000000000004</v>
      </c>
      <c r="APH54">
        <v>1.2222</v>
      </c>
      <c r="API54">
        <v>2</v>
      </c>
      <c r="APJ54">
        <v>2</v>
      </c>
      <c r="APK54">
        <v>2</v>
      </c>
      <c r="APL54">
        <v>1</v>
      </c>
      <c r="APM54">
        <v>1</v>
      </c>
      <c r="APN54">
        <v>1</v>
      </c>
      <c r="APO54">
        <v>2</v>
      </c>
      <c r="APP54">
        <v>2</v>
      </c>
      <c r="APQ54">
        <v>2</v>
      </c>
      <c r="APR54">
        <v>2</v>
      </c>
      <c r="APS54">
        <v>3</v>
      </c>
      <c r="APT54">
        <v>2</v>
      </c>
      <c r="APU54">
        <v>1</v>
      </c>
      <c r="APV54">
        <v>1</v>
      </c>
      <c r="APW54">
        <v>24</v>
      </c>
      <c r="APX54">
        <v>1</v>
      </c>
      <c r="APY54">
        <v>1</v>
      </c>
      <c r="APZ54">
        <v>1</v>
      </c>
      <c r="AQA54">
        <v>0</v>
      </c>
      <c r="AQB54">
        <v>1</v>
      </c>
      <c r="AQC54">
        <v>1</v>
      </c>
      <c r="AQD54">
        <v>0</v>
      </c>
      <c r="AQE54">
        <v>1</v>
      </c>
      <c r="AQF54">
        <v>0</v>
      </c>
      <c r="AQG54">
        <v>0</v>
      </c>
      <c r="AQH54">
        <v>1</v>
      </c>
      <c r="AQI54">
        <v>1</v>
      </c>
      <c r="AQJ54">
        <v>0</v>
      </c>
      <c r="AQK54">
        <v>1</v>
      </c>
      <c r="AQL54">
        <v>0</v>
      </c>
      <c r="AQM54">
        <v>0</v>
      </c>
      <c r="AQN54">
        <v>1</v>
      </c>
      <c r="AQO54">
        <v>2</v>
      </c>
      <c r="AQP54">
        <v>3</v>
      </c>
      <c r="ASD54">
        <v>2300</v>
      </c>
      <c r="ASE54">
        <v>10</v>
      </c>
      <c r="ASF54">
        <v>745</v>
      </c>
      <c r="ASG54">
        <v>7</v>
      </c>
      <c r="ASH54">
        <v>7</v>
      </c>
      <c r="ASI54">
        <v>0</v>
      </c>
      <c r="ASJ54">
        <v>3</v>
      </c>
      <c r="ASK54">
        <v>0</v>
      </c>
      <c r="ASL54">
        <v>0</v>
      </c>
      <c r="ASM54">
        <v>0</v>
      </c>
      <c r="ASN54">
        <v>0</v>
      </c>
      <c r="ASO54">
        <v>0</v>
      </c>
      <c r="ASP54">
        <v>0</v>
      </c>
      <c r="ASQ54">
        <v>0</v>
      </c>
      <c r="ASR54" t="s">
        <v>2778</v>
      </c>
      <c r="ASS54">
        <v>0</v>
      </c>
      <c r="AST54">
        <v>0</v>
      </c>
      <c r="ASU54">
        <v>0</v>
      </c>
      <c r="ASV54">
        <v>0</v>
      </c>
      <c r="ASW54">
        <v>1</v>
      </c>
      <c r="ASX54">
        <v>1</v>
      </c>
      <c r="ASY54">
        <v>0</v>
      </c>
      <c r="ASZ54">
        <v>0</v>
      </c>
      <c r="ATA54">
        <v>1</v>
      </c>
      <c r="ATB54">
        <v>100</v>
      </c>
      <c r="ATC54">
        <v>0</v>
      </c>
      <c r="ATD54">
        <v>3</v>
      </c>
      <c r="ATE54">
        <v>1</v>
      </c>
      <c r="ATF54">
        <v>0</v>
      </c>
      <c r="ATG54">
        <v>0</v>
      </c>
      <c r="ATH54">
        <v>0</v>
      </c>
      <c r="ATI54">
        <v>3</v>
      </c>
      <c r="BEH54" s="1">
        <v>43448</v>
      </c>
      <c r="BEJ54" s="1">
        <v>43448</v>
      </c>
      <c r="BEL54" s="1">
        <v>43473</v>
      </c>
      <c r="BEM54">
        <v>1</v>
      </c>
      <c r="BEN54">
        <v>0</v>
      </c>
      <c r="BEO54">
        <v>0</v>
      </c>
      <c r="BEP54">
        <v>0</v>
      </c>
      <c r="BEQ54">
        <v>1</v>
      </c>
      <c r="BER54">
        <v>0</v>
      </c>
      <c r="BES54">
        <v>0</v>
      </c>
      <c r="BET54">
        <v>0</v>
      </c>
      <c r="BEU54">
        <v>0</v>
      </c>
      <c r="BEV54">
        <v>0</v>
      </c>
      <c r="BEW54">
        <v>0</v>
      </c>
      <c r="BEX54">
        <v>1</v>
      </c>
      <c r="BEY54">
        <v>0</v>
      </c>
      <c r="BEZ54">
        <v>0</v>
      </c>
      <c r="BFA54">
        <v>0</v>
      </c>
      <c r="BFB54">
        <v>0</v>
      </c>
      <c r="BFC54">
        <v>0</v>
      </c>
      <c r="BFD54">
        <v>0</v>
      </c>
      <c r="BFE54">
        <v>0</v>
      </c>
      <c r="BFF54">
        <v>0</v>
      </c>
      <c r="BFG54">
        <v>0</v>
      </c>
      <c r="BFH54">
        <v>0</v>
      </c>
      <c r="BFI54">
        <v>0</v>
      </c>
      <c r="BFJ54">
        <v>0</v>
      </c>
      <c r="BFK54">
        <v>0</v>
      </c>
      <c r="BFL54">
        <v>0</v>
      </c>
      <c r="BFM54">
        <v>0</v>
      </c>
      <c r="BFN54">
        <v>0</v>
      </c>
      <c r="BFO54">
        <v>0</v>
      </c>
      <c r="BFP54">
        <v>0</v>
      </c>
      <c r="BFQ54">
        <v>0</v>
      </c>
      <c r="BFR54">
        <v>0</v>
      </c>
      <c r="BFS54">
        <v>0</v>
      </c>
      <c r="BFT54">
        <v>0</v>
      </c>
      <c r="BFU54">
        <v>0</v>
      </c>
      <c r="BFV54">
        <v>0</v>
      </c>
      <c r="BFW54">
        <v>0</v>
      </c>
      <c r="BFX54">
        <v>0</v>
      </c>
      <c r="BFY54">
        <v>1</v>
      </c>
      <c r="BFZ54">
        <v>1</v>
      </c>
      <c r="BGA54">
        <v>0</v>
      </c>
      <c r="BGB54">
        <v>0</v>
      </c>
      <c r="BGC54">
        <v>0</v>
      </c>
      <c r="BGD54">
        <v>0</v>
      </c>
      <c r="BGE54">
        <v>0</v>
      </c>
      <c r="BGF54">
        <v>0</v>
      </c>
      <c r="BGG54">
        <v>0</v>
      </c>
      <c r="BGH54">
        <v>0</v>
      </c>
      <c r="BGI54">
        <v>0</v>
      </c>
      <c r="BGJ54">
        <v>0</v>
      </c>
      <c r="BGK54">
        <v>0</v>
      </c>
      <c r="BGL54">
        <v>0</v>
      </c>
      <c r="BGM54">
        <v>0</v>
      </c>
      <c r="BGN54">
        <v>0</v>
      </c>
      <c r="BGO54">
        <v>0</v>
      </c>
      <c r="BGP54">
        <v>0</v>
      </c>
      <c r="BGQ54">
        <v>0</v>
      </c>
      <c r="BGR54">
        <v>0</v>
      </c>
      <c r="BGS54">
        <v>0</v>
      </c>
      <c r="BGT54">
        <v>0</v>
      </c>
      <c r="BGU54">
        <v>0</v>
      </c>
      <c r="BGV54">
        <v>0</v>
      </c>
      <c r="BGW54">
        <v>0</v>
      </c>
      <c r="BGX54">
        <v>0</v>
      </c>
      <c r="BGY54">
        <v>0</v>
      </c>
      <c r="BGZ54">
        <v>0</v>
      </c>
      <c r="BHA54">
        <v>0</v>
      </c>
      <c r="BHB54">
        <v>0</v>
      </c>
      <c r="BHC54">
        <v>0</v>
      </c>
      <c r="BHD54">
        <v>0</v>
      </c>
      <c r="BHE54">
        <v>0</v>
      </c>
      <c r="BHF54">
        <v>0</v>
      </c>
      <c r="BHG54">
        <v>0</v>
      </c>
      <c r="BHH54">
        <v>0</v>
      </c>
      <c r="BHI54">
        <v>0</v>
      </c>
      <c r="BHJ54">
        <v>0</v>
      </c>
      <c r="BHK54">
        <v>0</v>
      </c>
      <c r="BHL54">
        <v>0</v>
      </c>
      <c r="BHM54">
        <v>0</v>
      </c>
      <c r="BHN54">
        <v>0</v>
      </c>
      <c r="BHO54">
        <v>0</v>
      </c>
      <c r="BHP54">
        <v>0</v>
      </c>
      <c r="BHQ54">
        <v>0</v>
      </c>
      <c r="BHR54">
        <v>0</v>
      </c>
      <c r="BHS54">
        <v>0</v>
      </c>
      <c r="BHT54">
        <v>0</v>
      </c>
      <c r="BHU54">
        <v>0</v>
      </c>
      <c r="BHV54">
        <v>0</v>
      </c>
      <c r="BHW54">
        <v>0</v>
      </c>
      <c r="BHX54">
        <v>1</v>
      </c>
      <c r="BHY54">
        <v>1</v>
      </c>
      <c r="BHZ54">
        <v>1</v>
      </c>
      <c r="BIA54">
        <v>0</v>
      </c>
      <c r="BIB54">
        <v>0</v>
      </c>
      <c r="BIC54">
        <v>1</v>
      </c>
      <c r="BID54">
        <v>0</v>
      </c>
      <c r="BIE54">
        <v>0</v>
      </c>
      <c r="BIF54">
        <v>0</v>
      </c>
      <c r="BIG54">
        <v>0</v>
      </c>
      <c r="BIH54">
        <v>0</v>
      </c>
      <c r="BII54">
        <v>0</v>
      </c>
      <c r="BIJ54">
        <v>0</v>
      </c>
      <c r="BIK54">
        <v>0</v>
      </c>
      <c r="BIL54">
        <v>0</v>
      </c>
      <c r="BIM54">
        <v>0</v>
      </c>
      <c r="BIN54">
        <v>0</v>
      </c>
      <c r="BIO54">
        <v>0</v>
      </c>
      <c r="BIP54">
        <v>0</v>
      </c>
      <c r="BIQ54">
        <v>0</v>
      </c>
      <c r="BIR54">
        <v>0</v>
      </c>
      <c r="BIS54">
        <v>1</v>
      </c>
      <c r="BIT54">
        <v>1</v>
      </c>
      <c r="BIU54">
        <v>0</v>
      </c>
      <c r="BIV54">
        <v>0</v>
      </c>
      <c r="BIW54">
        <v>0</v>
      </c>
      <c r="BIX54">
        <v>0</v>
      </c>
      <c r="BIY54">
        <v>0</v>
      </c>
      <c r="BIZ54">
        <v>0</v>
      </c>
      <c r="BJA54">
        <v>0</v>
      </c>
      <c r="BJB54">
        <v>0</v>
      </c>
      <c r="BJC54">
        <v>0</v>
      </c>
      <c r="BJD54">
        <v>0</v>
      </c>
      <c r="BJE54">
        <v>0</v>
      </c>
      <c r="BJF54">
        <v>0</v>
      </c>
      <c r="BJG54">
        <v>1</v>
      </c>
      <c r="BJH54">
        <v>1</v>
      </c>
      <c r="BJI54">
        <v>0</v>
      </c>
      <c r="BJJ54">
        <v>0</v>
      </c>
      <c r="BJK54">
        <v>0</v>
      </c>
      <c r="BJL54">
        <v>0</v>
      </c>
      <c r="BJM54">
        <v>0</v>
      </c>
      <c r="BJN54">
        <v>1</v>
      </c>
      <c r="BJO54">
        <v>0</v>
      </c>
      <c r="BJP54">
        <v>0</v>
      </c>
      <c r="BJQ54">
        <v>0</v>
      </c>
      <c r="BJR54">
        <v>0</v>
      </c>
      <c r="BJS54">
        <v>0</v>
      </c>
      <c r="BJT54">
        <v>0</v>
      </c>
      <c r="BJU54">
        <v>1</v>
      </c>
      <c r="BJV54">
        <v>0</v>
      </c>
      <c r="BJW54">
        <v>2</v>
      </c>
      <c r="BJX54">
        <v>0</v>
      </c>
      <c r="BJY54">
        <v>0</v>
      </c>
      <c r="BJZ54">
        <v>0</v>
      </c>
      <c r="BKA54">
        <v>1</v>
      </c>
      <c r="BKB54">
        <v>0</v>
      </c>
      <c r="BKC54">
        <v>0</v>
      </c>
      <c r="BKD54">
        <v>0</v>
      </c>
      <c r="BKE54">
        <v>0</v>
      </c>
      <c r="BKF54">
        <v>0</v>
      </c>
      <c r="BKG54">
        <v>0</v>
      </c>
      <c r="BKH54">
        <v>2</v>
      </c>
      <c r="BKI54">
        <v>0</v>
      </c>
      <c r="BKJ54">
        <v>5</v>
      </c>
      <c r="BKQ54" t="s">
        <v>2779</v>
      </c>
      <c r="BKS54" t="s">
        <v>2780</v>
      </c>
      <c r="BKT54">
        <v>0</v>
      </c>
      <c r="BKU54">
        <v>-1</v>
      </c>
      <c r="BKV54" t="e">
        <f>- model railway - spending time with wife</f>
        <v>#NAME?</v>
      </c>
      <c r="BKW54">
        <v>0</v>
      </c>
      <c r="BKX54">
        <v>0</v>
      </c>
      <c r="BKY54">
        <v>-2</v>
      </c>
      <c r="BKZ54">
        <v>0</v>
      </c>
      <c r="BLA54">
        <v>-1</v>
      </c>
      <c r="BLB54">
        <v>-1</v>
      </c>
      <c r="BLC54">
        <v>-1</v>
      </c>
      <c r="BLD54">
        <v>-1</v>
      </c>
      <c r="BLE54">
        <v>1</v>
      </c>
      <c r="BLF54">
        <v>-1</v>
      </c>
      <c r="BLG54">
        <v>-1</v>
      </c>
      <c r="BLH54">
        <v>-1</v>
      </c>
      <c r="BLI54">
        <v>0</v>
      </c>
      <c r="BLJ54">
        <v>-1</v>
      </c>
      <c r="BLK54">
        <v>-1</v>
      </c>
      <c r="BLL54">
        <v>-1</v>
      </c>
      <c r="BLM54">
        <v>-1</v>
      </c>
      <c r="BLN54">
        <v>-1</v>
      </c>
      <c r="BLO54">
        <v>-1</v>
      </c>
      <c r="BLP54">
        <v>-1</v>
      </c>
      <c r="BLQ54">
        <v>0</v>
      </c>
      <c r="BLR54">
        <v>-1</v>
      </c>
      <c r="BLS54">
        <v>-1</v>
      </c>
      <c r="BLT54">
        <v>0</v>
      </c>
      <c r="BLU54">
        <v>-1</v>
      </c>
      <c r="BLV54">
        <v>1</v>
      </c>
      <c r="BLW54">
        <v>-1</v>
      </c>
      <c r="BLX54">
        <v>-1</v>
      </c>
      <c r="BLY54">
        <v>1</v>
      </c>
      <c r="BLZ54">
        <v>-1</v>
      </c>
      <c r="BMA54">
        <v>-1</v>
      </c>
      <c r="BMB54">
        <v>-1</v>
      </c>
      <c r="BMC54">
        <v>-2</v>
      </c>
      <c r="BMD54">
        <v>-3</v>
      </c>
      <c r="BME54">
        <v>-2</v>
      </c>
      <c r="BMF54">
        <v>-3</v>
      </c>
      <c r="BMG54">
        <v>-4</v>
      </c>
      <c r="BMH54">
        <v>-3</v>
      </c>
      <c r="BMI54">
        <v>-1</v>
      </c>
      <c r="BMJ54">
        <v>-2</v>
      </c>
      <c r="BMK54">
        <v>-2</v>
      </c>
      <c r="BML54">
        <v>-3.5</v>
      </c>
      <c r="BMM54">
        <v>-2</v>
      </c>
      <c r="BMN54">
        <v>-2</v>
      </c>
      <c r="BMO54">
        <v>-21</v>
      </c>
      <c r="BMP54">
        <v>2</v>
      </c>
      <c r="BMQ54">
        <v>2</v>
      </c>
      <c r="BMR54">
        <v>1</v>
      </c>
      <c r="BMS54">
        <v>2</v>
      </c>
      <c r="BMT54">
        <v>1</v>
      </c>
      <c r="BMU54">
        <v>0</v>
      </c>
      <c r="BMV54">
        <v>2</v>
      </c>
      <c r="BMW54">
        <v>3</v>
      </c>
      <c r="BMX54">
        <v>1</v>
      </c>
      <c r="BMY54">
        <v>0</v>
      </c>
      <c r="BMZ54">
        <v>0</v>
      </c>
      <c r="BNA54">
        <v>0</v>
      </c>
      <c r="BNB54">
        <v>0</v>
      </c>
      <c r="BNC54">
        <v>0</v>
      </c>
      <c r="BND54">
        <v>0</v>
      </c>
      <c r="BNE54">
        <v>0</v>
      </c>
      <c r="BNF54">
        <v>0</v>
      </c>
      <c r="BNG54">
        <v>0</v>
      </c>
      <c r="BNH54">
        <v>0</v>
      </c>
      <c r="BNI54">
        <v>0</v>
      </c>
      <c r="BNJ54">
        <v>1</v>
      </c>
      <c r="BNK54">
        <v>1</v>
      </c>
      <c r="BNL54">
        <v>16</v>
      </c>
      <c r="BNM54">
        <v>1</v>
      </c>
      <c r="BNN54">
        <v>2</v>
      </c>
      <c r="BNO54">
        <v>1</v>
      </c>
      <c r="BNP54">
        <v>2</v>
      </c>
      <c r="BNQ54">
        <v>2</v>
      </c>
      <c r="BNR54">
        <v>9</v>
      </c>
      <c r="BNS54">
        <v>7</v>
      </c>
      <c r="BNT54">
        <v>5</v>
      </c>
      <c r="BNU54">
        <v>5</v>
      </c>
      <c r="BNV54">
        <v>8</v>
      </c>
      <c r="BNW54">
        <v>1</v>
      </c>
      <c r="BNX54">
        <v>1</v>
      </c>
      <c r="BNY54">
        <v>2</v>
      </c>
      <c r="BNZ54">
        <v>1</v>
      </c>
      <c r="BOA54">
        <v>1</v>
      </c>
      <c r="BOB54">
        <v>3</v>
      </c>
      <c r="BOC54">
        <v>1</v>
      </c>
      <c r="BOD54">
        <v>2</v>
      </c>
      <c r="BOE54">
        <v>1</v>
      </c>
      <c r="BOF54">
        <v>2</v>
      </c>
      <c r="BOG54">
        <v>3</v>
      </c>
      <c r="BOH54">
        <v>6</v>
      </c>
      <c r="BOI54">
        <v>4</v>
      </c>
      <c r="BOJ54">
        <v>2</v>
      </c>
      <c r="BOK54">
        <v>7</v>
      </c>
      <c r="BOL54">
        <v>25</v>
      </c>
      <c r="BOM54">
        <v>79</v>
      </c>
      <c r="BON54">
        <v>3.16</v>
      </c>
      <c r="BOO54">
        <v>4</v>
      </c>
      <c r="BOP54">
        <v>4</v>
      </c>
      <c r="BOQ54">
        <v>4</v>
      </c>
      <c r="BOR54">
        <v>3</v>
      </c>
      <c r="BOS54">
        <v>3</v>
      </c>
      <c r="BOT54">
        <v>3</v>
      </c>
      <c r="BOU54">
        <v>3</v>
      </c>
      <c r="BOV54">
        <v>3</v>
      </c>
      <c r="BOW54">
        <v>3</v>
      </c>
      <c r="BOX54">
        <v>3</v>
      </c>
      <c r="BOY54">
        <v>3</v>
      </c>
      <c r="BOZ54">
        <v>4</v>
      </c>
      <c r="BPA54">
        <v>3</v>
      </c>
      <c r="BPB54">
        <v>3</v>
      </c>
      <c r="BPC54">
        <v>3</v>
      </c>
      <c r="BPD54">
        <v>3</v>
      </c>
      <c r="BPE54">
        <v>3.25</v>
      </c>
      <c r="BPF54">
        <v>1</v>
      </c>
      <c r="BPG54">
        <v>25</v>
      </c>
      <c r="BPH54">
        <v>1</v>
      </c>
      <c r="BPI54">
        <v>4</v>
      </c>
      <c r="BPJ54">
        <v>2</v>
      </c>
      <c r="BPK54">
        <v>2</v>
      </c>
      <c r="BPL54">
        <v>3</v>
      </c>
      <c r="BPM54">
        <v>2</v>
      </c>
      <c r="BPN54">
        <v>1</v>
      </c>
      <c r="BPO54">
        <v>4</v>
      </c>
      <c r="BPP54">
        <v>1</v>
      </c>
      <c r="BPQ54">
        <v>2</v>
      </c>
      <c r="BPR54">
        <v>2</v>
      </c>
      <c r="BPS54">
        <v>1</v>
      </c>
      <c r="BPT54">
        <v>1</v>
      </c>
      <c r="BPU54">
        <v>2</v>
      </c>
      <c r="BPV54">
        <v>1</v>
      </c>
      <c r="BPW54">
        <v>1</v>
      </c>
      <c r="BPX54">
        <v>1</v>
      </c>
      <c r="BPY54">
        <v>1</v>
      </c>
      <c r="BPZ54">
        <v>1.6667000000000001</v>
      </c>
      <c r="BQA54">
        <v>2.5</v>
      </c>
      <c r="BQB54">
        <v>1.1667000000000001</v>
      </c>
      <c r="BQC54">
        <v>1.7778</v>
      </c>
      <c r="CAT54">
        <v>0</v>
      </c>
      <c r="CAU54" t="s">
        <v>2781</v>
      </c>
      <c r="CAV54">
        <v>3</v>
      </c>
      <c r="CAW54">
        <v>1</v>
      </c>
      <c r="CAX54" t="s">
        <v>2782</v>
      </c>
      <c r="CAY54" t="s">
        <v>2783</v>
      </c>
      <c r="CAZ54" t="s">
        <v>2784</v>
      </c>
      <c r="CBA54">
        <v>0</v>
      </c>
      <c r="CBB54">
        <v>0</v>
      </c>
      <c r="CBC54">
        <v>0</v>
      </c>
      <c r="CBD54">
        <v>0</v>
      </c>
      <c r="CBF54" t="s">
        <v>2785</v>
      </c>
      <c r="CBG54" t="s">
        <v>2786</v>
      </c>
      <c r="CBH54">
        <v>2</v>
      </c>
      <c r="CBI54" t="s">
        <v>2787</v>
      </c>
      <c r="CBJ54">
        <v>0</v>
      </c>
      <c r="CBL54">
        <v>1</v>
      </c>
      <c r="CBM54">
        <v>1</v>
      </c>
      <c r="CBN54" t="s">
        <v>2788</v>
      </c>
      <c r="CBO54">
        <v>3</v>
      </c>
      <c r="CBP54" t="s">
        <v>2789</v>
      </c>
      <c r="CBQ54">
        <v>2</v>
      </c>
      <c r="CBR54">
        <v>2</v>
      </c>
      <c r="CBS54">
        <v>0</v>
      </c>
      <c r="CBT54">
        <v>1</v>
      </c>
      <c r="CBU54">
        <v>1</v>
      </c>
      <c r="CBV54">
        <v>0</v>
      </c>
      <c r="CBW54">
        <v>0</v>
      </c>
      <c r="CBX54">
        <v>2</v>
      </c>
      <c r="CBY54">
        <v>4</v>
      </c>
      <c r="CBZ54">
        <v>0</v>
      </c>
      <c r="CCA54">
        <v>0</v>
      </c>
      <c r="CCB54">
        <v>4</v>
      </c>
      <c r="CCC54">
        <v>0</v>
      </c>
      <c r="CCD54">
        <v>0</v>
      </c>
      <c r="CCE54">
        <v>0</v>
      </c>
      <c r="CCF54">
        <v>0</v>
      </c>
      <c r="CCG54">
        <v>0</v>
      </c>
      <c r="CCH54">
        <v>2</v>
      </c>
      <c r="CCI54">
        <v>1</v>
      </c>
      <c r="CCJ54">
        <v>2</v>
      </c>
      <c r="CCK54">
        <v>0</v>
      </c>
      <c r="CCL54">
        <v>0</v>
      </c>
      <c r="CCM54">
        <v>2</v>
      </c>
      <c r="CCN54">
        <v>1</v>
      </c>
      <c r="CCO54">
        <v>0</v>
      </c>
      <c r="CCP54">
        <v>0</v>
      </c>
      <c r="CCQ54">
        <v>1</v>
      </c>
      <c r="CCR54">
        <v>1</v>
      </c>
      <c r="CCS54">
        <v>1</v>
      </c>
      <c r="CCT54">
        <v>180</v>
      </c>
      <c r="CCU54" s="2">
        <v>0.33333333333333331</v>
      </c>
      <c r="CCV54" s="2">
        <v>0.45833333333333331</v>
      </c>
      <c r="CCW54">
        <v>0</v>
      </c>
      <c r="CCX54">
        <v>1</v>
      </c>
      <c r="CCY54">
        <v>3</v>
      </c>
      <c r="CCZ54">
        <v>0</v>
      </c>
      <c r="CDA54">
        <v>1</v>
      </c>
      <c r="CDB54">
        <v>1</v>
      </c>
      <c r="CDC54">
        <v>2</v>
      </c>
      <c r="CDD54">
        <v>1</v>
      </c>
      <c r="CDE54">
        <v>2</v>
      </c>
      <c r="CDF54">
        <v>0</v>
      </c>
      <c r="CDG54">
        <v>1</v>
      </c>
      <c r="CDH54">
        <v>0</v>
      </c>
      <c r="CDI54">
        <v>1</v>
      </c>
      <c r="CDJ54">
        <v>0</v>
      </c>
      <c r="CDK54">
        <v>0</v>
      </c>
      <c r="CDL54">
        <v>0</v>
      </c>
      <c r="CDM54">
        <v>0</v>
      </c>
      <c r="CDN54">
        <v>1</v>
      </c>
      <c r="CDO54">
        <v>1</v>
      </c>
      <c r="CDP54">
        <v>0</v>
      </c>
      <c r="CDQ54">
        <v>0</v>
      </c>
      <c r="CDR54">
        <v>0</v>
      </c>
      <c r="CDS54">
        <v>1</v>
      </c>
      <c r="CDT54">
        <v>1</v>
      </c>
      <c r="CDU54">
        <v>1</v>
      </c>
      <c r="CDV54">
        <v>1</v>
      </c>
      <c r="CDW54">
        <v>1</v>
      </c>
      <c r="CDX54">
        <v>0</v>
      </c>
      <c r="CDY54">
        <v>2</v>
      </c>
      <c r="CDZ54">
        <v>0</v>
      </c>
      <c r="CEA54">
        <v>0</v>
      </c>
      <c r="CEB54">
        <v>0</v>
      </c>
      <c r="CEC54">
        <v>2</v>
      </c>
      <c r="CED54">
        <v>0</v>
      </c>
      <c r="CEE54">
        <v>0</v>
      </c>
      <c r="CEF54">
        <v>1</v>
      </c>
      <c r="CEG54">
        <v>0</v>
      </c>
      <c r="CEH54">
        <v>0</v>
      </c>
      <c r="CEI54">
        <v>0</v>
      </c>
      <c r="CEJ54">
        <v>0</v>
      </c>
      <c r="CEK54">
        <v>0</v>
      </c>
      <c r="CEL54">
        <v>0</v>
      </c>
      <c r="CEM54">
        <v>16</v>
      </c>
      <c r="CEN54">
        <v>8</v>
      </c>
      <c r="CEO54">
        <v>24</v>
      </c>
      <c r="CEP54">
        <v>0</v>
      </c>
      <c r="CEQ54">
        <v>48</v>
      </c>
      <c r="CER54">
        <v>14</v>
      </c>
      <c r="CES54">
        <v>12</v>
      </c>
      <c r="CET54">
        <v>5</v>
      </c>
      <c r="CEU54">
        <v>23</v>
      </c>
      <c r="CEV54">
        <v>15</v>
      </c>
      <c r="CEW54">
        <v>69</v>
      </c>
      <c r="CEX54">
        <v>8</v>
      </c>
      <c r="CEY54">
        <v>4</v>
      </c>
      <c r="CEZ54">
        <v>1</v>
      </c>
      <c r="CFA54">
        <v>1</v>
      </c>
      <c r="CFB54">
        <v>1</v>
      </c>
      <c r="CFC54">
        <v>1</v>
      </c>
      <c r="CFD54">
        <v>1</v>
      </c>
      <c r="CFE54">
        <v>1</v>
      </c>
      <c r="CFF54">
        <v>1</v>
      </c>
      <c r="CFG54">
        <v>1</v>
      </c>
      <c r="CFH54">
        <v>0</v>
      </c>
      <c r="CFI54">
        <v>0</v>
      </c>
      <c r="CFJ54">
        <v>0</v>
      </c>
      <c r="CFK54">
        <v>0</v>
      </c>
      <c r="CFL54">
        <v>0</v>
      </c>
      <c r="CFM54">
        <v>0</v>
      </c>
      <c r="CFN54">
        <v>0</v>
      </c>
      <c r="CFO54">
        <v>0</v>
      </c>
      <c r="CFP54">
        <v>1</v>
      </c>
      <c r="CFQ54">
        <v>1</v>
      </c>
      <c r="CFR54">
        <v>1</v>
      </c>
      <c r="CFS54">
        <v>1</v>
      </c>
      <c r="CFT54">
        <v>0</v>
      </c>
      <c r="CFU54">
        <v>0</v>
      </c>
      <c r="CFV54">
        <v>0</v>
      </c>
      <c r="CFW54">
        <v>0</v>
      </c>
      <c r="CFX54">
        <v>0</v>
      </c>
      <c r="CFY54">
        <v>0</v>
      </c>
      <c r="CFZ54">
        <v>0</v>
      </c>
      <c r="CGA54">
        <v>0</v>
      </c>
      <c r="CGB54">
        <v>0</v>
      </c>
      <c r="CGC54">
        <v>0</v>
      </c>
      <c r="CGD54">
        <v>12</v>
      </c>
      <c r="CGE54">
        <v>0</v>
      </c>
      <c r="CGF54">
        <v>3</v>
      </c>
      <c r="CGG54">
        <v>1</v>
      </c>
      <c r="CGH54">
        <v>4</v>
      </c>
      <c r="CGI54">
        <v>3</v>
      </c>
      <c r="CGJ54">
        <v>3</v>
      </c>
      <c r="CGK54">
        <v>0</v>
      </c>
      <c r="CGL54">
        <v>2</v>
      </c>
      <c r="CGM54">
        <v>0</v>
      </c>
      <c r="CGN54">
        <v>1</v>
      </c>
      <c r="CGO54">
        <v>0</v>
      </c>
      <c r="CGP54">
        <v>0</v>
      </c>
      <c r="CGQ54">
        <v>1</v>
      </c>
      <c r="CGR54">
        <v>3</v>
      </c>
      <c r="CGS54">
        <v>0</v>
      </c>
      <c r="CGT54">
        <v>0</v>
      </c>
      <c r="CGU54">
        <v>1</v>
      </c>
      <c r="CGV54">
        <v>0</v>
      </c>
      <c r="CGW54">
        <v>0.66669999999999996</v>
      </c>
      <c r="CGX54">
        <v>2.3332999999999999</v>
      </c>
      <c r="CGY54">
        <v>0.66669999999999996</v>
      </c>
      <c r="CGZ54">
        <v>1.2222</v>
      </c>
      <c r="CHA54">
        <v>1</v>
      </c>
      <c r="CHB54">
        <v>1</v>
      </c>
      <c r="CHC54">
        <v>1</v>
      </c>
      <c r="CHD54">
        <v>1</v>
      </c>
      <c r="CHE54">
        <v>1</v>
      </c>
      <c r="CHF54">
        <v>1</v>
      </c>
      <c r="CHG54">
        <v>1</v>
      </c>
      <c r="CHH54">
        <v>2</v>
      </c>
      <c r="CHI54">
        <v>1</v>
      </c>
      <c r="CHJ54">
        <v>1</v>
      </c>
      <c r="CHK54">
        <v>1</v>
      </c>
      <c r="CHL54">
        <v>1</v>
      </c>
      <c r="CHM54">
        <v>1</v>
      </c>
      <c r="CHN54">
        <v>1</v>
      </c>
      <c r="CHO54">
        <v>15</v>
      </c>
      <c r="CHP54">
        <v>0</v>
      </c>
      <c r="CHQ54">
        <v>1</v>
      </c>
      <c r="CHR54">
        <v>0</v>
      </c>
      <c r="CHS54">
        <v>0</v>
      </c>
      <c r="CHT54">
        <v>1</v>
      </c>
      <c r="CHU54">
        <v>1</v>
      </c>
      <c r="CHV54">
        <v>1</v>
      </c>
      <c r="CHW54">
        <v>1</v>
      </c>
      <c r="CHX54">
        <v>0</v>
      </c>
      <c r="CHY54">
        <v>1</v>
      </c>
      <c r="CHZ54">
        <v>1</v>
      </c>
      <c r="CIA54">
        <v>1</v>
      </c>
      <c r="CIB54">
        <v>0</v>
      </c>
      <c r="CIC54">
        <v>1</v>
      </c>
      <c r="CID54">
        <v>0</v>
      </c>
      <c r="CIE54">
        <v>0</v>
      </c>
      <c r="CIF54">
        <v>1</v>
      </c>
      <c r="CIG54">
        <v>3</v>
      </c>
      <c r="CIH54">
        <v>4</v>
      </c>
      <c r="CII54">
        <v>0</v>
      </c>
      <c r="CIJ54">
        <v>0</v>
      </c>
      <c r="CIK54">
        <v>0</v>
      </c>
      <c r="CIL54">
        <v>0</v>
      </c>
      <c r="CIM54">
        <v>0</v>
      </c>
      <c r="CIN54">
        <v>0</v>
      </c>
      <c r="CIO54">
        <v>0</v>
      </c>
      <c r="CIP54">
        <v>0</v>
      </c>
      <c r="CIQ54">
        <v>0</v>
      </c>
      <c r="CIR54">
        <v>0</v>
      </c>
      <c r="CIS54">
        <v>0</v>
      </c>
      <c r="CIT54">
        <v>0</v>
      </c>
      <c r="CIU54">
        <v>0</v>
      </c>
      <c r="CIV54">
        <v>0</v>
      </c>
      <c r="CIW54">
        <v>1</v>
      </c>
      <c r="CIX54">
        <v>0</v>
      </c>
      <c r="CIY54">
        <v>0</v>
      </c>
      <c r="CIZ54">
        <v>0</v>
      </c>
      <c r="CJA54">
        <v>2</v>
      </c>
      <c r="CJB54">
        <v>1</v>
      </c>
      <c r="CJC54">
        <v>0</v>
      </c>
      <c r="CJD54">
        <v>0</v>
      </c>
      <c r="CJE54">
        <v>0</v>
      </c>
      <c r="CJF54">
        <v>3</v>
      </c>
      <c r="CJG54">
        <v>7</v>
      </c>
      <c r="CJH54">
        <v>7</v>
      </c>
      <c r="CJI54">
        <v>7</v>
      </c>
      <c r="CJJ54">
        <v>7</v>
      </c>
      <c r="CJK54">
        <v>7</v>
      </c>
      <c r="CJL54">
        <v>4</v>
      </c>
      <c r="CJM54">
        <v>5</v>
      </c>
      <c r="CJN54">
        <v>1</v>
      </c>
      <c r="CJO54">
        <v>5</v>
      </c>
      <c r="CJP54">
        <v>1</v>
      </c>
      <c r="CJQ54">
        <v>5</v>
      </c>
      <c r="CJR54">
        <v>1</v>
      </c>
      <c r="CJS54">
        <v>4</v>
      </c>
      <c r="CJT54">
        <v>97</v>
      </c>
      <c r="CJU54">
        <v>97</v>
      </c>
      <c r="CJV54">
        <v>2230</v>
      </c>
      <c r="CJW54">
        <v>5</v>
      </c>
      <c r="CJX54">
        <v>700</v>
      </c>
      <c r="CJY54">
        <v>6</v>
      </c>
      <c r="CJZ54">
        <v>10</v>
      </c>
      <c r="CKA54">
        <v>0</v>
      </c>
      <c r="CKB54">
        <v>3</v>
      </c>
      <c r="CKC54">
        <v>3</v>
      </c>
      <c r="CKD54">
        <v>0</v>
      </c>
      <c r="CKE54">
        <v>3</v>
      </c>
      <c r="CKF54">
        <v>0</v>
      </c>
      <c r="CKG54">
        <v>3</v>
      </c>
      <c r="CKH54">
        <v>0</v>
      </c>
      <c r="CKI54">
        <v>0</v>
      </c>
      <c r="CKJ54" t="s">
        <v>2778</v>
      </c>
      <c r="CKK54">
        <v>0</v>
      </c>
      <c r="CKL54">
        <v>0</v>
      </c>
      <c r="CKM54">
        <v>0</v>
      </c>
      <c r="CKN54">
        <v>0</v>
      </c>
      <c r="CKO54">
        <v>0</v>
      </c>
      <c r="CKP54">
        <v>0</v>
      </c>
      <c r="CKQ54">
        <v>0</v>
      </c>
      <c r="CKR54">
        <v>0</v>
      </c>
      <c r="CKS54">
        <v>2</v>
      </c>
      <c r="CKT54">
        <v>60</v>
      </c>
      <c r="CKU54">
        <v>3</v>
      </c>
      <c r="CKV54">
        <v>12</v>
      </c>
      <c r="CKW54">
        <v>2</v>
      </c>
      <c r="CKX54">
        <v>0</v>
      </c>
      <c r="CKY54">
        <v>0</v>
      </c>
      <c r="CKZ54">
        <v>0</v>
      </c>
      <c r="CLA54">
        <v>7</v>
      </c>
      <c r="CLB54">
        <v>4</v>
      </c>
      <c r="CLC54">
        <v>4</v>
      </c>
      <c r="CLD54">
        <v>4</v>
      </c>
      <c r="CLE54">
        <v>4</v>
      </c>
      <c r="CLF54">
        <v>4</v>
      </c>
      <c r="CLG54">
        <v>20</v>
      </c>
      <c r="CLH54">
        <v>80</v>
      </c>
      <c r="CLI54">
        <v>9</v>
      </c>
      <c r="CLJ54">
        <v>0</v>
      </c>
      <c r="CLK54">
        <v>0</v>
      </c>
      <c r="CLL54">
        <v>0</v>
      </c>
      <c r="CLM54">
        <v>0</v>
      </c>
      <c r="CLN54">
        <v>0</v>
      </c>
      <c r="CLO54">
        <v>0</v>
      </c>
      <c r="CLP54">
        <v>0</v>
      </c>
      <c r="CLQ54">
        <v>1</v>
      </c>
      <c r="CLR54">
        <v>0</v>
      </c>
      <c r="CLS54">
        <v>0</v>
      </c>
      <c r="CLT54">
        <v>2</v>
      </c>
      <c r="CLU54">
        <v>0</v>
      </c>
      <c r="CLV54">
        <v>0</v>
      </c>
      <c r="CLW54">
        <v>1</v>
      </c>
      <c r="CLX54">
        <v>2</v>
      </c>
      <c r="CLY54">
        <v>2</v>
      </c>
      <c r="CWP54">
        <v>0</v>
      </c>
      <c r="CWQ54">
        <v>4</v>
      </c>
      <c r="CWR54" t="s">
        <v>2790</v>
      </c>
      <c r="CWS54">
        <v>1</v>
      </c>
      <c r="CWU54" t="s">
        <v>2791</v>
      </c>
      <c r="CWV54">
        <v>1</v>
      </c>
      <c r="CWX54" t="s">
        <v>2792</v>
      </c>
    </row>
    <row r="55" spans="1:1797 2074:2650" x14ac:dyDescent="0.25">
      <c r="A55" t="s">
        <v>2793</v>
      </c>
      <c r="B55" t="s">
        <v>7</v>
      </c>
      <c r="C55" t="s">
        <v>2709</v>
      </c>
      <c r="D55" t="s">
        <v>2710</v>
      </c>
      <c r="E55" s="1">
        <v>2958352</v>
      </c>
      <c r="F55">
        <v>-1</v>
      </c>
      <c r="K55" s="1">
        <v>43565</v>
      </c>
      <c r="WH55">
        <v>1</v>
      </c>
      <c r="WI55">
        <v>4</v>
      </c>
      <c r="WJ55">
        <v>29</v>
      </c>
      <c r="WK55">
        <v>14</v>
      </c>
      <c r="WL55">
        <v>0</v>
      </c>
      <c r="WN55">
        <v>1</v>
      </c>
      <c r="WP55">
        <v>2014</v>
      </c>
      <c r="WQ55" t="s">
        <v>2794</v>
      </c>
      <c r="WR55">
        <v>2005</v>
      </c>
      <c r="WS55" t="s">
        <v>2795</v>
      </c>
      <c r="WT55">
        <v>2008</v>
      </c>
      <c r="WU55">
        <v>3</v>
      </c>
      <c r="WV55" t="s">
        <v>2796</v>
      </c>
      <c r="WW55">
        <v>3</v>
      </c>
      <c r="WX55" t="s">
        <v>2797</v>
      </c>
      <c r="WY55" t="s">
        <v>2798</v>
      </c>
      <c r="WZ55" t="s">
        <v>2799</v>
      </c>
      <c r="XA55" t="s">
        <v>2800</v>
      </c>
      <c r="XB55">
        <v>0</v>
      </c>
      <c r="XD55">
        <v>0</v>
      </c>
      <c r="XF55">
        <v>0</v>
      </c>
      <c r="XJ55">
        <v>4</v>
      </c>
      <c r="XK55">
        <v>1</v>
      </c>
      <c r="XL55" t="s">
        <v>2801</v>
      </c>
      <c r="XM55" t="s">
        <v>2802</v>
      </c>
      <c r="XN55" t="s">
        <v>2803</v>
      </c>
      <c r="XO55">
        <v>1</v>
      </c>
      <c r="XP55" t="s">
        <v>2804</v>
      </c>
      <c r="XQ55">
        <v>0</v>
      </c>
      <c r="XS55">
        <v>0</v>
      </c>
      <c r="XU55" t="s">
        <v>2805</v>
      </c>
      <c r="XV55">
        <v>1</v>
      </c>
      <c r="XW55" t="s">
        <v>2799</v>
      </c>
      <c r="XX55" t="s">
        <v>2806</v>
      </c>
      <c r="XY55">
        <v>0</v>
      </c>
      <c r="XZ55">
        <v>0</v>
      </c>
      <c r="YA55">
        <v>1</v>
      </c>
      <c r="YB55">
        <v>1</v>
      </c>
      <c r="YC55">
        <v>2</v>
      </c>
      <c r="YD55">
        <v>0</v>
      </c>
      <c r="YE55">
        <v>3</v>
      </c>
      <c r="YF55">
        <v>2</v>
      </c>
      <c r="YG55">
        <v>4</v>
      </c>
      <c r="YH55">
        <v>2</v>
      </c>
      <c r="YI55">
        <v>0</v>
      </c>
      <c r="YJ55">
        <v>0</v>
      </c>
      <c r="YK55">
        <v>2</v>
      </c>
      <c r="YL55">
        <v>0</v>
      </c>
      <c r="YM55">
        <v>0</v>
      </c>
      <c r="YN55">
        <v>3</v>
      </c>
      <c r="YO55">
        <v>3</v>
      </c>
      <c r="YP55">
        <v>3</v>
      </c>
      <c r="YQ55">
        <v>1</v>
      </c>
      <c r="YR55">
        <v>3</v>
      </c>
      <c r="YS55">
        <v>0</v>
      </c>
      <c r="YT55">
        <v>2</v>
      </c>
      <c r="YU55">
        <v>2</v>
      </c>
      <c r="YV55">
        <v>1</v>
      </c>
      <c r="YW55">
        <v>0</v>
      </c>
      <c r="YX55">
        <v>0</v>
      </c>
      <c r="YY55">
        <v>1</v>
      </c>
      <c r="YZ55">
        <v>1</v>
      </c>
      <c r="ZA55">
        <v>1</v>
      </c>
      <c r="ZB55">
        <v>340</v>
      </c>
      <c r="ZC55" s="2">
        <v>0.41666666666666669</v>
      </c>
      <c r="ZD55" s="2">
        <v>0.65277777777777779</v>
      </c>
      <c r="ZE55">
        <v>0</v>
      </c>
      <c r="ZF55">
        <v>2</v>
      </c>
      <c r="ZG55">
        <v>1</v>
      </c>
      <c r="ZH55">
        <v>1</v>
      </c>
      <c r="ZI55">
        <v>1</v>
      </c>
      <c r="ZJ55">
        <v>3</v>
      </c>
      <c r="ZK55">
        <v>3</v>
      </c>
      <c r="ZL55">
        <v>3</v>
      </c>
      <c r="ZM55">
        <v>2</v>
      </c>
      <c r="ZN55">
        <v>2</v>
      </c>
      <c r="ZO55">
        <v>1</v>
      </c>
      <c r="ZP55">
        <v>3</v>
      </c>
      <c r="ZQ55">
        <v>2</v>
      </c>
      <c r="ZR55">
        <v>3</v>
      </c>
      <c r="ZS55">
        <v>2</v>
      </c>
      <c r="ZT55">
        <v>3</v>
      </c>
      <c r="ZU55">
        <v>4</v>
      </c>
      <c r="ZV55">
        <v>3</v>
      </c>
      <c r="ZW55">
        <v>3</v>
      </c>
      <c r="ZX55">
        <v>0</v>
      </c>
      <c r="ZY55">
        <v>4</v>
      </c>
      <c r="ZZ55">
        <v>3</v>
      </c>
      <c r="AAA55">
        <v>2</v>
      </c>
      <c r="AAB55">
        <v>2</v>
      </c>
      <c r="AAC55">
        <v>1</v>
      </c>
      <c r="AAD55">
        <v>1</v>
      </c>
      <c r="AAE55">
        <v>1</v>
      </c>
      <c r="AAF55">
        <v>1</v>
      </c>
      <c r="AAG55">
        <v>1</v>
      </c>
      <c r="AAH55">
        <v>0</v>
      </c>
      <c r="AAI55">
        <v>0</v>
      </c>
      <c r="AAJ55">
        <v>0</v>
      </c>
      <c r="AAK55">
        <v>3</v>
      </c>
      <c r="AAL55">
        <v>0</v>
      </c>
      <c r="AAM55">
        <v>0</v>
      </c>
      <c r="AAN55">
        <v>2</v>
      </c>
      <c r="AAO55">
        <v>0</v>
      </c>
      <c r="AAP55">
        <v>0</v>
      </c>
      <c r="AAQ55">
        <v>0</v>
      </c>
      <c r="AAR55">
        <v>0</v>
      </c>
      <c r="AAS55">
        <v>0</v>
      </c>
      <c r="AAT55">
        <v>1</v>
      </c>
      <c r="AAU55">
        <v>17</v>
      </c>
      <c r="AAV55">
        <v>18</v>
      </c>
      <c r="AAW55">
        <v>61</v>
      </c>
      <c r="AAX55">
        <v>1</v>
      </c>
      <c r="AAY55">
        <v>97</v>
      </c>
      <c r="ABF55">
        <v>11</v>
      </c>
      <c r="ABG55">
        <v>6</v>
      </c>
      <c r="ABH55">
        <v>1</v>
      </c>
      <c r="ABI55">
        <v>1</v>
      </c>
      <c r="ABJ55">
        <v>1</v>
      </c>
      <c r="ABK55">
        <v>1</v>
      </c>
      <c r="ABL55">
        <v>1</v>
      </c>
      <c r="ABM55">
        <v>1</v>
      </c>
      <c r="ABN55">
        <v>1</v>
      </c>
      <c r="ABO55">
        <v>1</v>
      </c>
      <c r="ABP55">
        <v>1</v>
      </c>
      <c r="ABQ55">
        <v>0</v>
      </c>
      <c r="ABR55">
        <v>1</v>
      </c>
      <c r="ABS55">
        <v>0</v>
      </c>
      <c r="ABT55">
        <v>0</v>
      </c>
      <c r="ABU55">
        <v>1</v>
      </c>
      <c r="ABV55">
        <v>0</v>
      </c>
      <c r="ABW55">
        <v>0</v>
      </c>
      <c r="ABX55">
        <v>1</v>
      </c>
      <c r="ABY55">
        <v>1</v>
      </c>
      <c r="ABZ55">
        <v>0</v>
      </c>
      <c r="ACA55">
        <v>1</v>
      </c>
      <c r="ACB55">
        <v>1</v>
      </c>
      <c r="ACC55">
        <v>1</v>
      </c>
      <c r="ACD55">
        <v>0</v>
      </c>
      <c r="ACE55">
        <v>1</v>
      </c>
      <c r="ACF55">
        <v>0</v>
      </c>
      <c r="ACG55">
        <v>0</v>
      </c>
      <c r="ACH55">
        <v>0</v>
      </c>
      <c r="ACI55">
        <v>0</v>
      </c>
      <c r="ACJ55">
        <v>0</v>
      </c>
      <c r="ACK55">
        <v>0</v>
      </c>
      <c r="ACL55">
        <v>17</v>
      </c>
      <c r="ACM55">
        <v>1</v>
      </c>
      <c r="ACN55">
        <v>1</v>
      </c>
      <c r="ACO55">
        <v>1</v>
      </c>
      <c r="ACP55">
        <v>1</v>
      </c>
      <c r="ACQ55">
        <v>2</v>
      </c>
      <c r="ACR55">
        <v>2</v>
      </c>
      <c r="ACS55">
        <v>1</v>
      </c>
      <c r="ACT55">
        <v>3</v>
      </c>
      <c r="ACU55">
        <v>2</v>
      </c>
      <c r="ACV55">
        <v>2</v>
      </c>
      <c r="ACW55">
        <v>1</v>
      </c>
      <c r="ACX55">
        <v>1</v>
      </c>
      <c r="ACY55">
        <v>1</v>
      </c>
      <c r="ACZ55">
        <v>0</v>
      </c>
      <c r="ADA55">
        <v>1</v>
      </c>
      <c r="ADB55">
        <v>0</v>
      </c>
      <c r="ADC55">
        <v>0</v>
      </c>
      <c r="ADD55">
        <v>0</v>
      </c>
      <c r="ADE55">
        <v>1.5</v>
      </c>
      <c r="ADF55">
        <v>1</v>
      </c>
      <c r="ADG55">
        <v>0.83330000000000004</v>
      </c>
      <c r="ADH55">
        <v>1.1111</v>
      </c>
      <c r="ADI55">
        <v>1</v>
      </c>
      <c r="ADJ55">
        <v>1</v>
      </c>
      <c r="ADK55">
        <v>1</v>
      </c>
      <c r="ADL55">
        <v>1</v>
      </c>
      <c r="ADM55">
        <v>1</v>
      </c>
      <c r="ADN55">
        <v>1</v>
      </c>
      <c r="ADO55">
        <v>1</v>
      </c>
      <c r="ADP55">
        <v>1</v>
      </c>
      <c r="ADQ55">
        <v>1</v>
      </c>
      <c r="ADR55">
        <v>1</v>
      </c>
      <c r="ADS55">
        <v>1</v>
      </c>
      <c r="ADT55">
        <v>1</v>
      </c>
      <c r="ADU55">
        <v>1</v>
      </c>
      <c r="ADV55">
        <v>1</v>
      </c>
      <c r="ADW55">
        <v>14</v>
      </c>
      <c r="ADX55">
        <v>0</v>
      </c>
      <c r="ADY55">
        <v>1</v>
      </c>
      <c r="ADZ55">
        <v>1</v>
      </c>
      <c r="AEA55">
        <v>0</v>
      </c>
      <c r="AEB55">
        <v>1</v>
      </c>
      <c r="AEC55">
        <v>1</v>
      </c>
      <c r="AED55">
        <v>1</v>
      </c>
      <c r="AEE55">
        <v>1</v>
      </c>
      <c r="AEF55">
        <v>1</v>
      </c>
      <c r="AEG55">
        <v>0</v>
      </c>
      <c r="AEH55">
        <v>0</v>
      </c>
      <c r="AEI55">
        <v>1</v>
      </c>
      <c r="AEJ55">
        <v>0</v>
      </c>
      <c r="AEK55">
        <v>0</v>
      </c>
      <c r="AEL55">
        <v>0</v>
      </c>
      <c r="AEM55">
        <v>0</v>
      </c>
      <c r="AEN55">
        <v>2</v>
      </c>
      <c r="AEO55">
        <v>3</v>
      </c>
      <c r="AEP55">
        <v>5</v>
      </c>
      <c r="AEQ55">
        <v>0</v>
      </c>
      <c r="AER55">
        <v>1</v>
      </c>
      <c r="AES55">
        <v>1</v>
      </c>
      <c r="AET55">
        <v>1</v>
      </c>
      <c r="AEU55">
        <v>1</v>
      </c>
      <c r="AEV55">
        <v>0</v>
      </c>
      <c r="AEW55">
        <v>0</v>
      </c>
      <c r="AEX55">
        <v>0</v>
      </c>
      <c r="AEY55">
        <v>0</v>
      </c>
      <c r="AEZ55">
        <v>0</v>
      </c>
      <c r="AFA55">
        <v>1</v>
      </c>
      <c r="AFB55">
        <v>0</v>
      </c>
      <c r="AFC55">
        <v>1</v>
      </c>
      <c r="AFD55">
        <v>0</v>
      </c>
      <c r="AFE55">
        <v>1</v>
      </c>
      <c r="AFF55">
        <v>3</v>
      </c>
      <c r="AFG55">
        <v>0</v>
      </c>
      <c r="AFH55">
        <v>2</v>
      </c>
      <c r="AFI55">
        <v>0</v>
      </c>
      <c r="AFJ55">
        <v>1</v>
      </c>
      <c r="AFK55">
        <v>3</v>
      </c>
      <c r="AFL55">
        <v>4</v>
      </c>
      <c r="AFM55">
        <v>2</v>
      </c>
      <c r="AFN55">
        <v>1</v>
      </c>
      <c r="AFO55">
        <v>11</v>
      </c>
      <c r="AFP55">
        <v>14</v>
      </c>
      <c r="AFQ55">
        <v>8</v>
      </c>
      <c r="AFR55">
        <v>7</v>
      </c>
      <c r="AFS55">
        <v>3</v>
      </c>
      <c r="AFT55">
        <v>5</v>
      </c>
      <c r="AFU55">
        <v>6</v>
      </c>
      <c r="AFV55">
        <v>5</v>
      </c>
      <c r="AFW55">
        <v>5</v>
      </c>
      <c r="AFX55">
        <v>4</v>
      </c>
      <c r="AFY55">
        <v>6</v>
      </c>
      <c r="AFZ55">
        <v>6</v>
      </c>
      <c r="AGA55">
        <v>5.2220000000000004</v>
      </c>
      <c r="AGB55">
        <v>67</v>
      </c>
      <c r="AGC55">
        <v>67</v>
      </c>
      <c r="AGD55">
        <v>2200</v>
      </c>
      <c r="AGE55">
        <v>5</v>
      </c>
      <c r="AGF55">
        <v>900</v>
      </c>
      <c r="AGG55">
        <v>5</v>
      </c>
      <c r="AGH55">
        <v>11</v>
      </c>
      <c r="AGI55">
        <v>0</v>
      </c>
      <c r="AGJ55">
        <v>3</v>
      </c>
      <c r="AGK55">
        <v>3</v>
      </c>
      <c r="AGL55">
        <v>0</v>
      </c>
      <c r="AGM55">
        <v>0</v>
      </c>
      <c r="AGN55">
        <v>0</v>
      </c>
      <c r="AGO55">
        <v>0</v>
      </c>
      <c r="AGP55">
        <v>0</v>
      </c>
      <c r="AGQ55">
        <v>3</v>
      </c>
      <c r="AGR55" t="s">
        <v>2799</v>
      </c>
      <c r="AGS55">
        <v>0</v>
      </c>
      <c r="AGT55">
        <v>0</v>
      </c>
      <c r="AGU55">
        <v>0</v>
      </c>
      <c r="AGV55">
        <v>2</v>
      </c>
      <c r="AGW55">
        <v>2</v>
      </c>
      <c r="AGX55">
        <v>2</v>
      </c>
      <c r="AGY55">
        <v>0</v>
      </c>
      <c r="AGZ55">
        <v>0</v>
      </c>
      <c r="AHA55">
        <v>2</v>
      </c>
      <c r="AHB55">
        <v>45</v>
      </c>
      <c r="AHC55">
        <v>3</v>
      </c>
      <c r="AHD55">
        <v>9</v>
      </c>
      <c r="AHE55">
        <v>1</v>
      </c>
      <c r="AHF55">
        <v>0</v>
      </c>
      <c r="AHG55">
        <v>2</v>
      </c>
      <c r="AHH55">
        <v>1</v>
      </c>
      <c r="AHI55">
        <v>9</v>
      </c>
      <c r="AHJ55">
        <v>3</v>
      </c>
      <c r="AHK55">
        <v>3</v>
      </c>
      <c r="AHL55">
        <v>2</v>
      </c>
      <c r="AHM55">
        <v>2</v>
      </c>
      <c r="AHN55">
        <v>4</v>
      </c>
      <c r="AHO55">
        <v>14</v>
      </c>
      <c r="AHP55">
        <v>56</v>
      </c>
      <c r="AHQ55">
        <v>6</v>
      </c>
      <c r="AHR55">
        <v>1</v>
      </c>
      <c r="AHS55">
        <v>1</v>
      </c>
      <c r="AHT55">
        <v>3</v>
      </c>
      <c r="AHU55">
        <v>0</v>
      </c>
      <c r="AHV55">
        <v>1</v>
      </c>
      <c r="AHW55">
        <v>1</v>
      </c>
      <c r="AHX55">
        <v>1</v>
      </c>
      <c r="AHY55">
        <v>3</v>
      </c>
      <c r="AHZ55">
        <v>1</v>
      </c>
      <c r="AIA55">
        <v>0</v>
      </c>
      <c r="AIB55">
        <v>1</v>
      </c>
      <c r="AIC55">
        <v>0</v>
      </c>
      <c r="AID55">
        <v>2</v>
      </c>
      <c r="AIE55">
        <v>0</v>
      </c>
      <c r="AIF55">
        <v>10</v>
      </c>
      <c r="AIG55">
        <v>5</v>
      </c>
    </row>
    <row r="56" spans="1:1797 2074:2650" x14ac:dyDescent="0.25">
      <c r="A56" t="s">
        <v>2807</v>
      </c>
      <c r="B56" t="s">
        <v>7</v>
      </c>
      <c r="C56" t="s">
        <v>2709</v>
      </c>
      <c r="D56" t="s">
        <v>2710</v>
      </c>
      <c r="E56" s="1">
        <v>16961</v>
      </c>
      <c r="F56">
        <v>73</v>
      </c>
      <c r="I56" s="1">
        <v>43529</v>
      </c>
      <c r="K56" s="1">
        <v>43529</v>
      </c>
      <c r="O56" s="1">
        <v>43529</v>
      </c>
      <c r="P56">
        <v>1</v>
      </c>
      <c r="Q56">
        <v>0</v>
      </c>
      <c r="R56">
        <v>0</v>
      </c>
      <c r="S56">
        <v>1</v>
      </c>
      <c r="T56">
        <v>1</v>
      </c>
      <c r="U56">
        <v>1</v>
      </c>
      <c r="V56">
        <v>0</v>
      </c>
      <c r="W56">
        <v>1</v>
      </c>
      <c r="X56">
        <v>1</v>
      </c>
      <c r="Y56">
        <v>1</v>
      </c>
      <c r="Z56">
        <v>0</v>
      </c>
      <c r="AA56">
        <v>1</v>
      </c>
      <c r="AB56">
        <v>1</v>
      </c>
      <c r="AC56">
        <v>0</v>
      </c>
      <c r="AD56">
        <v>0</v>
      </c>
      <c r="AE56">
        <v>0</v>
      </c>
      <c r="AF56">
        <v>0</v>
      </c>
      <c r="AG56">
        <v>0</v>
      </c>
      <c r="AH56">
        <v>0</v>
      </c>
      <c r="AI56">
        <v>0</v>
      </c>
      <c r="AJ56">
        <v>0</v>
      </c>
      <c r="AK56">
        <v>0</v>
      </c>
      <c r="AL56">
        <v>0</v>
      </c>
      <c r="AM56">
        <v>0</v>
      </c>
      <c r="AN56">
        <v>0</v>
      </c>
      <c r="AO56">
        <v>0</v>
      </c>
      <c r="AP56">
        <v>0</v>
      </c>
      <c r="AQ56">
        <v>0</v>
      </c>
      <c r="AR56">
        <v>0</v>
      </c>
      <c r="AS56">
        <v>1</v>
      </c>
      <c r="AT56">
        <v>1</v>
      </c>
      <c r="AU56">
        <v>1</v>
      </c>
      <c r="AV56">
        <v>1</v>
      </c>
      <c r="AW56">
        <v>1</v>
      </c>
      <c r="AX56">
        <v>1</v>
      </c>
      <c r="AY56">
        <v>0</v>
      </c>
      <c r="AZ56">
        <v>0</v>
      </c>
      <c r="BA56">
        <v>0</v>
      </c>
      <c r="BB56">
        <v>1</v>
      </c>
      <c r="BC56">
        <v>1</v>
      </c>
      <c r="BD56">
        <v>0</v>
      </c>
      <c r="BE56">
        <v>0</v>
      </c>
      <c r="BF56">
        <v>0</v>
      </c>
      <c r="BG56">
        <v>0</v>
      </c>
      <c r="BH56">
        <v>0</v>
      </c>
      <c r="BI56">
        <v>1</v>
      </c>
      <c r="BJ56">
        <v>1</v>
      </c>
      <c r="BK56">
        <v>1</v>
      </c>
      <c r="BL56">
        <v>1</v>
      </c>
      <c r="BM56">
        <v>1</v>
      </c>
      <c r="BN56">
        <v>1</v>
      </c>
      <c r="BO56">
        <v>1</v>
      </c>
      <c r="BP56">
        <v>0</v>
      </c>
      <c r="BQ56">
        <v>0</v>
      </c>
      <c r="BR56">
        <v>0</v>
      </c>
      <c r="BS56">
        <v>0</v>
      </c>
      <c r="BT56">
        <v>0</v>
      </c>
      <c r="BU56">
        <v>0</v>
      </c>
      <c r="BV56">
        <v>0</v>
      </c>
      <c r="BW56">
        <v>1</v>
      </c>
      <c r="BX56">
        <v>1</v>
      </c>
      <c r="BY56">
        <v>1</v>
      </c>
      <c r="BZ56">
        <v>1</v>
      </c>
      <c r="CA56">
        <v>1</v>
      </c>
      <c r="CB56">
        <v>1</v>
      </c>
      <c r="CC56">
        <v>1</v>
      </c>
      <c r="CD56">
        <v>0</v>
      </c>
      <c r="CE56">
        <v>0</v>
      </c>
      <c r="CF56">
        <v>0</v>
      </c>
      <c r="CG56">
        <v>1</v>
      </c>
      <c r="CH56">
        <v>1</v>
      </c>
      <c r="CI56">
        <v>0</v>
      </c>
      <c r="CJ56">
        <v>0</v>
      </c>
      <c r="CK56">
        <v>0</v>
      </c>
      <c r="CL56">
        <v>0</v>
      </c>
      <c r="CM56">
        <v>0</v>
      </c>
      <c r="CN56">
        <v>1</v>
      </c>
      <c r="CO56">
        <v>1</v>
      </c>
      <c r="CP56">
        <v>1</v>
      </c>
      <c r="CQ56">
        <v>1</v>
      </c>
      <c r="CR56">
        <v>0</v>
      </c>
      <c r="CS56">
        <v>0</v>
      </c>
      <c r="CT56">
        <v>0</v>
      </c>
      <c r="CU56">
        <v>0</v>
      </c>
      <c r="CV56">
        <v>0</v>
      </c>
      <c r="CW56">
        <v>0</v>
      </c>
      <c r="CX56">
        <v>0</v>
      </c>
      <c r="CY56">
        <v>0</v>
      </c>
      <c r="CZ56">
        <v>1</v>
      </c>
      <c r="DA56">
        <v>1</v>
      </c>
      <c r="DB56">
        <v>0</v>
      </c>
      <c r="DC56">
        <v>1</v>
      </c>
      <c r="DD56">
        <v>0</v>
      </c>
      <c r="DE56">
        <v>1</v>
      </c>
      <c r="DF56">
        <v>1</v>
      </c>
      <c r="DG56">
        <v>1</v>
      </c>
      <c r="DH56">
        <v>1</v>
      </c>
      <c r="DI56">
        <v>0</v>
      </c>
      <c r="DJ56">
        <v>0</v>
      </c>
      <c r="DK56">
        <v>0</v>
      </c>
      <c r="DL56">
        <v>0</v>
      </c>
      <c r="DM56">
        <v>0</v>
      </c>
      <c r="DN56">
        <v>0</v>
      </c>
      <c r="DO56">
        <v>0</v>
      </c>
      <c r="DP56">
        <v>0</v>
      </c>
      <c r="DQ56">
        <v>0</v>
      </c>
      <c r="DR56">
        <v>0</v>
      </c>
      <c r="DS56">
        <v>0</v>
      </c>
      <c r="DT56">
        <v>4</v>
      </c>
      <c r="DU56">
        <v>3</v>
      </c>
      <c r="DV56">
        <v>2</v>
      </c>
      <c r="DW56">
        <v>2</v>
      </c>
      <c r="DX56">
        <v>2</v>
      </c>
      <c r="DY56">
        <v>3</v>
      </c>
      <c r="DZ56">
        <v>0</v>
      </c>
      <c r="EA56">
        <v>0</v>
      </c>
      <c r="EB56">
        <v>4</v>
      </c>
      <c r="EC56">
        <v>1</v>
      </c>
      <c r="ED56">
        <v>1</v>
      </c>
      <c r="EE56">
        <v>2</v>
      </c>
      <c r="EF56">
        <v>2</v>
      </c>
      <c r="EG56">
        <v>2</v>
      </c>
      <c r="EH56">
        <v>0</v>
      </c>
      <c r="EI56">
        <v>0</v>
      </c>
      <c r="EJ56">
        <v>4</v>
      </c>
      <c r="EK56">
        <v>1</v>
      </c>
      <c r="EL56">
        <v>4</v>
      </c>
      <c r="EM56">
        <v>1</v>
      </c>
      <c r="EN56">
        <v>0</v>
      </c>
      <c r="EO56">
        <v>0</v>
      </c>
      <c r="EP56">
        <v>12</v>
      </c>
      <c r="EQ56">
        <v>4</v>
      </c>
      <c r="ER56">
        <v>6</v>
      </c>
      <c r="ES56">
        <v>0</v>
      </c>
      <c r="ET56">
        <v>4</v>
      </c>
      <c r="EU56">
        <v>2</v>
      </c>
      <c r="EV56">
        <v>4</v>
      </c>
      <c r="EW56">
        <v>0</v>
      </c>
      <c r="EX56">
        <v>4</v>
      </c>
      <c r="EY56">
        <v>4</v>
      </c>
      <c r="EZ56">
        <v>40</v>
      </c>
      <c r="FA56">
        <v>0</v>
      </c>
      <c r="FB56">
        <v>0</v>
      </c>
      <c r="FC56">
        <v>4</v>
      </c>
      <c r="FD56">
        <v>2</v>
      </c>
      <c r="FE56">
        <v>3</v>
      </c>
      <c r="FF56">
        <v>0</v>
      </c>
      <c r="FG56">
        <v>5</v>
      </c>
      <c r="FH56">
        <v>3</v>
      </c>
      <c r="FI56">
        <v>4</v>
      </c>
      <c r="FJ56">
        <v>0</v>
      </c>
      <c r="FK56">
        <v>4</v>
      </c>
      <c r="FL56">
        <v>1</v>
      </c>
      <c r="FM56">
        <v>30</v>
      </c>
      <c r="FP56" t="s">
        <v>2808</v>
      </c>
      <c r="FT56" t="s">
        <v>2809</v>
      </c>
      <c r="FV56" t="s">
        <v>2810</v>
      </c>
      <c r="FX56" t="s">
        <v>2811</v>
      </c>
      <c r="FY56" t="s">
        <v>2812</v>
      </c>
      <c r="FZ56" t="s">
        <v>2813</v>
      </c>
      <c r="GA56">
        <v>2</v>
      </c>
      <c r="GB56">
        <v>1</v>
      </c>
      <c r="GC56" t="s">
        <v>2814</v>
      </c>
      <c r="GD56">
        <v>0</v>
      </c>
      <c r="GE56">
        <v>0</v>
      </c>
      <c r="GF56">
        <v>0</v>
      </c>
      <c r="GG56">
        <v>-1</v>
      </c>
      <c r="GH56">
        <v>1</v>
      </c>
      <c r="GI56">
        <v>1</v>
      </c>
      <c r="GJ56">
        <v>1</v>
      </c>
      <c r="GK56">
        <v>-1</v>
      </c>
      <c r="GL56">
        <v>1</v>
      </c>
      <c r="GM56">
        <v>-1</v>
      </c>
      <c r="GN56">
        <v>-1</v>
      </c>
      <c r="GO56">
        <v>0</v>
      </c>
      <c r="GP56">
        <v>1</v>
      </c>
      <c r="GQ56">
        <v>1</v>
      </c>
      <c r="GR56">
        <v>-1</v>
      </c>
      <c r="GS56">
        <v>1</v>
      </c>
      <c r="GT56">
        <v>1</v>
      </c>
      <c r="GU56">
        <v>-1</v>
      </c>
      <c r="GV56">
        <v>-1</v>
      </c>
      <c r="GW56">
        <v>-1</v>
      </c>
      <c r="GX56">
        <v>0</v>
      </c>
      <c r="GY56">
        <v>-1</v>
      </c>
      <c r="GZ56">
        <v>1</v>
      </c>
      <c r="HA56">
        <v>1</v>
      </c>
      <c r="HB56">
        <v>0</v>
      </c>
      <c r="HC56">
        <v>1</v>
      </c>
      <c r="HD56">
        <v>0</v>
      </c>
      <c r="HE56">
        <v>-1</v>
      </c>
      <c r="HF56">
        <v>-1</v>
      </c>
      <c r="HG56">
        <v>-1</v>
      </c>
      <c r="HH56">
        <v>-1</v>
      </c>
      <c r="HI56">
        <v>3</v>
      </c>
      <c r="HJ56">
        <v>0</v>
      </c>
      <c r="HK56">
        <v>2</v>
      </c>
      <c r="HL56">
        <v>-2</v>
      </c>
      <c r="HM56">
        <v>1</v>
      </c>
      <c r="HN56">
        <v>0</v>
      </c>
      <c r="HO56">
        <v>-1</v>
      </c>
      <c r="HP56">
        <v>2</v>
      </c>
      <c r="HQ56">
        <v>-4</v>
      </c>
      <c r="HR56">
        <v>0.25</v>
      </c>
      <c r="HS56">
        <v>-0.5</v>
      </c>
      <c r="HT56">
        <v>2.5</v>
      </c>
      <c r="HU56">
        <v>-4</v>
      </c>
      <c r="HV56">
        <v>1</v>
      </c>
      <c r="HW56">
        <v>1</v>
      </c>
      <c r="HX56">
        <v>2</v>
      </c>
      <c r="HY56">
        <v>2</v>
      </c>
      <c r="HZ56">
        <v>2</v>
      </c>
      <c r="IA56">
        <v>2</v>
      </c>
      <c r="IB56">
        <v>2</v>
      </c>
      <c r="IC56">
        <v>2</v>
      </c>
      <c r="ID56">
        <v>4</v>
      </c>
      <c r="IE56">
        <v>2</v>
      </c>
      <c r="IF56">
        <v>2</v>
      </c>
      <c r="IG56">
        <v>2</v>
      </c>
      <c r="IH56">
        <v>3</v>
      </c>
      <c r="II56">
        <v>1</v>
      </c>
      <c r="IJ56">
        <v>4</v>
      </c>
      <c r="IK56">
        <v>2</v>
      </c>
      <c r="IL56">
        <v>1</v>
      </c>
      <c r="IM56">
        <v>1</v>
      </c>
      <c r="IN56">
        <v>0</v>
      </c>
      <c r="IO56">
        <v>1</v>
      </c>
      <c r="IP56">
        <v>2</v>
      </c>
      <c r="IQ56">
        <v>2</v>
      </c>
      <c r="IR56">
        <v>2</v>
      </c>
      <c r="IS56">
        <v>42</v>
      </c>
      <c r="IT56">
        <v>3</v>
      </c>
      <c r="IU56">
        <v>2</v>
      </c>
      <c r="IV56">
        <v>2</v>
      </c>
      <c r="IW56">
        <v>1</v>
      </c>
      <c r="IX56">
        <v>3</v>
      </c>
      <c r="IY56">
        <v>3</v>
      </c>
      <c r="IZ56">
        <v>4</v>
      </c>
      <c r="JA56">
        <v>6</v>
      </c>
      <c r="JB56">
        <v>8</v>
      </c>
      <c r="JC56">
        <v>6</v>
      </c>
      <c r="JD56">
        <v>1</v>
      </c>
      <c r="JE56">
        <v>4</v>
      </c>
      <c r="JF56">
        <v>7</v>
      </c>
      <c r="JG56">
        <v>1</v>
      </c>
      <c r="JH56">
        <v>1</v>
      </c>
      <c r="JI56">
        <v>3</v>
      </c>
      <c r="JJ56">
        <v>5</v>
      </c>
      <c r="JK56">
        <v>2</v>
      </c>
      <c r="JL56">
        <v>2</v>
      </c>
      <c r="JM56">
        <v>2</v>
      </c>
      <c r="JN56">
        <v>3</v>
      </c>
      <c r="JO56">
        <v>7</v>
      </c>
      <c r="JP56">
        <v>7</v>
      </c>
      <c r="JQ56">
        <v>6</v>
      </c>
      <c r="JR56">
        <v>7</v>
      </c>
      <c r="JS56">
        <v>25</v>
      </c>
      <c r="JT56">
        <v>96</v>
      </c>
      <c r="JU56">
        <v>3.84</v>
      </c>
      <c r="JV56">
        <v>4</v>
      </c>
      <c r="JW56">
        <v>4</v>
      </c>
      <c r="JX56">
        <v>4</v>
      </c>
      <c r="JY56">
        <v>4</v>
      </c>
      <c r="JZ56">
        <v>3</v>
      </c>
      <c r="KA56">
        <v>4</v>
      </c>
      <c r="KB56">
        <v>4</v>
      </c>
      <c r="KC56">
        <v>4</v>
      </c>
      <c r="KD56">
        <v>4</v>
      </c>
      <c r="KE56">
        <v>4</v>
      </c>
      <c r="KF56">
        <v>3</v>
      </c>
      <c r="KG56">
        <v>4</v>
      </c>
      <c r="KH56">
        <v>3</v>
      </c>
      <c r="KI56">
        <v>4</v>
      </c>
      <c r="KJ56">
        <v>3</v>
      </c>
      <c r="KK56">
        <v>3</v>
      </c>
      <c r="KL56">
        <v>3.6880000000000002</v>
      </c>
      <c r="KM56">
        <v>1</v>
      </c>
      <c r="KO56">
        <v>47</v>
      </c>
      <c r="KP56">
        <v>0</v>
      </c>
      <c r="KQ56">
        <v>4</v>
      </c>
      <c r="KR56">
        <v>4</v>
      </c>
      <c r="KS56">
        <v>4</v>
      </c>
      <c r="KT56">
        <v>3</v>
      </c>
      <c r="KU56">
        <v>3</v>
      </c>
      <c r="KV56">
        <v>1</v>
      </c>
      <c r="KW56">
        <v>2</v>
      </c>
      <c r="KX56">
        <v>3</v>
      </c>
      <c r="KY56">
        <v>4</v>
      </c>
      <c r="KZ56">
        <v>3</v>
      </c>
      <c r="LA56">
        <v>4</v>
      </c>
      <c r="LB56">
        <v>3</v>
      </c>
      <c r="LC56">
        <v>4</v>
      </c>
      <c r="LD56">
        <v>4</v>
      </c>
      <c r="LE56">
        <v>0</v>
      </c>
      <c r="LF56">
        <v>4</v>
      </c>
      <c r="LG56">
        <v>0</v>
      </c>
      <c r="LH56">
        <v>3.5</v>
      </c>
      <c r="LI56">
        <v>3.6667000000000001</v>
      </c>
      <c r="LJ56">
        <v>1.1667000000000001</v>
      </c>
      <c r="LK56">
        <v>2.7778</v>
      </c>
      <c r="WH56">
        <v>1</v>
      </c>
      <c r="WI56">
        <v>5</v>
      </c>
      <c r="WJ56">
        <v>15</v>
      </c>
      <c r="WK56">
        <v>10</v>
      </c>
      <c r="WL56">
        <v>0</v>
      </c>
      <c r="WN56">
        <v>1</v>
      </c>
      <c r="WP56">
        <v>2012</v>
      </c>
      <c r="WQ56" t="s">
        <v>2815</v>
      </c>
      <c r="WR56">
        <v>2011</v>
      </c>
      <c r="WS56" t="s">
        <v>2816</v>
      </c>
      <c r="WT56">
        <v>2012</v>
      </c>
      <c r="WU56">
        <v>3</v>
      </c>
      <c r="WV56" t="s">
        <v>2817</v>
      </c>
      <c r="WW56">
        <v>1</v>
      </c>
      <c r="WX56" t="s">
        <v>2766</v>
      </c>
      <c r="WY56" t="s">
        <v>2818</v>
      </c>
      <c r="WZ56" t="s">
        <v>2819</v>
      </c>
      <c r="XA56" t="s">
        <v>2820</v>
      </c>
      <c r="XB56">
        <v>0</v>
      </c>
      <c r="XD56">
        <v>0</v>
      </c>
      <c r="XF56">
        <v>1</v>
      </c>
      <c r="XG56" t="s">
        <v>2821</v>
      </c>
      <c r="XH56">
        <v>2012</v>
      </c>
      <c r="XI56">
        <v>1</v>
      </c>
      <c r="XJ56">
        <v>4</v>
      </c>
      <c r="XK56">
        <v>0</v>
      </c>
      <c r="XM56" t="s">
        <v>2822</v>
      </c>
      <c r="XN56" t="s">
        <v>2823</v>
      </c>
      <c r="XO56">
        <v>0</v>
      </c>
      <c r="XP56" t="s">
        <v>2824</v>
      </c>
      <c r="XQ56">
        <v>0</v>
      </c>
      <c r="XS56">
        <v>1</v>
      </c>
      <c r="XT56">
        <v>17</v>
      </c>
      <c r="XU56" t="s">
        <v>2776</v>
      </c>
      <c r="XV56">
        <v>1</v>
      </c>
      <c r="XW56" t="s">
        <v>2825</v>
      </c>
      <c r="XX56" t="s">
        <v>2766</v>
      </c>
      <c r="XY56">
        <v>0</v>
      </c>
      <c r="XZ56">
        <v>0</v>
      </c>
      <c r="YA56">
        <v>0</v>
      </c>
      <c r="YB56">
        <v>1</v>
      </c>
      <c r="YC56">
        <v>0</v>
      </c>
      <c r="YD56">
        <v>0</v>
      </c>
      <c r="YE56">
        <v>3</v>
      </c>
      <c r="YF56">
        <v>0</v>
      </c>
      <c r="YG56">
        <v>1</v>
      </c>
      <c r="YH56">
        <v>0</v>
      </c>
      <c r="YI56">
        <v>2</v>
      </c>
      <c r="YJ56">
        <v>0</v>
      </c>
      <c r="YK56">
        <v>0</v>
      </c>
      <c r="YL56">
        <v>0</v>
      </c>
      <c r="YM56">
        <v>0</v>
      </c>
      <c r="YN56">
        <v>0</v>
      </c>
      <c r="YO56">
        <v>0</v>
      </c>
      <c r="YP56">
        <v>2</v>
      </c>
      <c r="YQ56">
        <v>1</v>
      </c>
      <c r="YR56">
        <v>3</v>
      </c>
      <c r="YS56">
        <v>0</v>
      </c>
      <c r="YT56">
        <v>0</v>
      </c>
      <c r="YU56">
        <v>1</v>
      </c>
      <c r="YV56">
        <v>1</v>
      </c>
      <c r="YW56">
        <v>0</v>
      </c>
      <c r="YX56">
        <v>0</v>
      </c>
      <c r="YY56">
        <v>1</v>
      </c>
      <c r="YZ56">
        <v>1</v>
      </c>
      <c r="ZA56">
        <v>1</v>
      </c>
      <c r="ZB56">
        <v>165</v>
      </c>
      <c r="ZC56" s="2">
        <v>0.33333333333333331</v>
      </c>
      <c r="ZD56" s="2">
        <v>0.44791666666666669</v>
      </c>
      <c r="ZE56">
        <v>1</v>
      </c>
      <c r="ZF56">
        <v>1</v>
      </c>
      <c r="ZG56">
        <v>4</v>
      </c>
      <c r="ZH56">
        <v>3</v>
      </c>
      <c r="ZI56">
        <v>2</v>
      </c>
      <c r="ZJ56">
        <v>2</v>
      </c>
      <c r="ZK56">
        <v>2</v>
      </c>
      <c r="ZL56">
        <v>2</v>
      </c>
      <c r="ZM56">
        <v>2</v>
      </c>
      <c r="ZN56">
        <v>1</v>
      </c>
      <c r="ZO56">
        <v>0</v>
      </c>
      <c r="ZP56">
        <v>1</v>
      </c>
      <c r="ZQ56">
        <v>1</v>
      </c>
      <c r="ZR56">
        <v>3</v>
      </c>
      <c r="ZS56">
        <v>1</v>
      </c>
      <c r="ZT56">
        <v>1</v>
      </c>
      <c r="ZU56">
        <v>0</v>
      </c>
      <c r="ZV56">
        <v>0</v>
      </c>
      <c r="ZW56">
        <v>0</v>
      </c>
      <c r="ZX56">
        <v>0</v>
      </c>
      <c r="ZY56">
        <v>0</v>
      </c>
      <c r="ZZ56">
        <v>1</v>
      </c>
      <c r="AAA56">
        <v>1</v>
      </c>
      <c r="AAB56">
        <v>0</v>
      </c>
      <c r="AAC56">
        <v>0</v>
      </c>
      <c r="AAD56">
        <v>1</v>
      </c>
      <c r="AAE56">
        <v>0</v>
      </c>
      <c r="AAF56">
        <v>1</v>
      </c>
      <c r="AAG56">
        <v>0</v>
      </c>
      <c r="AAH56">
        <v>0</v>
      </c>
      <c r="AAI56">
        <v>0</v>
      </c>
      <c r="AAJ56">
        <v>0</v>
      </c>
      <c r="AAK56">
        <v>1</v>
      </c>
      <c r="AAL56">
        <v>0</v>
      </c>
      <c r="AAM56">
        <v>0</v>
      </c>
      <c r="AAN56">
        <v>2</v>
      </c>
      <c r="AAO56">
        <v>0</v>
      </c>
      <c r="AAP56">
        <v>0</v>
      </c>
      <c r="AAQ56">
        <v>0</v>
      </c>
      <c r="AAR56">
        <v>0</v>
      </c>
      <c r="AAS56">
        <v>0</v>
      </c>
      <c r="AAT56">
        <v>0</v>
      </c>
      <c r="AAU56">
        <v>7</v>
      </c>
      <c r="AAV56">
        <v>8</v>
      </c>
      <c r="AAW56">
        <v>32</v>
      </c>
      <c r="AAX56">
        <v>0</v>
      </c>
      <c r="AAY56">
        <v>47</v>
      </c>
      <c r="AAZ56">
        <v>18</v>
      </c>
      <c r="ABA56">
        <v>21</v>
      </c>
      <c r="ABB56">
        <v>13</v>
      </c>
      <c r="ABC56">
        <v>26</v>
      </c>
      <c r="ABD56">
        <v>15</v>
      </c>
      <c r="ABE56">
        <v>93</v>
      </c>
      <c r="ABF56">
        <v>11</v>
      </c>
      <c r="ABG56">
        <v>6</v>
      </c>
      <c r="ABH56">
        <v>1</v>
      </c>
      <c r="ABI56">
        <v>1</v>
      </c>
      <c r="ABJ56">
        <v>1</v>
      </c>
      <c r="ABK56">
        <v>1</v>
      </c>
      <c r="ABL56">
        <v>1</v>
      </c>
      <c r="ABM56">
        <v>1</v>
      </c>
      <c r="ABN56">
        <v>1</v>
      </c>
      <c r="ABO56">
        <v>1</v>
      </c>
      <c r="ABP56">
        <v>0</v>
      </c>
      <c r="ABQ56">
        <v>1</v>
      </c>
      <c r="ABR56">
        <v>1</v>
      </c>
      <c r="ABS56">
        <v>1</v>
      </c>
      <c r="ABT56">
        <v>0</v>
      </c>
      <c r="ABU56">
        <v>0</v>
      </c>
      <c r="ABV56">
        <v>0</v>
      </c>
      <c r="ABW56">
        <v>0</v>
      </c>
      <c r="ABX56">
        <v>1</v>
      </c>
      <c r="ABY56">
        <v>1</v>
      </c>
      <c r="ABZ56">
        <v>1</v>
      </c>
      <c r="ACA56">
        <v>1</v>
      </c>
      <c r="ACB56">
        <v>1</v>
      </c>
      <c r="ACC56">
        <v>1</v>
      </c>
      <c r="ACD56">
        <v>0</v>
      </c>
      <c r="ACE56">
        <v>0</v>
      </c>
      <c r="ACF56">
        <v>0</v>
      </c>
      <c r="ACG56">
        <v>0</v>
      </c>
      <c r="ACH56">
        <v>0</v>
      </c>
      <c r="ACI56">
        <v>0</v>
      </c>
      <c r="ACJ56">
        <v>0</v>
      </c>
      <c r="ACK56">
        <v>0</v>
      </c>
      <c r="ACL56">
        <v>17</v>
      </c>
      <c r="ACM56">
        <v>0</v>
      </c>
      <c r="ACN56">
        <v>1</v>
      </c>
      <c r="ACO56">
        <v>1</v>
      </c>
      <c r="ACP56">
        <v>2</v>
      </c>
      <c r="ACQ56">
        <v>1</v>
      </c>
      <c r="ACR56">
        <v>1</v>
      </c>
      <c r="ACS56">
        <v>1</v>
      </c>
      <c r="ACT56">
        <v>2</v>
      </c>
      <c r="ACU56">
        <v>1</v>
      </c>
      <c r="ACV56">
        <v>3</v>
      </c>
      <c r="ACW56">
        <v>1</v>
      </c>
      <c r="ACX56">
        <v>0</v>
      </c>
      <c r="ACY56">
        <v>3</v>
      </c>
      <c r="ACZ56">
        <v>1</v>
      </c>
      <c r="ADA56">
        <v>3</v>
      </c>
      <c r="ADB56">
        <v>1</v>
      </c>
      <c r="ADC56">
        <v>1</v>
      </c>
      <c r="ADD56">
        <v>3</v>
      </c>
      <c r="ADE56">
        <v>1.5</v>
      </c>
      <c r="ADF56">
        <v>1.3332999999999999</v>
      </c>
      <c r="ADG56">
        <v>1.5</v>
      </c>
      <c r="ADH56">
        <v>1.4443999999999999</v>
      </c>
      <c r="ADI56">
        <v>1</v>
      </c>
      <c r="ADJ56">
        <v>1</v>
      </c>
      <c r="ADK56">
        <v>1</v>
      </c>
      <c r="ADL56">
        <v>1</v>
      </c>
      <c r="ADM56">
        <v>2</v>
      </c>
      <c r="ADN56">
        <v>2</v>
      </c>
      <c r="ADO56">
        <v>2</v>
      </c>
      <c r="ADP56">
        <v>1</v>
      </c>
      <c r="ADQ56">
        <v>1</v>
      </c>
      <c r="ADR56">
        <v>1</v>
      </c>
      <c r="ADS56">
        <v>2</v>
      </c>
      <c r="ADT56">
        <v>1</v>
      </c>
      <c r="ADU56">
        <v>2</v>
      </c>
      <c r="ADV56">
        <v>2</v>
      </c>
      <c r="ADW56">
        <v>20</v>
      </c>
      <c r="ADX56">
        <v>0</v>
      </c>
      <c r="ADY56">
        <v>1</v>
      </c>
      <c r="ADZ56">
        <v>0</v>
      </c>
      <c r="AEA56">
        <v>0</v>
      </c>
      <c r="AEB56">
        <v>0</v>
      </c>
      <c r="AEC56">
        <v>1</v>
      </c>
      <c r="AED56">
        <v>0</v>
      </c>
      <c r="AEE56">
        <v>1</v>
      </c>
      <c r="AEF56">
        <v>0</v>
      </c>
      <c r="AEG56">
        <v>0</v>
      </c>
      <c r="AEH56">
        <v>0</v>
      </c>
      <c r="AEI56">
        <v>1</v>
      </c>
      <c r="AEJ56">
        <v>0</v>
      </c>
      <c r="AEK56">
        <v>1</v>
      </c>
      <c r="AEL56">
        <v>0</v>
      </c>
      <c r="AEM56">
        <v>0</v>
      </c>
      <c r="AEN56">
        <v>0</v>
      </c>
      <c r="AEO56">
        <v>0</v>
      </c>
      <c r="AEP56">
        <v>0</v>
      </c>
      <c r="AEQ56">
        <v>0</v>
      </c>
      <c r="AER56">
        <v>0</v>
      </c>
      <c r="AES56">
        <v>0</v>
      </c>
      <c r="AET56">
        <v>0</v>
      </c>
      <c r="AEU56">
        <v>0</v>
      </c>
      <c r="AEV56">
        <v>0</v>
      </c>
      <c r="AEW56">
        <v>0</v>
      </c>
      <c r="AEX56">
        <v>0</v>
      </c>
      <c r="AEY56">
        <v>0</v>
      </c>
      <c r="AEZ56">
        <v>0</v>
      </c>
      <c r="AFA56">
        <v>0</v>
      </c>
      <c r="AFB56">
        <v>0</v>
      </c>
      <c r="AFC56">
        <v>0</v>
      </c>
      <c r="AFD56">
        <v>0</v>
      </c>
      <c r="AFE56">
        <v>1</v>
      </c>
      <c r="AFF56">
        <v>0</v>
      </c>
      <c r="AFG56">
        <v>0</v>
      </c>
      <c r="AFH56">
        <v>1</v>
      </c>
      <c r="AFI56">
        <v>0</v>
      </c>
      <c r="AFJ56">
        <v>0</v>
      </c>
      <c r="AFK56">
        <v>0</v>
      </c>
      <c r="AFL56">
        <v>0</v>
      </c>
      <c r="AFM56">
        <v>0</v>
      </c>
      <c r="AFN56">
        <v>1</v>
      </c>
      <c r="AFO56">
        <v>3</v>
      </c>
      <c r="AFP56">
        <v>3</v>
      </c>
      <c r="AFQ56">
        <v>3</v>
      </c>
      <c r="AFR56">
        <v>5</v>
      </c>
      <c r="AFS56">
        <v>4</v>
      </c>
      <c r="AFT56">
        <v>5</v>
      </c>
      <c r="AFU56">
        <v>5</v>
      </c>
      <c r="AFV56">
        <v>5</v>
      </c>
      <c r="AFW56">
        <v>7</v>
      </c>
      <c r="AFX56">
        <v>1</v>
      </c>
      <c r="AFY56">
        <v>1</v>
      </c>
      <c r="AFZ56">
        <v>1</v>
      </c>
      <c r="AGA56">
        <v>3.778</v>
      </c>
      <c r="AGB56">
        <v>100</v>
      </c>
      <c r="AGC56">
        <v>100</v>
      </c>
      <c r="AGD56">
        <v>2300</v>
      </c>
      <c r="AGE56">
        <v>45</v>
      </c>
      <c r="AGF56">
        <v>730</v>
      </c>
      <c r="AGG56">
        <v>6</v>
      </c>
      <c r="AGH56">
        <v>8</v>
      </c>
      <c r="AGI56">
        <v>0</v>
      </c>
      <c r="AGJ56">
        <v>2</v>
      </c>
      <c r="AGK56">
        <v>2</v>
      </c>
      <c r="AGL56">
        <v>0</v>
      </c>
      <c r="AGM56">
        <v>0</v>
      </c>
      <c r="AGN56">
        <v>0</v>
      </c>
      <c r="AGO56">
        <v>1</v>
      </c>
      <c r="AGP56">
        <v>0</v>
      </c>
      <c r="AGQ56">
        <v>0</v>
      </c>
      <c r="AGR56" t="s">
        <v>2799</v>
      </c>
      <c r="AGS56">
        <v>0</v>
      </c>
      <c r="AGT56">
        <v>3</v>
      </c>
      <c r="AGU56">
        <v>0</v>
      </c>
      <c r="AGV56">
        <v>0</v>
      </c>
      <c r="AGW56">
        <v>1</v>
      </c>
      <c r="AGX56">
        <v>1</v>
      </c>
      <c r="AGY56">
        <v>2</v>
      </c>
      <c r="AGZ56">
        <v>1</v>
      </c>
      <c r="AHA56">
        <v>2</v>
      </c>
      <c r="AHB56">
        <v>75</v>
      </c>
      <c r="AHC56">
        <v>1</v>
      </c>
      <c r="AHD56">
        <v>5</v>
      </c>
      <c r="AHE56">
        <v>1</v>
      </c>
      <c r="AHF56">
        <v>3</v>
      </c>
      <c r="AHG56">
        <v>0</v>
      </c>
      <c r="AHH56">
        <v>0</v>
      </c>
      <c r="AHI56">
        <v>9</v>
      </c>
      <c r="AHJ56">
        <v>4</v>
      </c>
      <c r="AHK56">
        <v>4</v>
      </c>
      <c r="AHL56">
        <v>2</v>
      </c>
      <c r="AHM56">
        <v>3</v>
      </c>
      <c r="AHN56">
        <v>4</v>
      </c>
      <c r="AHO56">
        <v>17</v>
      </c>
      <c r="AHP56">
        <v>68</v>
      </c>
      <c r="AHQ56">
        <v>8</v>
      </c>
      <c r="AHR56">
        <v>1</v>
      </c>
      <c r="AHS56">
        <v>0</v>
      </c>
      <c r="AHT56">
        <v>0</v>
      </c>
      <c r="AHU56">
        <v>0</v>
      </c>
      <c r="AHV56">
        <v>0</v>
      </c>
      <c r="AHW56">
        <v>0</v>
      </c>
      <c r="AHX56">
        <v>0</v>
      </c>
      <c r="AHY56">
        <v>1</v>
      </c>
      <c r="AHZ56">
        <v>0</v>
      </c>
      <c r="AIA56">
        <v>0</v>
      </c>
      <c r="AIB56">
        <v>0</v>
      </c>
      <c r="AIC56">
        <v>0</v>
      </c>
      <c r="AID56">
        <v>0</v>
      </c>
      <c r="AIE56">
        <v>0</v>
      </c>
      <c r="AIF56">
        <v>1</v>
      </c>
      <c r="AIG56">
        <v>1</v>
      </c>
      <c r="BEB56">
        <v>1</v>
      </c>
      <c r="BED56" t="s">
        <v>2826</v>
      </c>
    </row>
    <row r="57" spans="1:1797 2074:2650" x14ac:dyDescent="0.25">
      <c r="A57" t="s">
        <v>2827</v>
      </c>
      <c r="B57" t="s">
        <v>7</v>
      </c>
      <c r="C57" t="s">
        <v>2709</v>
      </c>
      <c r="D57" t="s">
        <v>2710</v>
      </c>
      <c r="E57" s="1">
        <v>17241</v>
      </c>
      <c r="F57">
        <v>72</v>
      </c>
      <c r="K57" s="1">
        <v>43483</v>
      </c>
      <c r="O57" s="1">
        <v>43483</v>
      </c>
      <c r="WH57">
        <v>1</v>
      </c>
      <c r="WI57">
        <v>6</v>
      </c>
      <c r="WJ57">
        <v>17</v>
      </c>
      <c r="WK57">
        <v>11</v>
      </c>
      <c r="WL57">
        <v>0</v>
      </c>
      <c r="WN57">
        <v>1</v>
      </c>
      <c r="WP57" t="s">
        <v>2828</v>
      </c>
      <c r="WQ57" t="s">
        <v>2829</v>
      </c>
      <c r="WR57" t="s">
        <v>2830</v>
      </c>
      <c r="WS57" t="s">
        <v>2831</v>
      </c>
      <c r="WT57" t="s">
        <v>2832</v>
      </c>
      <c r="WU57">
        <v>3</v>
      </c>
      <c r="WV57" t="s">
        <v>2833</v>
      </c>
      <c r="WW57">
        <v>1</v>
      </c>
      <c r="WX57" t="s">
        <v>2834</v>
      </c>
      <c r="WY57" t="s">
        <v>2835</v>
      </c>
      <c r="WZ57" t="s">
        <v>2836</v>
      </c>
      <c r="XA57" t="s">
        <v>2837</v>
      </c>
      <c r="XB57">
        <v>0</v>
      </c>
      <c r="XD57">
        <v>0</v>
      </c>
      <c r="XF57">
        <v>0</v>
      </c>
      <c r="XJ57">
        <v>0</v>
      </c>
      <c r="XK57">
        <v>0</v>
      </c>
      <c r="XM57" t="s">
        <v>2838</v>
      </c>
      <c r="XN57" t="s">
        <v>2839</v>
      </c>
      <c r="XO57">
        <v>0</v>
      </c>
      <c r="XP57" t="s">
        <v>2840</v>
      </c>
      <c r="XQ57">
        <v>0</v>
      </c>
      <c r="XS57">
        <v>1</v>
      </c>
      <c r="XT57">
        <v>28</v>
      </c>
      <c r="XU57" t="s">
        <v>2776</v>
      </c>
      <c r="XV57">
        <v>1</v>
      </c>
      <c r="XW57" t="s">
        <v>2841</v>
      </c>
      <c r="XX57" t="s">
        <v>2766</v>
      </c>
      <c r="XY57">
        <v>0</v>
      </c>
      <c r="XZ57">
        <v>0</v>
      </c>
      <c r="YA57">
        <v>0</v>
      </c>
      <c r="YB57">
        <v>0</v>
      </c>
      <c r="YC57">
        <v>0</v>
      </c>
      <c r="YD57">
        <v>0</v>
      </c>
      <c r="YE57">
        <v>0</v>
      </c>
      <c r="YF57">
        <v>1</v>
      </c>
      <c r="YG57">
        <v>1</v>
      </c>
      <c r="YH57">
        <v>0</v>
      </c>
      <c r="YI57">
        <v>0</v>
      </c>
      <c r="YJ57">
        <v>0</v>
      </c>
      <c r="YK57">
        <v>1</v>
      </c>
      <c r="YL57">
        <v>0</v>
      </c>
      <c r="YM57">
        <v>0</v>
      </c>
      <c r="YN57">
        <v>1</v>
      </c>
      <c r="YO57">
        <v>1</v>
      </c>
      <c r="YP57">
        <v>1</v>
      </c>
      <c r="YQ57">
        <v>1</v>
      </c>
      <c r="YR57">
        <v>0</v>
      </c>
      <c r="YS57">
        <v>0</v>
      </c>
      <c r="YT57">
        <v>1</v>
      </c>
      <c r="YU57">
        <v>2</v>
      </c>
      <c r="YV57">
        <v>1</v>
      </c>
      <c r="YW57">
        <v>0</v>
      </c>
      <c r="YX57">
        <v>0</v>
      </c>
      <c r="YY57">
        <v>1</v>
      </c>
      <c r="YZ57">
        <v>1</v>
      </c>
      <c r="ZA57">
        <v>1</v>
      </c>
      <c r="ZB57">
        <v>460</v>
      </c>
      <c r="ZC57">
        <v>700</v>
      </c>
      <c r="ZD57">
        <v>1540</v>
      </c>
      <c r="ZE57">
        <v>1</v>
      </c>
      <c r="ZF57">
        <v>2</v>
      </c>
      <c r="ZG57">
        <v>1</v>
      </c>
      <c r="ZH57">
        <v>2</v>
      </c>
      <c r="ZI57">
        <v>3</v>
      </c>
      <c r="ZJ57">
        <v>3</v>
      </c>
      <c r="ZK57">
        <v>3</v>
      </c>
      <c r="ZL57">
        <v>1</v>
      </c>
      <c r="ZM57">
        <v>3</v>
      </c>
      <c r="ZN57">
        <v>1</v>
      </c>
      <c r="ZO57">
        <v>1</v>
      </c>
      <c r="ZP57">
        <v>0</v>
      </c>
      <c r="ZQ57">
        <v>1</v>
      </c>
      <c r="ZR57">
        <v>0</v>
      </c>
      <c r="ZS57">
        <v>2</v>
      </c>
      <c r="ZT57">
        <v>0</v>
      </c>
      <c r="ZU57">
        <v>1</v>
      </c>
      <c r="ZV57">
        <v>0</v>
      </c>
      <c r="ZW57">
        <v>1</v>
      </c>
      <c r="ZX57">
        <v>0</v>
      </c>
      <c r="ZY57">
        <v>0</v>
      </c>
      <c r="ZZ57">
        <v>1</v>
      </c>
      <c r="AAA57">
        <v>1</v>
      </c>
      <c r="AAB57">
        <v>0</v>
      </c>
      <c r="AAC57">
        <v>1</v>
      </c>
      <c r="AAD57">
        <v>0</v>
      </c>
      <c r="AAE57">
        <v>1</v>
      </c>
      <c r="AAF57">
        <v>0</v>
      </c>
      <c r="AAG57">
        <v>1</v>
      </c>
      <c r="AAH57">
        <v>0</v>
      </c>
      <c r="AAI57">
        <v>0</v>
      </c>
      <c r="AAJ57">
        <v>1</v>
      </c>
      <c r="AAK57">
        <v>2</v>
      </c>
      <c r="AAL57">
        <v>0</v>
      </c>
      <c r="AAM57">
        <v>0</v>
      </c>
      <c r="AAN57">
        <v>1</v>
      </c>
      <c r="AAO57">
        <v>0</v>
      </c>
      <c r="AAP57">
        <v>0</v>
      </c>
      <c r="AAQ57">
        <v>1</v>
      </c>
      <c r="AAR57">
        <v>1</v>
      </c>
      <c r="AAS57">
        <v>2</v>
      </c>
      <c r="AAT57">
        <v>0</v>
      </c>
      <c r="AAU57">
        <v>3</v>
      </c>
      <c r="AAV57">
        <v>8</v>
      </c>
      <c r="AAW57">
        <v>34</v>
      </c>
      <c r="AAX57">
        <v>4</v>
      </c>
      <c r="AAY57">
        <v>49</v>
      </c>
      <c r="AAZ57">
        <v>18</v>
      </c>
      <c r="ABA57">
        <v>23</v>
      </c>
      <c r="ABB57">
        <v>11</v>
      </c>
      <c r="ABC57">
        <v>26</v>
      </c>
      <c r="ABD57">
        <v>16</v>
      </c>
      <c r="ABE57">
        <v>94</v>
      </c>
      <c r="ABF57">
        <v>8</v>
      </c>
      <c r="ABG57">
        <v>5</v>
      </c>
      <c r="ABH57">
        <v>1</v>
      </c>
      <c r="ABI57">
        <v>1</v>
      </c>
      <c r="ABJ57">
        <v>1</v>
      </c>
      <c r="ABK57">
        <v>1</v>
      </c>
      <c r="ABL57">
        <v>1</v>
      </c>
      <c r="ABM57">
        <v>1</v>
      </c>
      <c r="ABN57">
        <v>1</v>
      </c>
      <c r="ABO57">
        <v>1</v>
      </c>
      <c r="ABP57">
        <v>0</v>
      </c>
      <c r="ABQ57">
        <v>0</v>
      </c>
      <c r="ABR57">
        <v>0</v>
      </c>
      <c r="ABS57">
        <v>0</v>
      </c>
      <c r="ABT57">
        <v>0</v>
      </c>
      <c r="ABU57">
        <v>0</v>
      </c>
      <c r="ABV57">
        <v>0</v>
      </c>
      <c r="ABW57">
        <v>0</v>
      </c>
      <c r="ABX57">
        <v>1</v>
      </c>
      <c r="ABY57">
        <v>1</v>
      </c>
      <c r="ABZ57">
        <v>1</v>
      </c>
      <c r="ACA57">
        <v>1</v>
      </c>
      <c r="ACB57">
        <v>1</v>
      </c>
      <c r="ACC57">
        <v>0</v>
      </c>
      <c r="ACD57">
        <v>0</v>
      </c>
      <c r="ACE57">
        <v>0</v>
      </c>
      <c r="ACF57">
        <v>0</v>
      </c>
      <c r="ACG57">
        <v>0</v>
      </c>
      <c r="ACH57">
        <v>0</v>
      </c>
      <c r="ACI57">
        <v>0</v>
      </c>
      <c r="ACJ57">
        <v>0</v>
      </c>
      <c r="ACK57">
        <v>0</v>
      </c>
      <c r="ACL57">
        <v>13</v>
      </c>
      <c r="ACM57">
        <v>1</v>
      </c>
      <c r="ACN57">
        <v>1</v>
      </c>
      <c r="ACO57">
        <v>2</v>
      </c>
      <c r="ACP57">
        <v>1</v>
      </c>
      <c r="ACQ57">
        <v>0</v>
      </c>
      <c r="ACR57">
        <v>4</v>
      </c>
      <c r="ACS57">
        <v>2</v>
      </c>
      <c r="ACT57">
        <v>3</v>
      </c>
      <c r="ACU57">
        <v>1</v>
      </c>
      <c r="ACV57">
        <v>1</v>
      </c>
      <c r="ACW57">
        <v>1</v>
      </c>
      <c r="ACX57">
        <v>1</v>
      </c>
      <c r="ACY57">
        <v>2</v>
      </c>
      <c r="ACZ57">
        <v>1</v>
      </c>
      <c r="ADA57">
        <v>3</v>
      </c>
      <c r="ADB57">
        <v>0</v>
      </c>
      <c r="ADC57">
        <v>1</v>
      </c>
      <c r="ADD57">
        <v>0</v>
      </c>
      <c r="ADE57">
        <v>1.1667000000000001</v>
      </c>
      <c r="ADF57">
        <v>1.5</v>
      </c>
      <c r="ADG57">
        <v>1.5</v>
      </c>
      <c r="ADH57">
        <v>1.3889</v>
      </c>
      <c r="ADI57">
        <v>1</v>
      </c>
      <c r="ADJ57">
        <v>1</v>
      </c>
      <c r="ADK57">
        <v>1</v>
      </c>
      <c r="ADL57">
        <v>1</v>
      </c>
      <c r="ADM57">
        <v>1</v>
      </c>
      <c r="ADN57">
        <v>1</v>
      </c>
      <c r="ADO57">
        <v>1</v>
      </c>
      <c r="ADP57">
        <v>2</v>
      </c>
      <c r="ADQ57">
        <v>2</v>
      </c>
      <c r="ADR57">
        <v>1</v>
      </c>
      <c r="ADS57">
        <v>2</v>
      </c>
      <c r="ADT57">
        <v>1</v>
      </c>
      <c r="ADU57">
        <v>1</v>
      </c>
      <c r="ADV57">
        <v>2</v>
      </c>
      <c r="ADW57">
        <v>18</v>
      </c>
      <c r="ADX57">
        <v>0</v>
      </c>
      <c r="ADY57">
        <v>1</v>
      </c>
      <c r="ADZ57">
        <v>0</v>
      </c>
      <c r="AEA57">
        <v>0</v>
      </c>
      <c r="AEB57">
        <v>0</v>
      </c>
      <c r="AEC57">
        <v>1</v>
      </c>
      <c r="AED57">
        <v>0</v>
      </c>
      <c r="AEE57">
        <v>1</v>
      </c>
      <c r="AEF57">
        <v>0</v>
      </c>
      <c r="AEG57">
        <v>1</v>
      </c>
      <c r="AEH57">
        <v>0</v>
      </c>
      <c r="AEI57">
        <v>1</v>
      </c>
      <c r="AEJ57">
        <v>0</v>
      </c>
      <c r="AEK57">
        <v>0</v>
      </c>
      <c r="AEL57">
        <v>0</v>
      </c>
      <c r="AEM57">
        <v>0</v>
      </c>
      <c r="AEN57">
        <v>2</v>
      </c>
      <c r="AEO57">
        <v>0</v>
      </c>
      <c r="AEP57">
        <v>2</v>
      </c>
      <c r="AEQ57">
        <v>0</v>
      </c>
      <c r="AER57">
        <v>0</v>
      </c>
      <c r="AES57">
        <v>0</v>
      </c>
      <c r="AET57">
        <v>0</v>
      </c>
      <c r="AEU57">
        <v>0</v>
      </c>
      <c r="AEV57">
        <v>0</v>
      </c>
      <c r="AEW57">
        <v>0</v>
      </c>
      <c r="AEX57">
        <v>0</v>
      </c>
      <c r="AEY57">
        <v>0</v>
      </c>
      <c r="AEZ57">
        <v>0</v>
      </c>
      <c r="AFA57">
        <v>0</v>
      </c>
      <c r="AFB57">
        <v>0</v>
      </c>
      <c r="AFC57">
        <v>0</v>
      </c>
      <c r="AFD57">
        <v>0</v>
      </c>
      <c r="AFE57">
        <v>1</v>
      </c>
      <c r="AFF57">
        <v>0</v>
      </c>
      <c r="AFG57">
        <v>1</v>
      </c>
      <c r="AFH57">
        <v>0</v>
      </c>
      <c r="AFI57">
        <v>0</v>
      </c>
      <c r="AFJ57">
        <v>1</v>
      </c>
      <c r="AFK57">
        <v>0</v>
      </c>
      <c r="AFL57">
        <v>0</v>
      </c>
      <c r="AFM57">
        <v>0</v>
      </c>
      <c r="AFN57">
        <v>0</v>
      </c>
      <c r="AFO57">
        <v>3</v>
      </c>
      <c r="AFP57">
        <v>3</v>
      </c>
      <c r="AFQ57">
        <v>3</v>
      </c>
      <c r="AFR57">
        <v>4</v>
      </c>
      <c r="AFS57">
        <v>4</v>
      </c>
      <c r="AFT57">
        <v>5</v>
      </c>
      <c r="AFU57">
        <v>3</v>
      </c>
      <c r="AFV57">
        <v>2</v>
      </c>
      <c r="AFW57">
        <v>1</v>
      </c>
      <c r="AFX57">
        <v>1</v>
      </c>
      <c r="AFY57">
        <v>6</v>
      </c>
      <c r="AFZ57">
        <v>1</v>
      </c>
      <c r="AGA57">
        <v>3</v>
      </c>
      <c r="AGB57">
        <v>42</v>
      </c>
      <c r="AGC57">
        <v>42</v>
      </c>
      <c r="AGD57">
        <v>2300</v>
      </c>
      <c r="AGE57">
        <v>5</v>
      </c>
      <c r="AGF57">
        <v>600</v>
      </c>
      <c r="AGG57">
        <v>7</v>
      </c>
      <c r="AGH57">
        <v>7</v>
      </c>
      <c r="AGI57">
        <v>0</v>
      </c>
      <c r="AGJ57">
        <v>1</v>
      </c>
      <c r="AGK57">
        <v>0</v>
      </c>
      <c r="AGL57">
        <v>0</v>
      </c>
      <c r="AGM57">
        <v>0</v>
      </c>
      <c r="AGN57">
        <v>0</v>
      </c>
      <c r="AGO57">
        <v>0</v>
      </c>
      <c r="AGP57">
        <v>0</v>
      </c>
      <c r="AGQ57">
        <v>0</v>
      </c>
      <c r="AGR57" t="s">
        <v>2799</v>
      </c>
      <c r="AGS57">
        <v>0</v>
      </c>
      <c r="AGT57">
        <v>0</v>
      </c>
      <c r="AGU57">
        <v>0</v>
      </c>
      <c r="AGV57">
        <v>0</v>
      </c>
      <c r="AGW57">
        <v>0</v>
      </c>
      <c r="AGX57">
        <v>0</v>
      </c>
      <c r="AGY57">
        <v>0</v>
      </c>
      <c r="AGZ57">
        <v>0</v>
      </c>
      <c r="AHA57">
        <v>1</v>
      </c>
      <c r="AHB57">
        <v>100</v>
      </c>
      <c r="AHC57">
        <v>0</v>
      </c>
      <c r="AHD57">
        <v>1</v>
      </c>
      <c r="AHE57">
        <v>1</v>
      </c>
      <c r="AHF57">
        <v>0</v>
      </c>
      <c r="AHG57">
        <v>0</v>
      </c>
      <c r="AHH57">
        <v>0</v>
      </c>
      <c r="AHI57">
        <v>2</v>
      </c>
      <c r="AHJ57">
        <v>4</v>
      </c>
      <c r="AHK57">
        <v>4</v>
      </c>
      <c r="AHL57">
        <v>3</v>
      </c>
      <c r="AHM57">
        <v>4</v>
      </c>
      <c r="AHN57">
        <v>3</v>
      </c>
      <c r="AHO57">
        <v>18</v>
      </c>
      <c r="AHP57">
        <v>72</v>
      </c>
      <c r="AHQ57">
        <v>8</v>
      </c>
      <c r="AHR57">
        <v>1</v>
      </c>
      <c r="AHS57">
        <v>0</v>
      </c>
      <c r="AHT57">
        <v>0</v>
      </c>
      <c r="AHU57">
        <v>0</v>
      </c>
      <c r="AHV57">
        <v>0</v>
      </c>
      <c r="AHW57">
        <v>0</v>
      </c>
      <c r="AHX57">
        <v>0</v>
      </c>
      <c r="AHY57">
        <v>2</v>
      </c>
      <c r="AHZ57">
        <v>0</v>
      </c>
      <c r="AIA57">
        <v>0</v>
      </c>
      <c r="AIB57">
        <v>0</v>
      </c>
      <c r="AIC57">
        <v>0</v>
      </c>
      <c r="AID57">
        <v>1</v>
      </c>
      <c r="AIE57">
        <v>0</v>
      </c>
      <c r="AIF57">
        <v>2</v>
      </c>
      <c r="AIG57">
        <v>2</v>
      </c>
      <c r="BDY57">
        <v>1</v>
      </c>
      <c r="BEA57" t="s">
        <v>2842</v>
      </c>
      <c r="BEB57">
        <v>1</v>
      </c>
      <c r="BED57" t="s">
        <v>2843</v>
      </c>
      <c r="BEE57">
        <v>1</v>
      </c>
    </row>
    <row r="58" spans="1:1797 2074:2650" x14ac:dyDescent="0.25">
      <c r="A58" t="s">
        <v>2844</v>
      </c>
      <c r="B58" t="s">
        <v>7</v>
      </c>
      <c r="C58" t="s">
        <v>2709</v>
      </c>
      <c r="D58" t="s">
        <v>2710</v>
      </c>
      <c r="E58" s="1">
        <v>22794</v>
      </c>
      <c r="F58">
        <v>55</v>
      </c>
      <c r="L58" s="1">
        <v>43042</v>
      </c>
      <c r="AIH58">
        <v>3</v>
      </c>
      <c r="AII58">
        <v>5</v>
      </c>
      <c r="AIJ58">
        <v>22</v>
      </c>
      <c r="AIK58">
        <v>17</v>
      </c>
      <c r="AIL58">
        <v>1</v>
      </c>
      <c r="AIM58" t="s">
        <v>2845</v>
      </c>
      <c r="AIN58">
        <v>3</v>
      </c>
      <c r="AIS58" t="s">
        <v>2846</v>
      </c>
      <c r="AIT58">
        <v>2014</v>
      </c>
      <c r="AIU58">
        <v>1</v>
      </c>
      <c r="AIV58" t="s">
        <v>2847</v>
      </c>
      <c r="AIW58">
        <v>0</v>
      </c>
      <c r="AIX58" t="s">
        <v>2766</v>
      </c>
      <c r="AIY58" t="s">
        <v>2848</v>
      </c>
      <c r="AIZ58" t="s">
        <v>2849</v>
      </c>
      <c r="AJA58" t="s">
        <v>2850</v>
      </c>
      <c r="AJB58">
        <v>1</v>
      </c>
      <c r="AJC58">
        <v>0</v>
      </c>
      <c r="AJD58">
        <v>0</v>
      </c>
      <c r="AJF58">
        <v>0</v>
      </c>
      <c r="AJJ58">
        <v>0</v>
      </c>
      <c r="AJK58">
        <v>0</v>
      </c>
      <c r="AJM58" t="s">
        <v>2851</v>
      </c>
      <c r="AJN58" t="s">
        <v>2852</v>
      </c>
      <c r="AJO58">
        <v>0</v>
      </c>
      <c r="AJP58" t="s">
        <v>2853</v>
      </c>
      <c r="AJQ58">
        <v>0</v>
      </c>
      <c r="AJS58">
        <v>1</v>
      </c>
      <c r="AJT58">
        <v>50</v>
      </c>
      <c r="AJU58" t="s">
        <v>2776</v>
      </c>
      <c r="AJV58">
        <v>1</v>
      </c>
      <c r="AJW58" t="s">
        <v>2854</v>
      </c>
      <c r="AJX58" t="s">
        <v>2766</v>
      </c>
      <c r="AJY58">
        <v>0</v>
      </c>
      <c r="AJZ58">
        <v>0</v>
      </c>
      <c r="AKA58">
        <v>1</v>
      </c>
      <c r="AKB58">
        <v>1</v>
      </c>
      <c r="AKC58">
        <v>0</v>
      </c>
      <c r="AKD58">
        <v>0</v>
      </c>
      <c r="AKE58">
        <v>0</v>
      </c>
      <c r="AKF58">
        <v>1</v>
      </c>
      <c r="AKG58">
        <v>0</v>
      </c>
      <c r="AKH58">
        <v>0</v>
      </c>
      <c r="AKI58">
        <v>0</v>
      </c>
      <c r="AKJ58">
        <v>0</v>
      </c>
      <c r="AKK58">
        <v>1</v>
      </c>
      <c r="AKL58">
        <v>0</v>
      </c>
      <c r="AKM58">
        <v>2</v>
      </c>
      <c r="AKN58">
        <v>1</v>
      </c>
      <c r="AKO58">
        <v>0</v>
      </c>
      <c r="AKP58">
        <v>0</v>
      </c>
      <c r="AKQ58">
        <v>0</v>
      </c>
      <c r="AKR58">
        <v>0</v>
      </c>
      <c r="AKS58">
        <v>0</v>
      </c>
      <c r="AKT58">
        <v>0</v>
      </c>
      <c r="AKU58">
        <v>0</v>
      </c>
      <c r="AKV58">
        <v>1</v>
      </c>
      <c r="AKW58">
        <v>0</v>
      </c>
      <c r="AKX58">
        <v>0</v>
      </c>
      <c r="AKY58">
        <v>1</v>
      </c>
      <c r="AKZ58">
        <v>1</v>
      </c>
      <c r="ALA58">
        <v>1</v>
      </c>
      <c r="ALB58">
        <v>30</v>
      </c>
      <c r="ALC58" s="2">
        <v>0.46875</v>
      </c>
      <c r="ALD58">
        <v>9999</v>
      </c>
      <c r="ALE58">
        <v>0</v>
      </c>
      <c r="ALF58">
        <v>0</v>
      </c>
      <c r="ALG58">
        <v>1</v>
      </c>
      <c r="ALH58">
        <v>1</v>
      </c>
      <c r="ALI58">
        <v>2</v>
      </c>
      <c r="ALJ58">
        <v>1</v>
      </c>
      <c r="ALK58">
        <v>2</v>
      </c>
      <c r="ALL58">
        <v>1</v>
      </c>
      <c r="ALM58">
        <v>2</v>
      </c>
      <c r="ALN58">
        <v>1</v>
      </c>
      <c r="ALO58">
        <v>1</v>
      </c>
      <c r="ALP58">
        <v>1</v>
      </c>
      <c r="ALQ58">
        <v>1</v>
      </c>
      <c r="ALR58">
        <v>1</v>
      </c>
      <c r="ALS58">
        <v>0</v>
      </c>
      <c r="ALT58">
        <v>0</v>
      </c>
      <c r="ALU58">
        <v>0</v>
      </c>
      <c r="ALV58">
        <v>0</v>
      </c>
      <c r="ALW58">
        <v>1</v>
      </c>
      <c r="ALX58">
        <v>0</v>
      </c>
      <c r="ALY58">
        <v>0</v>
      </c>
      <c r="ALZ58">
        <v>1</v>
      </c>
      <c r="AMA58">
        <v>0</v>
      </c>
      <c r="AMB58">
        <v>1</v>
      </c>
      <c r="AMC58">
        <v>1</v>
      </c>
      <c r="AMD58">
        <v>2</v>
      </c>
      <c r="AME58">
        <v>2</v>
      </c>
      <c r="AMF58">
        <v>1</v>
      </c>
      <c r="AMG58">
        <v>1</v>
      </c>
      <c r="AMH58">
        <v>0</v>
      </c>
      <c r="AMI58">
        <v>0</v>
      </c>
      <c r="AMJ58">
        <v>0</v>
      </c>
      <c r="AMK58">
        <v>1</v>
      </c>
      <c r="AML58">
        <v>0</v>
      </c>
      <c r="AMM58">
        <v>0</v>
      </c>
      <c r="AMN58">
        <v>1</v>
      </c>
      <c r="AMO58">
        <v>1</v>
      </c>
      <c r="AMP58">
        <v>1</v>
      </c>
      <c r="AMQ58">
        <v>0</v>
      </c>
      <c r="AMR58">
        <v>0</v>
      </c>
      <c r="AMS58">
        <v>0</v>
      </c>
      <c r="AMT58">
        <v>0</v>
      </c>
      <c r="AMU58">
        <v>4</v>
      </c>
      <c r="AMV58">
        <v>4</v>
      </c>
      <c r="AMW58">
        <v>26</v>
      </c>
      <c r="AMX58">
        <v>2</v>
      </c>
      <c r="AMY58">
        <v>36</v>
      </c>
      <c r="AMZ58">
        <v>18</v>
      </c>
      <c r="ANA58">
        <v>25</v>
      </c>
      <c r="ANB58">
        <v>13</v>
      </c>
      <c r="ANC58">
        <v>25</v>
      </c>
      <c r="AND58">
        <v>16</v>
      </c>
      <c r="ANE58">
        <v>97</v>
      </c>
      <c r="ANF58">
        <v>12</v>
      </c>
      <c r="ANG58">
        <v>4</v>
      </c>
      <c r="ANH58">
        <v>1</v>
      </c>
      <c r="ANI58">
        <v>1</v>
      </c>
      <c r="ANJ58">
        <v>1</v>
      </c>
      <c r="ANK58">
        <v>1</v>
      </c>
      <c r="ANL58">
        <v>1</v>
      </c>
      <c r="ANM58">
        <v>1</v>
      </c>
      <c r="ANN58">
        <v>1</v>
      </c>
      <c r="ANO58">
        <v>1</v>
      </c>
      <c r="ANP58">
        <v>0</v>
      </c>
      <c r="ANQ58">
        <v>1</v>
      </c>
      <c r="ANR58">
        <v>0</v>
      </c>
      <c r="ANS58">
        <v>1</v>
      </c>
      <c r="ANT58">
        <v>1</v>
      </c>
      <c r="ANU58">
        <v>1</v>
      </c>
      <c r="ANV58">
        <v>0</v>
      </c>
      <c r="ANW58">
        <v>0</v>
      </c>
      <c r="ANX58">
        <v>1</v>
      </c>
      <c r="ANY58">
        <v>1</v>
      </c>
      <c r="ANZ58">
        <v>1</v>
      </c>
      <c r="AOA58">
        <v>1</v>
      </c>
      <c r="AOB58">
        <v>0</v>
      </c>
      <c r="AOC58">
        <v>0</v>
      </c>
      <c r="AOD58">
        <v>0</v>
      </c>
      <c r="AOE58">
        <v>0</v>
      </c>
      <c r="AOF58">
        <v>0</v>
      </c>
      <c r="AOG58">
        <v>0</v>
      </c>
      <c r="AOH58">
        <v>0</v>
      </c>
      <c r="AOI58">
        <v>0</v>
      </c>
      <c r="AOJ58">
        <v>0</v>
      </c>
      <c r="AOK58">
        <v>0</v>
      </c>
      <c r="AOL58">
        <v>16</v>
      </c>
      <c r="AOM58">
        <v>1</v>
      </c>
      <c r="AON58">
        <v>0</v>
      </c>
      <c r="AOO58">
        <v>1</v>
      </c>
      <c r="AOP58">
        <v>0</v>
      </c>
      <c r="AOQ58">
        <v>0</v>
      </c>
      <c r="AOR58">
        <v>3</v>
      </c>
      <c r="AOS58">
        <v>1</v>
      </c>
      <c r="AOT58">
        <v>2</v>
      </c>
      <c r="AOU58">
        <v>1</v>
      </c>
      <c r="AOV58">
        <v>2</v>
      </c>
      <c r="AOW58">
        <v>0</v>
      </c>
      <c r="AOX58">
        <v>0</v>
      </c>
      <c r="AOY58">
        <v>1</v>
      </c>
      <c r="AOZ58">
        <v>0</v>
      </c>
      <c r="APA58">
        <v>1</v>
      </c>
      <c r="APB58">
        <v>0</v>
      </c>
      <c r="APC58">
        <v>1</v>
      </c>
      <c r="APD58">
        <v>1</v>
      </c>
      <c r="APE58">
        <v>0.66669999999999996</v>
      </c>
      <c r="APF58">
        <v>0.66669999999999996</v>
      </c>
      <c r="APG58">
        <v>1.1667000000000001</v>
      </c>
      <c r="APH58">
        <v>0.83330000000000004</v>
      </c>
      <c r="API58">
        <v>1</v>
      </c>
      <c r="APJ58">
        <v>1</v>
      </c>
      <c r="APK58">
        <v>1</v>
      </c>
      <c r="APL58">
        <v>1</v>
      </c>
      <c r="APM58">
        <v>1</v>
      </c>
      <c r="APN58">
        <v>2</v>
      </c>
      <c r="APO58">
        <v>1</v>
      </c>
      <c r="APP58">
        <v>1</v>
      </c>
      <c r="APQ58">
        <v>1</v>
      </c>
      <c r="APR58">
        <v>1</v>
      </c>
      <c r="APS58">
        <v>1</v>
      </c>
      <c r="APT58">
        <v>2</v>
      </c>
      <c r="APU58">
        <v>1</v>
      </c>
      <c r="APV58">
        <v>2</v>
      </c>
      <c r="APW58">
        <v>17</v>
      </c>
      <c r="APX58">
        <v>0</v>
      </c>
      <c r="APY58">
        <v>1</v>
      </c>
      <c r="APZ58">
        <v>0</v>
      </c>
      <c r="AQA58">
        <v>0</v>
      </c>
      <c r="AQB58">
        <v>0</v>
      </c>
      <c r="AQC58">
        <v>1</v>
      </c>
      <c r="AQD58">
        <v>0</v>
      </c>
      <c r="AQE58">
        <v>1</v>
      </c>
      <c r="AQF58">
        <v>0</v>
      </c>
      <c r="AQG58">
        <v>0</v>
      </c>
      <c r="AQH58">
        <v>0</v>
      </c>
      <c r="AQI58">
        <v>1</v>
      </c>
      <c r="AQJ58">
        <v>0</v>
      </c>
      <c r="AQK58">
        <v>1</v>
      </c>
      <c r="AQL58">
        <v>0</v>
      </c>
      <c r="AQM58">
        <v>0</v>
      </c>
      <c r="AQN58">
        <v>0</v>
      </c>
      <c r="AQO58">
        <v>0</v>
      </c>
      <c r="AQP58">
        <v>0</v>
      </c>
      <c r="ASD58">
        <v>2300</v>
      </c>
      <c r="ASE58">
        <v>5</v>
      </c>
      <c r="ASF58">
        <v>700</v>
      </c>
      <c r="ASG58">
        <v>8</v>
      </c>
      <c r="ASH58">
        <v>8</v>
      </c>
      <c r="ASI58">
        <v>0</v>
      </c>
      <c r="ASJ58">
        <v>1</v>
      </c>
      <c r="ASK58">
        <v>1</v>
      </c>
      <c r="ASL58">
        <v>0</v>
      </c>
      <c r="ASM58">
        <v>2</v>
      </c>
      <c r="ASN58">
        <v>0</v>
      </c>
      <c r="ASO58">
        <v>1</v>
      </c>
      <c r="ASP58">
        <v>0</v>
      </c>
      <c r="ASQ58">
        <v>0</v>
      </c>
      <c r="ASR58" t="s">
        <v>2778</v>
      </c>
      <c r="ASS58">
        <v>0</v>
      </c>
      <c r="AST58">
        <v>0</v>
      </c>
      <c r="ASU58">
        <v>0</v>
      </c>
      <c r="ASV58">
        <v>0</v>
      </c>
      <c r="ASW58">
        <v>0</v>
      </c>
      <c r="ASX58">
        <v>0</v>
      </c>
      <c r="ASY58">
        <v>0</v>
      </c>
      <c r="ASZ58">
        <v>0</v>
      </c>
      <c r="ATA58">
        <v>0</v>
      </c>
      <c r="ATB58">
        <v>100</v>
      </c>
      <c r="ATC58">
        <v>0</v>
      </c>
      <c r="ATD58">
        <v>5</v>
      </c>
      <c r="ATE58">
        <v>1</v>
      </c>
      <c r="ATF58">
        <v>0</v>
      </c>
      <c r="ATG58">
        <v>0</v>
      </c>
      <c r="ATH58">
        <v>0</v>
      </c>
      <c r="ATI58">
        <v>1</v>
      </c>
    </row>
    <row r="59" spans="1:1797 2074:2650" x14ac:dyDescent="0.25">
      <c r="A59" t="s">
        <v>2855</v>
      </c>
      <c r="B59" t="s">
        <v>7</v>
      </c>
      <c r="C59" t="s">
        <v>2709</v>
      </c>
      <c r="D59" t="s">
        <v>2710</v>
      </c>
      <c r="E59" s="1">
        <v>18154</v>
      </c>
      <c r="F59">
        <v>69</v>
      </c>
      <c r="I59" s="1">
        <v>43431</v>
      </c>
      <c r="K59" s="1">
        <v>43431</v>
      </c>
      <c r="O59" s="1">
        <v>43431</v>
      </c>
      <c r="Q59">
        <v>0</v>
      </c>
      <c r="R59">
        <v>0</v>
      </c>
      <c r="S59">
        <v>0</v>
      </c>
      <c r="T59">
        <v>0</v>
      </c>
      <c r="U59">
        <v>0</v>
      </c>
      <c r="V59">
        <v>0</v>
      </c>
      <c r="W59">
        <v>0</v>
      </c>
      <c r="X59">
        <v>0</v>
      </c>
      <c r="Y59">
        <v>0</v>
      </c>
      <c r="Z59">
        <v>0</v>
      </c>
      <c r="AA59">
        <v>1</v>
      </c>
      <c r="AB59">
        <v>1</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1</v>
      </c>
      <c r="DF59">
        <v>0</v>
      </c>
      <c r="DG59">
        <v>0</v>
      </c>
      <c r="DH59">
        <v>1</v>
      </c>
      <c r="DI59">
        <v>0</v>
      </c>
      <c r="DJ59">
        <v>1</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1</v>
      </c>
      <c r="EM59">
        <v>1</v>
      </c>
      <c r="EN59">
        <v>0</v>
      </c>
      <c r="EO59">
        <v>0</v>
      </c>
      <c r="EP59">
        <v>0</v>
      </c>
      <c r="EQ59">
        <v>0</v>
      </c>
      <c r="ER59">
        <v>0</v>
      </c>
      <c r="ES59">
        <v>0</v>
      </c>
      <c r="ET59">
        <v>0</v>
      </c>
      <c r="EU59">
        <v>0</v>
      </c>
      <c r="EV59">
        <v>0</v>
      </c>
      <c r="EW59">
        <v>0</v>
      </c>
      <c r="EX59">
        <v>0</v>
      </c>
      <c r="EY59">
        <v>1</v>
      </c>
      <c r="EZ59">
        <v>1</v>
      </c>
      <c r="FA59">
        <v>0</v>
      </c>
      <c r="FB59">
        <v>0</v>
      </c>
      <c r="FC59">
        <v>0</v>
      </c>
      <c r="FD59">
        <v>0</v>
      </c>
      <c r="FE59">
        <v>0</v>
      </c>
      <c r="FF59">
        <v>0</v>
      </c>
      <c r="FG59">
        <v>0</v>
      </c>
      <c r="FH59">
        <v>0</v>
      </c>
      <c r="FI59">
        <v>0</v>
      </c>
      <c r="FJ59">
        <v>0</v>
      </c>
      <c r="FK59">
        <v>0</v>
      </c>
      <c r="FL59">
        <v>0</v>
      </c>
      <c r="FM59">
        <v>0</v>
      </c>
      <c r="FX59" t="s">
        <v>2856</v>
      </c>
      <c r="FY59" t="s">
        <v>2857</v>
      </c>
      <c r="FZ59" t="s">
        <v>2858</v>
      </c>
      <c r="GA59">
        <v>-2</v>
      </c>
      <c r="GB59">
        <v>-2</v>
      </c>
      <c r="GC59" t="s">
        <v>2859</v>
      </c>
      <c r="GD59">
        <v>0</v>
      </c>
      <c r="GE59">
        <v>0</v>
      </c>
      <c r="GF59">
        <v>-2</v>
      </c>
      <c r="GG59">
        <v>-1</v>
      </c>
      <c r="GH59">
        <v>-1</v>
      </c>
      <c r="GI59">
        <v>-1</v>
      </c>
      <c r="GJ59">
        <v>-1</v>
      </c>
      <c r="GK59">
        <v>-1</v>
      </c>
      <c r="GL59">
        <v>-1</v>
      </c>
      <c r="GM59">
        <v>-1</v>
      </c>
      <c r="GN59">
        <v>-1</v>
      </c>
      <c r="GO59">
        <v>0</v>
      </c>
      <c r="GP59">
        <v>-1</v>
      </c>
      <c r="GQ59">
        <v>-1</v>
      </c>
      <c r="GR59">
        <v>-1</v>
      </c>
      <c r="GS59">
        <v>0</v>
      </c>
      <c r="GT59">
        <v>-1</v>
      </c>
      <c r="GU59">
        <v>-1</v>
      </c>
      <c r="GV59">
        <v>-1</v>
      </c>
      <c r="GW59">
        <v>1</v>
      </c>
      <c r="GX59">
        <v>-1</v>
      </c>
      <c r="GY59">
        <v>-1</v>
      </c>
      <c r="GZ59">
        <v>-1</v>
      </c>
      <c r="HA59">
        <v>-1</v>
      </c>
      <c r="HB59">
        <v>-1</v>
      </c>
      <c r="HC59">
        <v>-1</v>
      </c>
      <c r="HD59">
        <v>-1</v>
      </c>
      <c r="HE59">
        <v>-1</v>
      </c>
      <c r="HF59">
        <v>0</v>
      </c>
      <c r="HG59">
        <v>-1</v>
      </c>
      <c r="HH59">
        <v>0</v>
      </c>
      <c r="HI59">
        <v>-4</v>
      </c>
      <c r="HJ59">
        <v>-2</v>
      </c>
      <c r="HK59">
        <v>-4</v>
      </c>
      <c r="HL59">
        <v>-4</v>
      </c>
      <c r="HM59">
        <v>-3</v>
      </c>
      <c r="HN59">
        <v>-3</v>
      </c>
      <c r="HO59">
        <v>-2</v>
      </c>
      <c r="HP59">
        <v>-4</v>
      </c>
      <c r="HQ59">
        <v>-2</v>
      </c>
      <c r="HR59">
        <v>-3.25</v>
      </c>
      <c r="HS59">
        <v>-2.5</v>
      </c>
      <c r="HT59">
        <v>-4</v>
      </c>
      <c r="HU59">
        <v>-2</v>
      </c>
      <c r="HV59">
        <v>-28</v>
      </c>
      <c r="HW59">
        <v>0</v>
      </c>
      <c r="HX59">
        <v>0</v>
      </c>
      <c r="HY59">
        <v>0</v>
      </c>
      <c r="HZ59">
        <v>1</v>
      </c>
      <c r="IA59">
        <v>0</v>
      </c>
      <c r="IB59">
        <v>0</v>
      </c>
      <c r="IC59">
        <v>2</v>
      </c>
      <c r="ID59">
        <v>0</v>
      </c>
      <c r="IE59">
        <v>0</v>
      </c>
      <c r="IF59">
        <v>0</v>
      </c>
      <c r="IG59">
        <v>0</v>
      </c>
      <c r="IH59">
        <v>0</v>
      </c>
      <c r="II59">
        <v>0</v>
      </c>
      <c r="IJ59">
        <v>0</v>
      </c>
      <c r="IK59">
        <v>0</v>
      </c>
      <c r="IL59">
        <v>0</v>
      </c>
      <c r="IM59">
        <v>0</v>
      </c>
      <c r="IN59">
        <v>0</v>
      </c>
      <c r="IO59">
        <v>0</v>
      </c>
      <c r="IP59">
        <v>0</v>
      </c>
      <c r="IQ59">
        <v>0</v>
      </c>
      <c r="IR59">
        <v>0</v>
      </c>
      <c r="IS59">
        <v>3</v>
      </c>
      <c r="IT59">
        <v>0</v>
      </c>
      <c r="IU59">
        <v>0</v>
      </c>
      <c r="IV59">
        <v>0</v>
      </c>
      <c r="IW59">
        <v>0</v>
      </c>
      <c r="IX59">
        <v>0</v>
      </c>
      <c r="IY59">
        <v>0</v>
      </c>
      <c r="IZ59">
        <v>1</v>
      </c>
      <c r="JA59">
        <v>1</v>
      </c>
      <c r="JB59">
        <v>1</v>
      </c>
      <c r="JC59">
        <v>1</v>
      </c>
      <c r="JD59">
        <v>1</v>
      </c>
      <c r="JE59">
        <v>1</v>
      </c>
      <c r="JF59">
        <v>0</v>
      </c>
      <c r="JG59">
        <v>1</v>
      </c>
      <c r="JH59">
        <v>1</v>
      </c>
      <c r="JI59">
        <v>1</v>
      </c>
      <c r="JJ59">
        <v>1</v>
      </c>
      <c r="JK59">
        <v>1</v>
      </c>
      <c r="JL59">
        <v>1</v>
      </c>
      <c r="JM59">
        <v>1</v>
      </c>
      <c r="JN59">
        <v>1</v>
      </c>
      <c r="JO59">
        <v>0</v>
      </c>
      <c r="JP59">
        <v>1</v>
      </c>
      <c r="JQ59">
        <v>0</v>
      </c>
      <c r="JR59">
        <v>0</v>
      </c>
      <c r="JS59">
        <v>15</v>
      </c>
      <c r="JT59">
        <v>15</v>
      </c>
      <c r="JU59">
        <v>1</v>
      </c>
      <c r="JV59">
        <v>3</v>
      </c>
      <c r="JW59">
        <v>3</v>
      </c>
      <c r="JX59">
        <v>3</v>
      </c>
      <c r="JY59">
        <v>3</v>
      </c>
      <c r="JZ59">
        <v>3</v>
      </c>
      <c r="KA59">
        <v>3</v>
      </c>
      <c r="KB59">
        <v>3</v>
      </c>
      <c r="KC59">
        <v>3</v>
      </c>
      <c r="KD59">
        <v>3</v>
      </c>
      <c r="KE59">
        <v>3</v>
      </c>
      <c r="KF59">
        <v>3</v>
      </c>
      <c r="KG59">
        <v>3</v>
      </c>
      <c r="KH59">
        <v>3</v>
      </c>
      <c r="KI59">
        <v>3</v>
      </c>
      <c r="KJ59">
        <v>3</v>
      </c>
      <c r="KK59">
        <v>3</v>
      </c>
      <c r="KL59">
        <v>3</v>
      </c>
      <c r="KM59">
        <v>5</v>
      </c>
      <c r="KO59">
        <v>38</v>
      </c>
      <c r="KP59">
        <v>0</v>
      </c>
      <c r="KQ59">
        <v>1</v>
      </c>
      <c r="KR59">
        <v>2</v>
      </c>
      <c r="KS59">
        <v>0</v>
      </c>
      <c r="KT59">
        <v>1</v>
      </c>
      <c r="KU59">
        <v>1</v>
      </c>
      <c r="KV59">
        <v>1</v>
      </c>
      <c r="KW59">
        <v>0</v>
      </c>
      <c r="KX59">
        <v>0</v>
      </c>
      <c r="KY59">
        <v>1</v>
      </c>
      <c r="KZ59">
        <v>0</v>
      </c>
      <c r="LA59">
        <v>0</v>
      </c>
      <c r="LB59">
        <v>1</v>
      </c>
      <c r="LC59">
        <v>0</v>
      </c>
      <c r="LD59">
        <v>1</v>
      </c>
      <c r="LE59">
        <v>0</v>
      </c>
      <c r="LF59">
        <v>0</v>
      </c>
      <c r="LG59">
        <v>1</v>
      </c>
      <c r="LH59">
        <v>0.5</v>
      </c>
      <c r="LI59">
        <v>0.5</v>
      </c>
      <c r="LJ59">
        <v>0.66669999999999996</v>
      </c>
      <c r="LK59">
        <v>0.55559999999999998</v>
      </c>
      <c r="WH59">
        <v>3</v>
      </c>
      <c r="WI59">
        <v>5</v>
      </c>
      <c r="WJ59">
        <v>16</v>
      </c>
      <c r="WK59">
        <v>15</v>
      </c>
      <c r="WL59">
        <v>0</v>
      </c>
      <c r="WN59">
        <v>1</v>
      </c>
      <c r="WP59">
        <v>2013</v>
      </c>
      <c r="WQ59" t="s">
        <v>2860</v>
      </c>
      <c r="WR59">
        <v>2007</v>
      </c>
      <c r="WS59" t="s">
        <v>2861</v>
      </c>
      <c r="WT59">
        <v>2008</v>
      </c>
      <c r="WU59">
        <v>3</v>
      </c>
      <c r="WV59" t="s">
        <v>2862</v>
      </c>
      <c r="WW59">
        <v>1</v>
      </c>
      <c r="WX59" t="s">
        <v>2863</v>
      </c>
      <c r="WY59" t="s">
        <v>2864</v>
      </c>
      <c r="WZ59" t="s">
        <v>2865</v>
      </c>
      <c r="XA59" t="s">
        <v>2866</v>
      </c>
      <c r="XB59">
        <v>0</v>
      </c>
      <c r="XD59">
        <v>0</v>
      </c>
      <c r="XF59">
        <v>0</v>
      </c>
      <c r="XJ59">
        <v>5</v>
      </c>
      <c r="XK59">
        <v>0</v>
      </c>
      <c r="XM59" t="s">
        <v>2867</v>
      </c>
      <c r="XN59" t="s">
        <v>2868</v>
      </c>
      <c r="XO59">
        <v>0</v>
      </c>
      <c r="XP59" t="s">
        <v>2869</v>
      </c>
      <c r="XQ59">
        <v>0</v>
      </c>
      <c r="XS59">
        <v>1</v>
      </c>
      <c r="XT59">
        <v>9</v>
      </c>
      <c r="XU59" t="s">
        <v>2870</v>
      </c>
      <c r="XV59">
        <v>1</v>
      </c>
      <c r="XW59" t="s">
        <v>2766</v>
      </c>
      <c r="XX59" t="s">
        <v>2766</v>
      </c>
      <c r="XY59">
        <v>0</v>
      </c>
      <c r="XZ59">
        <v>0</v>
      </c>
      <c r="YA59">
        <v>0</v>
      </c>
      <c r="YB59">
        <v>0</v>
      </c>
      <c r="YC59">
        <v>0</v>
      </c>
      <c r="YD59">
        <v>0</v>
      </c>
      <c r="YE59">
        <v>0</v>
      </c>
      <c r="YF59">
        <v>0</v>
      </c>
      <c r="YG59">
        <v>0</v>
      </c>
      <c r="YH59">
        <v>0</v>
      </c>
      <c r="YI59">
        <v>0</v>
      </c>
      <c r="YJ59">
        <v>0</v>
      </c>
      <c r="YK59">
        <v>0</v>
      </c>
      <c r="YL59">
        <v>0</v>
      </c>
      <c r="YM59">
        <v>0</v>
      </c>
      <c r="YN59">
        <v>1</v>
      </c>
      <c r="YO59">
        <v>0</v>
      </c>
      <c r="YP59">
        <v>1</v>
      </c>
      <c r="YQ59">
        <v>0</v>
      </c>
      <c r="YR59">
        <v>1</v>
      </c>
      <c r="YS59">
        <v>0</v>
      </c>
      <c r="YT59">
        <v>0</v>
      </c>
      <c r="YU59">
        <v>1</v>
      </c>
      <c r="YV59">
        <v>0</v>
      </c>
      <c r="YW59">
        <v>0</v>
      </c>
      <c r="YX59">
        <v>0</v>
      </c>
      <c r="YY59">
        <v>1</v>
      </c>
      <c r="YZ59">
        <v>1</v>
      </c>
      <c r="ZA59">
        <v>1</v>
      </c>
      <c r="ZB59">
        <v>240</v>
      </c>
      <c r="ZC59" t="s">
        <v>2871</v>
      </c>
      <c r="ZD59" t="s">
        <v>2872</v>
      </c>
      <c r="ZE59">
        <v>0</v>
      </c>
      <c r="ZF59">
        <v>1</v>
      </c>
      <c r="ZG59">
        <v>1</v>
      </c>
      <c r="ZH59">
        <v>3</v>
      </c>
      <c r="ZI59">
        <v>2</v>
      </c>
      <c r="ZJ59">
        <v>1</v>
      </c>
      <c r="ZK59">
        <v>1</v>
      </c>
      <c r="ZL59">
        <v>1</v>
      </c>
      <c r="ZM59">
        <v>1</v>
      </c>
      <c r="ZN59">
        <v>1</v>
      </c>
      <c r="ZO59">
        <v>1</v>
      </c>
      <c r="ZP59">
        <v>1</v>
      </c>
      <c r="ZQ59">
        <v>1</v>
      </c>
      <c r="ZR59">
        <v>1</v>
      </c>
      <c r="ZS59">
        <v>3</v>
      </c>
      <c r="ZT59">
        <v>0</v>
      </c>
      <c r="ZU59">
        <v>0</v>
      </c>
      <c r="ZV59">
        <v>0</v>
      </c>
      <c r="ZW59">
        <v>0</v>
      </c>
      <c r="ZX59">
        <v>0</v>
      </c>
      <c r="ZY59">
        <v>0</v>
      </c>
      <c r="ZZ59">
        <v>0</v>
      </c>
      <c r="AAA59">
        <v>1</v>
      </c>
      <c r="AAB59">
        <v>0</v>
      </c>
      <c r="AAC59">
        <v>0</v>
      </c>
      <c r="AAD59">
        <v>0</v>
      </c>
      <c r="AAE59">
        <v>0</v>
      </c>
      <c r="AAF59">
        <v>1</v>
      </c>
      <c r="AAG59">
        <v>1</v>
      </c>
      <c r="AAH59">
        <v>1</v>
      </c>
      <c r="AAI59">
        <v>1</v>
      </c>
      <c r="AAJ59">
        <v>0</v>
      </c>
      <c r="AAK59">
        <v>1</v>
      </c>
      <c r="AAL59">
        <v>0</v>
      </c>
      <c r="AAM59">
        <v>0</v>
      </c>
      <c r="AAN59">
        <v>2</v>
      </c>
      <c r="AAO59">
        <v>1</v>
      </c>
      <c r="AAP59">
        <v>1</v>
      </c>
      <c r="AAQ59">
        <v>0</v>
      </c>
      <c r="AAR59">
        <v>0</v>
      </c>
      <c r="AAS59">
        <v>0</v>
      </c>
      <c r="AAT59">
        <v>0</v>
      </c>
      <c r="AAU59">
        <v>0</v>
      </c>
      <c r="AAV59">
        <v>4</v>
      </c>
      <c r="AAW59">
        <v>25</v>
      </c>
      <c r="AAX59">
        <v>2</v>
      </c>
      <c r="AAY59">
        <v>31</v>
      </c>
      <c r="AAZ59">
        <v>18</v>
      </c>
      <c r="ABA59">
        <v>25</v>
      </c>
      <c r="ABB59">
        <v>13</v>
      </c>
      <c r="ABC59">
        <v>25</v>
      </c>
      <c r="ABD59">
        <v>14</v>
      </c>
      <c r="ABE59">
        <v>95</v>
      </c>
      <c r="ABF59">
        <v>10</v>
      </c>
      <c r="ABG59">
        <v>7</v>
      </c>
      <c r="ABH59">
        <v>1</v>
      </c>
      <c r="ABI59">
        <v>1</v>
      </c>
      <c r="ABJ59">
        <v>1</v>
      </c>
      <c r="ABK59">
        <v>1</v>
      </c>
      <c r="ABL59">
        <v>1</v>
      </c>
      <c r="ABM59">
        <v>1</v>
      </c>
      <c r="ABN59">
        <v>1</v>
      </c>
      <c r="ABO59">
        <v>1</v>
      </c>
      <c r="ABP59">
        <v>0</v>
      </c>
      <c r="ABQ59">
        <v>1</v>
      </c>
      <c r="ABR59">
        <v>0</v>
      </c>
      <c r="ABS59">
        <v>1</v>
      </c>
      <c r="ABT59">
        <v>0</v>
      </c>
      <c r="ABU59">
        <v>0</v>
      </c>
      <c r="ABV59">
        <v>0</v>
      </c>
      <c r="ABW59">
        <v>0</v>
      </c>
      <c r="ABX59">
        <v>1</v>
      </c>
      <c r="ABY59">
        <v>1</v>
      </c>
      <c r="ABZ59">
        <v>1</v>
      </c>
      <c r="ACA59">
        <v>1</v>
      </c>
      <c r="ACB59">
        <v>1</v>
      </c>
      <c r="ACC59">
        <v>1</v>
      </c>
      <c r="ACD59">
        <v>0</v>
      </c>
      <c r="ACE59">
        <v>1</v>
      </c>
      <c r="ACF59">
        <v>0</v>
      </c>
      <c r="ACG59">
        <v>0</v>
      </c>
      <c r="ACH59">
        <v>0</v>
      </c>
      <c r="ACI59">
        <v>0</v>
      </c>
      <c r="ACJ59">
        <v>0</v>
      </c>
      <c r="ACK59">
        <v>0</v>
      </c>
      <c r="ACL59">
        <v>17</v>
      </c>
      <c r="ACM59">
        <v>1</v>
      </c>
      <c r="ACN59">
        <v>1</v>
      </c>
      <c r="ACO59">
        <v>1</v>
      </c>
      <c r="ACP59">
        <v>1</v>
      </c>
      <c r="ACQ59">
        <v>1</v>
      </c>
      <c r="ACR59">
        <v>3</v>
      </c>
      <c r="ACS59">
        <v>2</v>
      </c>
      <c r="ACT59">
        <v>1</v>
      </c>
      <c r="ACU59">
        <v>1</v>
      </c>
      <c r="ACV59">
        <v>1</v>
      </c>
      <c r="ACW59">
        <v>1</v>
      </c>
      <c r="ACX59">
        <v>1</v>
      </c>
      <c r="ACY59">
        <v>0</v>
      </c>
      <c r="ACZ59">
        <v>1</v>
      </c>
      <c r="ADA59">
        <v>0</v>
      </c>
      <c r="ADB59">
        <v>0</v>
      </c>
      <c r="ADC59">
        <v>0</v>
      </c>
      <c r="ADD59">
        <v>0</v>
      </c>
      <c r="ADE59">
        <v>0.83330000000000004</v>
      </c>
      <c r="ADF59">
        <v>0.83330000000000004</v>
      </c>
      <c r="ADG59">
        <v>1</v>
      </c>
      <c r="ADH59">
        <v>0.88890000000000002</v>
      </c>
      <c r="ADI59">
        <v>1</v>
      </c>
      <c r="ADJ59">
        <v>1</v>
      </c>
      <c r="ADK59">
        <v>1</v>
      </c>
      <c r="ADL59">
        <v>2</v>
      </c>
      <c r="ADM59">
        <v>1</v>
      </c>
      <c r="ADN59">
        <v>1</v>
      </c>
      <c r="ADO59">
        <v>2</v>
      </c>
      <c r="ADP59">
        <v>2</v>
      </c>
      <c r="ADQ59">
        <v>1</v>
      </c>
      <c r="ADR59">
        <v>1</v>
      </c>
      <c r="ADS59">
        <v>1</v>
      </c>
      <c r="ADT59">
        <v>1</v>
      </c>
      <c r="ADU59">
        <v>1</v>
      </c>
      <c r="ADV59">
        <v>1</v>
      </c>
      <c r="ADW59">
        <v>17</v>
      </c>
      <c r="ADX59">
        <v>0</v>
      </c>
      <c r="ADY59">
        <v>1</v>
      </c>
      <c r="ADZ59">
        <v>0</v>
      </c>
      <c r="AEA59">
        <v>0</v>
      </c>
      <c r="AEB59">
        <v>0</v>
      </c>
      <c r="AEC59">
        <v>1</v>
      </c>
      <c r="AED59">
        <v>0</v>
      </c>
      <c r="AEE59">
        <v>1</v>
      </c>
      <c r="AEF59">
        <v>0</v>
      </c>
      <c r="AEG59">
        <v>0</v>
      </c>
      <c r="AEH59">
        <v>0</v>
      </c>
      <c r="AEI59">
        <v>1</v>
      </c>
      <c r="AEJ59">
        <v>0</v>
      </c>
      <c r="AEK59">
        <v>1</v>
      </c>
      <c r="AEL59">
        <v>0</v>
      </c>
      <c r="AEM59">
        <v>0</v>
      </c>
      <c r="AEN59">
        <v>0</v>
      </c>
      <c r="AEO59">
        <v>0</v>
      </c>
      <c r="AEP59">
        <v>0</v>
      </c>
      <c r="AEQ59">
        <v>0</v>
      </c>
      <c r="AER59">
        <v>0</v>
      </c>
      <c r="AES59">
        <v>0</v>
      </c>
      <c r="AET59">
        <v>0</v>
      </c>
      <c r="AEU59">
        <v>0</v>
      </c>
      <c r="AEV59">
        <v>0</v>
      </c>
      <c r="AEW59">
        <v>0</v>
      </c>
      <c r="AEX59">
        <v>0</v>
      </c>
      <c r="AEY59">
        <v>0</v>
      </c>
      <c r="AEZ59">
        <v>0</v>
      </c>
      <c r="AFA59">
        <v>0</v>
      </c>
      <c r="AFB59">
        <v>0</v>
      </c>
      <c r="AFC59">
        <v>0</v>
      </c>
      <c r="AFD59">
        <v>0</v>
      </c>
      <c r="AFE59">
        <v>1</v>
      </c>
      <c r="AFF59">
        <v>1</v>
      </c>
      <c r="AFG59">
        <v>0</v>
      </c>
      <c r="AFH59">
        <v>1</v>
      </c>
      <c r="AFI59">
        <v>1</v>
      </c>
      <c r="AFJ59">
        <v>0</v>
      </c>
      <c r="AFK59">
        <v>0</v>
      </c>
      <c r="AFL59">
        <v>0</v>
      </c>
      <c r="AFM59">
        <v>0</v>
      </c>
      <c r="AFN59">
        <v>3</v>
      </c>
      <c r="AFO59">
        <v>7</v>
      </c>
      <c r="AFP59">
        <v>7</v>
      </c>
      <c r="AFQ59">
        <v>7</v>
      </c>
      <c r="AFR59">
        <v>7</v>
      </c>
      <c r="AFS59">
        <v>6</v>
      </c>
      <c r="AFT59">
        <v>5</v>
      </c>
      <c r="AFU59">
        <v>1</v>
      </c>
      <c r="AFV59">
        <v>1</v>
      </c>
      <c r="AFW59">
        <v>1</v>
      </c>
      <c r="AFX59">
        <v>1</v>
      </c>
      <c r="AFY59">
        <v>1</v>
      </c>
      <c r="AFZ59">
        <v>1</v>
      </c>
      <c r="AGA59">
        <v>2.6669999999999998</v>
      </c>
      <c r="AGB59">
        <v>50</v>
      </c>
      <c r="AGC59">
        <v>50</v>
      </c>
      <c r="AGD59">
        <v>2400</v>
      </c>
      <c r="AGE59">
        <v>15</v>
      </c>
      <c r="AGF59">
        <v>900</v>
      </c>
      <c r="AGG59">
        <v>6</v>
      </c>
      <c r="AGH59">
        <v>8</v>
      </c>
      <c r="AGI59">
        <v>0</v>
      </c>
      <c r="AGJ59">
        <v>0</v>
      </c>
      <c r="AGK59">
        <v>0</v>
      </c>
      <c r="AGL59">
        <v>0</v>
      </c>
      <c r="AGM59">
        <v>0</v>
      </c>
      <c r="AGN59">
        <v>0</v>
      </c>
      <c r="AGO59">
        <v>0</v>
      </c>
      <c r="AGP59">
        <v>0</v>
      </c>
      <c r="AGQ59">
        <v>0</v>
      </c>
      <c r="AGR59" t="s">
        <v>2799</v>
      </c>
      <c r="AGS59">
        <v>0</v>
      </c>
      <c r="AGT59">
        <v>3</v>
      </c>
      <c r="AGU59">
        <v>0</v>
      </c>
      <c r="AGV59">
        <v>0</v>
      </c>
      <c r="AGW59">
        <v>2</v>
      </c>
      <c r="AGX59">
        <v>2</v>
      </c>
      <c r="AGY59">
        <v>0</v>
      </c>
      <c r="AGZ59">
        <v>0</v>
      </c>
      <c r="AHA59">
        <v>2</v>
      </c>
      <c r="AHB59">
        <v>75</v>
      </c>
      <c r="AHC59">
        <v>1</v>
      </c>
      <c r="AHD59">
        <v>0</v>
      </c>
      <c r="AHE59">
        <v>0</v>
      </c>
      <c r="AHF59">
        <v>3</v>
      </c>
      <c r="AHG59">
        <v>0</v>
      </c>
      <c r="AHH59">
        <v>0</v>
      </c>
      <c r="AHI59">
        <v>8</v>
      </c>
      <c r="AHJ59">
        <v>4</v>
      </c>
      <c r="AHK59">
        <v>4</v>
      </c>
      <c r="AHL59">
        <v>4</v>
      </c>
      <c r="AHM59">
        <v>4</v>
      </c>
      <c r="AHN59">
        <v>4</v>
      </c>
      <c r="AHO59">
        <v>20</v>
      </c>
      <c r="AHP59">
        <v>80</v>
      </c>
      <c r="AHQ59">
        <v>5</v>
      </c>
      <c r="AHR59">
        <v>0</v>
      </c>
      <c r="AHS59">
        <v>0</v>
      </c>
      <c r="AHT59">
        <v>0</v>
      </c>
      <c r="AHU59">
        <v>0</v>
      </c>
      <c r="AHV59">
        <v>0</v>
      </c>
      <c r="AHW59">
        <v>0</v>
      </c>
      <c r="AHX59">
        <v>0</v>
      </c>
      <c r="AHY59">
        <v>1</v>
      </c>
      <c r="AHZ59">
        <v>0</v>
      </c>
      <c r="AIA59">
        <v>1</v>
      </c>
      <c r="AIB59">
        <v>0</v>
      </c>
      <c r="AIC59">
        <v>0</v>
      </c>
      <c r="AID59">
        <v>0</v>
      </c>
      <c r="AIE59">
        <v>0</v>
      </c>
      <c r="AIF59">
        <v>0</v>
      </c>
      <c r="AIG59">
        <v>2</v>
      </c>
      <c r="BDY59">
        <v>1</v>
      </c>
      <c r="BEA59" t="s">
        <v>2873</v>
      </c>
      <c r="BEB59">
        <v>1</v>
      </c>
      <c r="BED59" t="s">
        <v>2874</v>
      </c>
      <c r="BEE59">
        <v>1</v>
      </c>
      <c r="BEG59" t="s">
        <v>2875</v>
      </c>
    </row>
    <row r="60" spans="1:1797 2074:2650" x14ac:dyDescent="0.25">
      <c r="A60" t="s">
        <v>2876</v>
      </c>
      <c r="B60" t="s">
        <v>7</v>
      </c>
      <c r="C60" t="s">
        <v>2709</v>
      </c>
      <c r="D60" t="s">
        <v>2710</v>
      </c>
      <c r="E60" s="1">
        <v>2958352</v>
      </c>
      <c r="F60">
        <v>-1</v>
      </c>
      <c r="K60" s="1">
        <v>43661</v>
      </c>
      <c r="WH60">
        <v>1</v>
      </c>
      <c r="WI60">
        <v>5</v>
      </c>
      <c r="WJ60">
        <v>23</v>
      </c>
      <c r="WK60">
        <v>18</v>
      </c>
      <c r="WL60">
        <v>1</v>
      </c>
      <c r="WM60" t="s">
        <v>2877</v>
      </c>
      <c r="WR60">
        <v>2009</v>
      </c>
      <c r="WS60" t="s">
        <v>2878</v>
      </c>
      <c r="WT60" t="s">
        <v>2879</v>
      </c>
      <c r="WU60">
        <v>3</v>
      </c>
      <c r="WV60" t="s">
        <v>2880</v>
      </c>
      <c r="WW60">
        <v>2</v>
      </c>
      <c r="WX60" t="s">
        <v>2881</v>
      </c>
      <c r="WY60" t="s">
        <v>2882</v>
      </c>
      <c r="WZ60" t="s">
        <v>2883</v>
      </c>
      <c r="XA60" t="s">
        <v>2884</v>
      </c>
      <c r="XB60">
        <v>1</v>
      </c>
      <c r="XC60">
        <v>0</v>
      </c>
      <c r="XD60">
        <v>0</v>
      </c>
      <c r="XF60">
        <v>0</v>
      </c>
      <c r="XJ60">
        <v>0</v>
      </c>
      <c r="XK60">
        <v>0</v>
      </c>
      <c r="XM60" t="s">
        <v>2885</v>
      </c>
      <c r="XN60" t="s">
        <v>2886</v>
      </c>
      <c r="XO60">
        <v>1</v>
      </c>
      <c r="XP60" t="s">
        <v>2887</v>
      </c>
      <c r="XQ60">
        <v>0</v>
      </c>
      <c r="XS60">
        <v>1</v>
      </c>
      <c r="XT60">
        <v>2</v>
      </c>
      <c r="XU60" t="s">
        <v>2888</v>
      </c>
      <c r="XV60">
        <v>1</v>
      </c>
      <c r="XW60" t="s">
        <v>2889</v>
      </c>
      <c r="XX60" t="s">
        <v>2890</v>
      </c>
      <c r="XY60">
        <v>0</v>
      </c>
      <c r="XZ60">
        <v>0</v>
      </c>
      <c r="YA60">
        <v>0</v>
      </c>
      <c r="YB60">
        <v>0</v>
      </c>
      <c r="YC60">
        <v>0</v>
      </c>
      <c r="YD60">
        <v>0</v>
      </c>
      <c r="YE60">
        <v>3</v>
      </c>
      <c r="YF60">
        <v>1</v>
      </c>
      <c r="YG60">
        <v>2</v>
      </c>
      <c r="YH60">
        <v>3</v>
      </c>
      <c r="YI60">
        <v>0</v>
      </c>
      <c r="YJ60">
        <v>0</v>
      </c>
      <c r="YK60">
        <v>0</v>
      </c>
      <c r="YL60">
        <v>0</v>
      </c>
      <c r="YM60">
        <v>0</v>
      </c>
      <c r="YN60">
        <v>0</v>
      </c>
      <c r="YO60">
        <v>0</v>
      </c>
      <c r="YP60">
        <v>1</v>
      </c>
      <c r="YQ60">
        <v>0</v>
      </c>
      <c r="YR60">
        <v>0</v>
      </c>
      <c r="YS60">
        <v>0</v>
      </c>
      <c r="YT60">
        <v>0</v>
      </c>
      <c r="YU60">
        <v>2</v>
      </c>
      <c r="YV60">
        <v>0</v>
      </c>
      <c r="YW60">
        <v>1</v>
      </c>
      <c r="YX60">
        <v>0</v>
      </c>
      <c r="YY60">
        <v>1</v>
      </c>
      <c r="YZ60">
        <v>1</v>
      </c>
      <c r="ZA60">
        <v>1</v>
      </c>
      <c r="ZB60">
        <v>75</v>
      </c>
      <c r="ZC60" s="2">
        <v>0.625</v>
      </c>
      <c r="ZD60" s="2">
        <v>0.67708333333333337</v>
      </c>
      <c r="ZE60">
        <v>0</v>
      </c>
      <c r="ZF60">
        <v>0</v>
      </c>
      <c r="ZG60">
        <v>1</v>
      </c>
      <c r="ZH60">
        <v>0</v>
      </c>
      <c r="ZI60">
        <v>0</v>
      </c>
      <c r="ZJ60">
        <v>0</v>
      </c>
      <c r="ZK60">
        <v>0</v>
      </c>
      <c r="ZL60">
        <v>2</v>
      </c>
      <c r="ZM60">
        <v>2</v>
      </c>
      <c r="ZN60">
        <v>1</v>
      </c>
      <c r="ZO60">
        <v>1</v>
      </c>
      <c r="ZP60">
        <v>1</v>
      </c>
      <c r="ZQ60">
        <v>1</v>
      </c>
      <c r="ZR60">
        <v>1</v>
      </c>
      <c r="ZS60">
        <v>2</v>
      </c>
      <c r="ZT60">
        <v>1</v>
      </c>
      <c r="ZU60">
        <v>2</v>
      </c>
      <c r="ZV60">
        <v>0</v>
      </c>
      <c r="ZW60">
        <v>0</v>
      </c>
      <c r="ZX60">
        <v>0</v>
      </c>
      <c r="ZY60">
        <v>0</v>
      </c>
      <c r="ZZ60">
        <v>0</v>
      </c>
      <c r="AAA60">
        <v>0</v>
      </c>
      <c r="AAB60">
        <v>0</v>
      </c>
      <c r="AAC60">
        <v>1</v>
      </c>
      <c r="AAD60">
        <v>0</v>
      </c>
      <c r="AAE60">
        <v>1</v>
      </c>
      <c r="AAF60">
        <v>0</v>
      </c>
      <c r="AAG60">
        <v>1</v>
      </c>
      <c r="AAH60">
        <v>0</v>
      </c>
      <c r="AAI60">
        <v>0</v>
      </c>
      <c r="AAJ60">
        <v>0</v>
      </c>
      <c r="AAK60">
        <v>1</v>
      </c>
      <c r="AAL60">
        <v>1</v>
      </c>
      <c r="AAM60">
        <v>0</v>
      </c>
      <c r="AAN60">
        <v>2</v>
      </c>
      <c r="AAO60">
        <v>2</v>
      </c>
      <c r="AAP60">
        <v>1</v>
      </c>
      <c r="AAQ60">
        <v>1</v>
      </c>
      <c r="AAR60">
        <v>1</v>
      </c>
      <c r="AAS60">
        <v>3</v>
      </c>
      <c r="AAT60">
        <v>0</v>
      </c>
      <c r="AAU60">
        <v>9</v>
      </c>
      <c r="AAV60">
        <v>4</v>
      </c>
      <c r="AAW60">
        <v>19</v>
      </c>
      <c r="AAX60">
        <v>8</v>
      </c>
      <c r="AAY60">
        <v>40</v>
      </c>
      <c r="AAZ60">
        <v>18</v>
      </c>
      <c r="ABA60">
        <v>25</v>
      </c>
      <c r="ABB60">
        <v>12</v>
      </c>
      <c r="ABC60">
        <v>25</v>
      </c>
      <c r="ABD60">
        <v>16</v>
      </c>
      <c r="ABE60">
        <v>96</v>
      </c>
      <c r="ABF60">
        <v>10</v>
      </c>
      <c r="ABG60">
        <v>8</v>
      </c>
      <c r="ABH60">
        <v>1</v>
      </c>
      <c r="ABI60">
        <v>1</v>
      </c>
      <c r="ABJ60">
        <v>1</v>
      </c>
      <c r="ABK60">
        <v>1</v>
      </c>
      <c r="ABL60">
        <v>1</v>
      </c>
      <c r="ABM60">
        <v>1</v>
      </c>
      <c r="ABN60">
        <v>1</v>
      </c>
      <c r="ABO60">
        <v>1</v>
      </c>
      <c r="ABP60">
        <v>0</v>
      </c>
      <c r="ABQ60">
        <v>1</v>
      </c>
      <c r="ABR60">
        <v>1</v>
      </c>
      <c r="ABS60">
        <v>0</v>
      </c>
      <c r="ABT60">
        <v>0</v>
      </c>
      <c r="ABU60">
        <v>0</v>
      </c>
      <c r="ABV60">
        <v>0</v>
      </c>
      <c r="ABW60">
        <v>0</v>
      </c>
      <c r="ABX60">
        <v>1</v>
      </c>
      <c r="ABY60">
        <v>1</v>
      </c>
      <c r="ABZ60">
        <v>1</v>
      </c>
      <c r="ACA60">
        <v>1</v>
      </c>
      <c r="ACB60">
        <v>1</v>
      </c>
      <c r="ACC60">
        <v>1</v>
      </c>
      <c r="ACD60">
        <v>0</v>
      </c>
      <c r="ACE60">
        <v>1</v>
      </c>
      <c r="ACF60">
        <v>0</v>
      </c>
      <c r="ACG60">
        <v>1</v>
      </c>
      <c r="ACH60">
        <v>0</v>
      </c>
      <c r="ACI60">
        <v>0</v>
      </c>
      <c r="ACJ60">
        <v>0</v>
      </c>
      <c r="ACK60">
        <v>0</v>
      </c>
      <c r="ACL60">
        <v>18</v>
      </c>
      <c r="ACM60">
        <v>0</v>
      </c>
      <c r="ACN60">
        <v>1</v>
      </c>
      <c r="ACO60">
        <v>1</v>
      </c>
      <c r="ACP60">
        <v>2</v>
      </c>
      <c r="ACQ60">
        <v>1</v>
      </c>
      <c r="ACR60">
        <v>1</v>
      </c>
      <c r="ACS60">
        <v>0</v>
      </c>
      <c r="ACT60">
        <v>3</v>
      </c>
      <c r="ACU60">
        <v>1</v>
      </c>
      <c r="ACV60">
        <v>1</v>
      </c>
      <c r="ACW60">
        <v>1</v>
      </c>
      <c r="ACX60">
        <v>0</v>
      </c>
      <c r="ACY60">
        <v>0</v>
      </c>
      <c r="ACZ60">
        <v>2</v>
      </c>
      <c r="ADA60">
        <v>2</v>
      </c>
      <c r="ADB60">
        <v>0</v>
      </c>
      <c r="ADC60">
        <v>1</v>
      </c>
      <c r="ADD60">
        <v>0</v>
      </c>
      <c r="ADE60">
        <v>1</v>
      </c>
      <c r="ADF60">
        <v>1.6667000000000001</v>
      </c>
      <c r="ADG60">
        <v>0.16669999999999999</v>
      </c>
      <c r="ADH60">
        <v>0.94440000000000002</v>
      </c>
      <c r="ADI60">
        <v>2</v>
      </c>
      <c r="ADJ60">
        <v>1</v>
      </c>
      <c r="ADK60">
        <v>1</v>
      </c>
      <c r="ADL60">
        <v>1</v>
      </c>
      <c r="ADM60">
        <v>1</v>
      </c>
      <c r="ADN60">
        <v>1</v>
      </c>
      <c r="ADO60">
        <v>1</v>
      </c>
      <c r="ADP60">
        <v>1</v>
      </c>
      <c r="ADQ60">
        <v>1</v>
      </c>
      <c r="ADR60">
        <v>1</v>
      </c>
      <c r="ADS60">
        <v>1</v>
      </c>
      <c r="ADT60">
        <v>1</v>
      </c>
      <c r="ADU60">
        <v>1</v>
      </c>
      <c r="ADV60">
        <v>1</v>
      </c>
      <c r="ADW60">
        <v>15</v>
      </c>
      <c r="ADX60">
        <v>0</v>
      </c>
      <c r="ADY60">
        <v>1</v>
      </c>
      <c r="ADZ60">
        <v>0</v>
      </c>
      <c r="AEA60">
        <v>0</v>
      </c>
      <c r="AEB60">
        <v>0</v>
      </c>
      <c r="AEC60">
        <v>1</v>
      </c>
      <c r="AED60">
        <v>0</v>
      </c>
      <c r="AEE60">
        <v>1</v>
      </c>
      <c r="AEF60">
        <v>0</v>
      </c>
      <c r="AEG60">
        <v>0</v>
      </c>
      <c r="AEH60">
        <v>0</v>
      </c>
      <c r="AEI60">
        <v>1</v>
      </c>
      <c r="AEJ60">
        <v>0</v>
      </c>
      <c r="AEK60">
        <v>0</v>
      </c>
      <c r="AEL60">
        <v>0</v>
      </c>
      <c r="AEM60">
        <v>0</v>
      </c>
      <c r="AEN60">
        <v>1</v>
      </c>
      <c r="AEO60">
        <v>0</v>
      </c>
      <c r="AEP60">
        <v>1</v>
      </c>
      <c r="AEQ60">
        <v>0</v>
      </c>
      <c r="AER60">
        <v>0</v>
      </c>
      <c r="AES60">
        <v>0</v>
      </c>
      <c r="AET60">
        <v>0</v>
      </c>
      <c r="AEU60">
        <v>0</v>
      </c>
      <c r="AEV60">
        <v>0</v>
      </c>
      <c r="AEW60">
        <v>0</v>
      </c>
      <c r="AEX60">
        <v>0</v>
      </c>
      <c r="AEY60">
        <v>0</v>
      </c>
      <c r="AEZ60">
        <v>0</v>
      </c>
      <c r="AFA60">
        <v>0</v>
      </c>
      <c r="AFB60">
        <v>0</v>
      </c>
      <c r="AFC60">
        <v>0</v>
      </c>
      <c r="AFD60">
        <v>0</v>
      </c>
      <c r="AFE60">
        <v>1</v>
      </c>
      <c r="AFF60">
        <v>3</v>
      </c>
      <c r="AFG60">
        <v>0</v>
      </c>
      <c r="AFH60">
        <v>0</v>
      </c>
      <c r="AFI60">
        <v>0</v>
      </c>
      <c r="AFJ60">
        <v>1</v>
      </c>
      <c r="AFK60">
        <v>0</v>
      </c>
      <c r="AFL60">
        <v>0</v>
      </c>
      <c r="AFM60">
        <v>0</v>
      </c>
      <c r="AFN60">
        <v>0</v>
      </c>
      <c r="AFO60">
        <v>5</v>
      </c>
      <c r="AFP60">
        <v>5</v>
      </c>
      <c r="AFQ60">
        <v>5</v>
      </c>
      <c r="AFR60">
        <v>5</v>
      </c>
      <c r="AFS60">
        <v>2</v>
      </c>
      <c r="AFT60">
        <v>5</v>
      </c>
      <c r="AFU60">
        <v>6</v>
      </c>
      <c r="AFV60">
        <v>4</v>
      </c>
      <c r="AFW60">
        <v>5</v>
      </c>
      <c r="AFX60">
        <v>6</v>
      </c>
      <c r="AFY60">
        <v>4</v>
      </c>
      <c r="AFZ60">
        <v>5</v>
      </c>
      <c r="AGA60">
        <v>4.6669999999999998</v>
      </c>
      <c r="AGB60">
        <v>44</v>
      </c>
      <c r="AGC60">
        <v>44</v>
      </c>
      <c r="AGD60">
        <v>2200</v>
      </c>
      <c r="AGE60">
        <v>60</v>
      </c>
      <c r="AGF60">
        <v>600</v>
      </c>
      <c r="AGG60">
        <v>5</v>
      </c>
      <c r="AGH60">
        <v>8</v>
      </c>
      <c r="AGI60">
        <v>2</v>
      </c>
      <c r="AGJ60">
        <v>3</v>
      </c>
      <c r="AGK60">
        <v>0</v>
      </c>
      <c r="AGL60">
        <v>2</v>
      </c>
      <c r="AGM60">
        <v>0</v>
      </c>
      <c r="AGN60">
        <v>0</v>
      </c>
      <c r="AGO60">
        <v>0</v>
      </c>
      <c r="AGP60">
        <v>0</v>
      </c>
      <c r="AGQ60">
        <v>1</v>
      </c>
      <c r="AGR60" t="s">
        <v>2891</v>
      </c>
      <c r="AGS60">
        <v>3</v>
      </c>
      <c r="AGT60">
        <v>0</v>
      </c>
      <c r="AGU60">
        <v>0</v>
      </c>
      <c r="AGV60">
        <v>0</v>
      </c>
      <c r="AGW60">
        <v>2</v>
      </c>
      <c r="AGX60">
        <v>2</v>
      </c>
      <c r="AGY60">
        <v>4</v>
      </c>
      <c r="AGZ60">
        <v>2</v>
      </c>
      <c r="AHA60">
        <v>2</v>
      </c>
      <c r="AHB60">
        <v>63</v>
      </c>
      <c r="AHC60">
        <v>3</v>
      </c>
      <c r="AHD60">
        <v>9</v>
      </c>
      <c r="AHE60">
        <v>1</v>
      </c>
      <c r="AHF60">
        <v>0</v>
      </c>
      <c r="AHG60">
        <v>0</v>
      </c>
      <c r="AHH60">
        <v>0</v>
      </c>
      <c r="AHI60">
        <v>10</v>
      </c>
      <c r="AHJ60">
        <v>4</v>
      </c>
      <c r="AHK60">
        <v>3</v>
      </c>
      <c r="AHL60">
        <v>2</v>
      </c>
      <c r="AHM60">
        <v>1</v>
      </c>
      <c r="AHN60">
        <v>4</v>
      </c>
      <c r="AHO60">
        <v>14</v>
      </c>
      <c r="AHP60">
        <v>56</v>
      </c>
      <c r="AHQ60">
        <v>7</v>
      </c>
      <c r="AHR60">
        <v>1</v>
      </c>
      <c r="AHS60">
        <v>0</v>
      </c>
      <c r="AHT60">
        <v>0</v>
      </c>
      <c r="AHU60">
        <v>0</v>
      </c>
      <c r="AHV60">
        <v>0</v>
      </c>
      <c r="AHW60">
        <v>0</v>
      </c>
      <c r="AHX60">
        <v>1</v>
      </c>
      <c r="AHY60">
        <v>1</v>
      </c>
      <c r="AHZ60">
        <v>1</v>
      </c>
      <c r="AIA60">
        <v>1</v>
      </c>
      <c r="AIB60">
        <v>1</v>
      </c>
      <c r="AIC60">
        <v>0</v>
      </c>
      <c r="AID60">
        <v>0</v>
      </c>
      <c r="AIE60">
        <v>0</v>
      </c>
      <c r="AIF60">
        <v>4</v>
      </c>
      <c r="AIG60">
        <v>2</v>
      </c>
    </row>
    <row r="61" spans="1:1797 2074:2650" x14ac:dyDescent="0.25">
      <c r="A61" t="s">
        <v>2892</v>
      </c>
      <c r="B61" t="s">
        <v>7</v>
      </c>
      <c r="C61" t="s">
        <v>2709</v>
      </c>
      <c r="D61" t="s">
        <v>2710</v>
      </c>
      <c r="E61" s="1">
        <v>2958352</v>
      </c>
      <c r="F61">
        <v>-1</v>
      </c>
      <c r="J61" s="1">
        <v>43325</v>
      </c>
      <c r="L61" s="1">
        <v>43325</v>
      </c>
      <c r="LL61">
        <v>1</v>
      </c>
      <c r="LM61">
        <v>1</v>
      </c>
      <c r="LN61">
        <v>0</v>
      </c>
      <c r="LO61">
        <v>1</v>
      </c>
      <c r="LP61">
        <v>1</v>
      </c>
      <c r="LQ61">
        <v>0</v>
      </c>
      <c r="LR61">
        <v>0</v>
      </c>
      <c r="LS61">
        <v>1</v>
      </c>
      <c r="LT61">
        <v>1</v>
      </c>
      <c r="LU61">
        <v>1</v>
      </c>
      <c r="LV61">
        <v>1</v>
      </c>
      <c r="LW61">
        <v>0</v>
      </c>
      <c r="LX61">
        <v>0</v>
      </c>
      <c r="LY61">
        <v>1</v>
      </c>
      <c r="LZ61">
        <v>1</v>
      </c>
      <c r="MA61">
        <v>0</v>
      </c>
      <c r="MB61">
        <v>0</v>
      </c>
      <c r="MC61">
        <v>0</v>
      </c>
      <c r="MD61">
        <v>1</v>
      </c>
      <c r="ME61">
        <v>0</v>
      </c>
      <c r="MF61">
        <v>1</v>
      </c>
      <c r="MG61">
        <v>0</v>
      </c>
      <c r="MH61">
        <v>1</v>
      </c>
      <c r="MI61">
        <v>1</v>
      </c>
      <c r="MJ61">
        <v>0</v>
      </c>
      <c r="MK61">
        <v>1</v>
      </c>
      <c r="ML61">
        <v>0</v>
      </c>
      <c r="MM61">
        <v>0</v>
      </c>
      <c r="MN61">
        <v>0</v>
      </c>
      <c r="MO61">
        <v>0</v>
      </c>
      <c r="MP61">
        <v>0</v>
      </c>
      <c r="MQ61">
        <v>0</v>
      </c>
      <c r="MR61">
        <v>0</v>
      </c>
      <c r="MS61">
        <v>0</v>
      </c>
      <c r="MT61">
        <v>0</v>
      </c>
      <c r="MU61">
        <v>0</v>
      </c>
      <c r="MV61">
        <v>1</v>
      </c>
      <c r="MW61">
        <v>1</v>
      </c>
      <c r="MX61">
        <v>1</v>
      </c>
      <c r="MY61">
        <v>0</v>
      </c>
      <c r="MZ61">
        <v>1</v>
      </c>
      <c r="NA61">
        <v>0</v>
      </c>
      <c r="NB61">
        <v>1</v>
      </c>
      <c r="NC61">
        <v>0</v>
      </c>
      <c r="ND61">
        <v>1</v>
      </c>
      <c r="NE61">
        <v>1</v>
      </c>
      <c r="NF61">
        <v>0</v>
      </c>
      <c r="NG61">
        <v>1</v>
      </c>
      <c r="NH61">
        <v>1</v>
      </c>
      <c r="NI61">
        <v>1</v>
      </c>
      <c r="NJ61">
        <v>0</v>
      </c>
      <c r="NK61">
        <v>0</v>
      </c>
      <c r="NL61">
        <v>0</v>
      </c>
      <c r="NM61">
        <v>0</v>
      </c>
      <c r="NN61">
        <v>0</v>
      </c>
      <c r="NO61">
        <v>0</v>
      </c>
      <c r="NP61">
        <v>0</v>
      </c>
      <c r="NQ61">
        <v>0</v>
      </c>
      <c r="NR61">
        <v>0</v>
      </c>
      <c r="NS61">
        <v>0</v>
      </c>
      <c r="NT61">
        <v>0</v>
      </c>
      <c r="NU61">
        <v>0</v>
      </c>
      <c r="NV61">
        <v>0</v>
      </c>
      <c r="NW61">
        <v>0</v>
      </c>
      <c r="NX61">
        <v>0</v>
      </c>
      <c r="NY61">
        <v>0</v>
      </c>
      <c r="NZ61">
        <v>1</v>
      </c>
      <c r="OA61">
        <v>0</v>
      </c>
      <c r="OB61">
        <v>0</v>
      </c>
      <c r="OC61">
        <v>0</v>
      </c>
      <c r="OD61">
        <v>1</v>
      </c>
      <c r="OE61">
        <v>0</v>
      </c>
      <c r="OF61">
        <v>0</v>
      </c>
      <c r="OG61">
        <v>1</v>
      </c>
      <c r="OH61">
        <v>0</v>
      </c>
      <c r="OI61">
        <v>1</v>
      </c>
      <c r="OJ61">
        <v>0</v>
      </c>
      <c r="OK61">
        <v>1</v>
      </c>
      <c r="OL61">
        <v>1</v>
      </c>
      <c r="OM61">
        <v>1</v>
      </c>
      <c r="ON61">
        <v>1</v>
      </c>
      <c r="OO61">
        <v>1</v>
      </c>
      <c r="OP61">
        <v>0</v>
      </c>
      <c r="OQ61">
        <v>0</v>
      </c>
      <c r="OR61">
        <v>0</v>
      </c>
      <c r="OS61">
        <v>1</v>
      </c>
      <c r="OT61">
        <v>1</v>
      </c>
      <c r="OU61">
        <v>0</v>
      </c>
      <c r="OV61">
        <v>1</v>
      </c>
      <c r="OW61">
        <v>1</v>
      </c>
      <c r="OX61">
        <v>0</v>
      </c>
      <c r="OY61">
        <v>1</v>
      </c>
      <c r="OZ61">
        <v>0</v>
      </c>
      <c r="PA61">
        <v>0</v>
      </c>
      <c r="PB61">
        <v>1</v>
      </c>
      <c r="PC61">
        <v>0</v>
      </c>
      <c r="PD61">
        <v>0</v>
      </c>
      <c r="PE61">
        <v>0</v>
      </c>
      <c r="PF61">
        <v>0</v>
      </c>
      <c r="PG61">
        <v>0</v>
      </c>
      <c r="PH61">
        <v>0</v>
      </c>
      <c r="PI61">
        <v>0</v>
      </c>
      <c r="PJ61">
        <v>0</v>
      </c>
      <c r="PK61">
        <v>4</v>
      </c>
      <c r="PL61">
        <v>2</v>
      </c>
      <c r="PM61">
        <v>3</v>
      </c>
      <c r="PN61">
        <v>1</v>
      </c>
      <c r="PO61">
        <v>0</v>
      </c>
      <c r="PP61">
        <v>0</v>
      </c>
      <c r="PQ61">
        <v>4</v>
      </c>
      <c r="PR61">
        <v>2</v>
      </c>
      <c r="PS61">
        <v>3</v>
      </c>
      <c r="PT61">
        <v>3</v>
      </c>
      <c r="PU61">
        <v>0</v>
      </c>
      <c r="PV61">
        <v>0</v>
      </c>
      <c r="PW61">
        <v>0</v>
      </c>
      <c r="PX61">
        <v>0</v>
      </c>
      <c r="PY61">
        <v>2</v>
      </c>
      <c r="PZ61">
        <v>1</v>
      </c>
      <c r="QA61">
        <v>4</v>
      </c>
      <c r="QB61">
        <v>2</v>
      </c>
      <c r="QC61">
        <v>4</v>
      </c>
      <c r="QD61">
        <v>1</v>
      </c>
      <c r="QE61">
        <v>3</v>
      </c>
      <c r="QF61">
        <v>3</v>
      </c>
      <c r="QG61">
        <v>0</v>
      </c>
      <c r="QH61">
        <v>0</v>
      </c>
      <c r="QI61">
        <v>8</v>
      </c>
      <c r="QJ61">
        <v>3</v>
      </c>
      <c r="QK61">
        <v>0</v>
      </c>
      <c r="QL61">
        <v>8</v>
      </c>
      <c r="QM61">
        <v>9</v>
      </c>
      <c r="QN61">
        <v>0</v>
      </c>
      <c r="QO61">
        <v>0</v>
      </c>
      <c r="QP61">
        <v>2</v>
      </c>
      <c r="QQ61">
        <v>8</v>
      </c>
      <c r="QR61">
        <v>4</v>
      </c>
      <c r="QS61">
        <v>9</v>
      </c>
      <c r="QT61">
        <v>0</v>
      </c>
      <c r="QU61">
        <v>51</v>
      </c>
      <c r="QV61">
        <v>3</v>
      </c>
      <c r="QW61">
        <v>1</v>
      </c>
      <c r="QX61">
        <v>0</v>
      </c>
      <c r="QY61">
        <v>2</v>
      </c>
      <c r="QZ61">
        <v>3</v>
      </c>
      <c r="RA61">
        <v>0</v>
      </c>
      <c r="RB61">
        <v>0</v>
      </c>
      <c r="RC61">
        <v>4</v>
      </c>
      <c r="RD61">
        <v>3</v>
      </c>
      <c r="RE61">
        <v>3</v>
      </c>
      <c r="RF61">
        <v>2</v>
      </c>
      <c r="RG61">
        <v>0</v>
      </c>
      <c r="RH61">
        <v>20</v>
      </c>
      <c r="RI61" t="s">
        <v>2893</v>
      </c>
      <c r="RJ61" t="s">
        <v>2894</v>
      </c>
      <c r="RM61" t="s">
        <v>2895</v>
      </c>
      <c r="RP61" t="s">
        <v>2896</v>
      </c>
      <c r="RQ61" t="s">
        <v>2897</v>
      </c>
      <c r="RR61" t="s">
        <v>2898</v>
      </c>
      <c r="RS61" t="s">
        <v>2899</v>
      </c>
      <c r="RU61" t="s">
        <v>2900</v>
      </c>
      <c r="RV61">
        <v>0</v>
      </c>
      <c r="RW61">
        <v>0</v>
      </c>
      <c r="RX61" t="s">
        <v>2901</v>
      </c>
      <c r="RY61">
        <v>0</v>
      </c>
      <c r="RZ61">
        <v>0</v>
      </c>
      <c r="SA61">
        <v>1</v>
      </c>
      <c r="SB61">
        <v>-1</v>
      </c>
      <c r="SC61">
        <v>-1</v>
      </c>
      <c r="SD61">
        <v>1</v>
      </c>
      <c r="SE61">
        <v>1</v>
      </c>
      <c r="SF61">
        <v>1</v>
      </c>
      <c r="SG61">
        <v>1</v>
      </c>
      <c r="SH61">
        <v>1</v>
      </c>
      <c r="SI61">
        <v>1</v>
      </c>
      <c r="SJ61">
        <v>-1</v>
      </c>
      <c r="SK61">
        <v>0</v>
      </c>
      <c r="SL61">
        <v>1</v>
      </c>
      <c r="SM61">
        <v>1</v>
      </c>
      <c r="SN61">
        <v>1</v>
      </c>
      <c r="SO61">
        <v>1</v>
      </c>
      <c r="SP61">
        <v>-1</v>
      </c>
      <c r="SQ61">
        <v>-1</v>
      </c>
      <c r="SR61">
        <v>-1</v>
      </c>
      <c r="SS61">
        <v>-1</v>
      </c>
      <c r="ST61">
        <v>1</v>
      </c>
      <c r="SU61">
        <v>1</v>
      </c>
      <c r="SV61">
        <v>-1</v>
      </c>
      <c r="SW61">
        <v>-1</v>
      </c>
      <c r="SX61">
        <v>-1</v>
      </c>
      <c r="SY61">
        <v>-1</v>
      </c>
      <c r="SZ61">
        <v>1</v>
      </c>
      <c r="TA61">
        <v>1</v>
      </c>
      <c r="TB61">
        <v>1</v>
      </c>
      <c r="TC61">
        <v>1</v>
      </c>
      <c r="TD61">
        <v>0</v>
      </c>
      <c r="TE61">
        <v>1</v>
      </c>
      <c r="TF61">
        <v>0</v>
      </c>
      <c r="TG61">
        <v>4</v>
      </c>
      <c r="TH61">
        <v>1</v>
      </c>
      <c r="TI61">
        <v>0</v>
      </c>
      <c r="TJ61">
        <v>0</v>
      </c>
      <c r="TK61">
        <v>-4</v>
      </c>
      <c r="TL61">
        <v>4</v>
      </c>
      <c r="TM61">
        <v>0.5</v>
      </c>
      <c r="TN61">
        <v>0</v>
      </c>
      <c r="TO61">
        <v>0</v>
      </c>
      <c r="TP61">
        <v>4</v>
      </c>
      <c r="TQ61">
        <v>6</v>
      </c>
      <c r="TR61">
        <v>1</v>
      </c>
      <c r="TS61">
        <v>2</v>
      </c>
      <c r="TT61">
        <v>4</v>
      </c>
      <c r="TU61">
        <v>3</v>
      </c>
      <c r="TV61">
        <v>3</v>
      </c>
      <c r="TW61">
        <v>3</v>
      </c>
      <c r="TX61">
        <v>4</v>
      </c>
      <c r="TY61">
        <v>4</v>
      </c>
      <c r="TZ61">
        <v>4</v>
      </c>
      <c r="UA61">
        <v>1</v>
      </c>
      <c r="UB61">
        <v>2</v>
      </c>
      <c r="UC61">
        <v>2</v>
      </c>
      <c r="UD61">
        <v>2</v>
      </c>
      <c r="UE61">
        <v>3</v>
      </c>
      <c r="UF61">
        <v>3</v>
      </c>
      <c r="UG61">
        <v>2</v>
      </c>
      <c r="UH61">
        <v>4</v>
      </c>
      <c r="UI61">
        <v>4</v>
      </c>
      <c r="UJ61">
        <v>3</v>
      </c>
      <c r="UK61">
        <v>2</v>
      </c>
      <c r="UL61">
        <v>2</v>
      </c>
      <c r="UM61">
        <v>3</v>
      </c>
      <c r="UN61">
        <v>61</v>
      </c>
      <c r="UO61">
        <v>7</v>
      </c>
      <c r="UP61">
        <v>7</v>
      </c>
      <c r="UQ61">
        <v>9</v>
      </c>
      <c r="UR61">
        <v>6</v>
      </c>
      <c r="US61">
        <v>8</v>
      </c>
      <c r="UT61">
        <v>9</v>
      </c>
      <c r="UU61">
        <v>8</v>
      </c>
      <c r="UV61">
        <v>6</v>
      </c>
      <c r="UW61">
        <v>6</v>
      </c>
      <c r="UX61">
        <v>8</v>
      </c>
      <c r="UY61">
        <v>4</v>
      </c>
      <c r="UZ61">
        <v>3</v>
      </c>
      <c r="VA61">
        <v>7</v>
      </c>
      <c r="VB61">
        <v>7</v>
      </c>
      <c r="VC61">
        <v>8</v>
      </c>
      <c r="VD61">
        <v>7</v>
      </c>
      <c r="VE61">
        <v>7</v>
      </c>
      <c r="VF61">
        <v>10</v>
      </c>
      <c r="VG61">
        <v>9</v>
      </c>
      <c r="VH61">
        <v>5</v>
      </c>
      <c r="VI61">
        <v>5</v>
      </c>
      <c r="VJ61">
        <v>10</v>
      </c>
      <c r="VK61">
        <v>9</v>
      </c>
      <c r="VL61">
        <v>7</v>
      </c>
      <c r="VM61">
        <v>9</v>
      </c>
      <c r="VN61">
        <v>25</v>
      </c>
      <c r="VO61">
        <v>181</v>
      </c>
      <c r="VP61">
        <v>7.24</v>
      </c>
      <c r="VQ61">
        <v>5</v>
      </c>
      <c r="VR61">
        <v>4</v>
      </c>
      <c r="VS61">
        <v>5</v>
      </c>
      <c r="VT61">
        <v>4</v>
      </c>
      <c r="VU61">
        <v>4</v>
      </c>
      <c r="VV61">
        <v>5</v>
      </c>
      <c r="VW61">
        <v>5</v>
      </c>
      <c r="VX61">
        <v>4</v>
      </c>
      <c r="VY61">
        <v>5</v>
      </c>
      <c r="VZ61">
        <v>5</v>
      </c>
      <c r="WA61">
        <v>5</v>
      </c>
      <c r="WB61">
        <v>4</v>
      </c>
      <c r="WC61">
        <v>5</v>
      </c>
      <c r="WD61">
        <v>5</v>
      </c>
      <c r="WE61">
        <v>4</v>
      </c>
      <c r="WF61">
        <v>5</v>
      </c>
      <c r="WG61">
        <v>4.625</v>
      </c>
      <c r="AIH61">
        <v>1</v>
      </c>
      <c r="AII61">
        <v>5</v>
      </c>
      <c r="AIJ61">
        <v>16</v>
      </c>
      <c r="AIK61">
        <v>11</v>
      </c>
      <c r="AIL61">
        <v>0</v>
      </c>
      <c r="AIN61">
        <v>1</v>
      </c>
      <c r="AIO61" t="s">
        <v>2902</v>
      </c>
      <c r="AIP61" s="1">
        <v>40787</v>
      </c>
      <c r="AIQ61" t="s">
        <v>2903</v>
      </c>
      <c r="AIR61">
        <v>2008</v>
      </c>
      <c r="AIS61" t="s">
        <v>2904</v>
      </c>
      <c r="AIT61">
        <v>2008</v>
      </c>
      <c r="AIU61">
        <v>3</v>
      </c>
      <c r="AIV61" t="s">
        <v>2905</v>
      </c>
      <c r="AIW61">
        <v>3</v>
      </c>
      <c r="AIX61" t="s">
        <v>2906</v>
      </c>
      <c r="AIY61" t="s">
        <v>2766</v>
      </c>
      <c r="AIZ61" t="s">
        <v>2766</v>
      </c>
      <c r="AJA61" t="s">
        <v>2907</v>
      </c>
      <c r="AJB61">
        <v>0</v>
      </c>
      <c r="AJD61">
        <v>1</v>
      </c>
      <c r="AJE61">
        <v>3</v>
      </c>
      <c r="AJF61">
        <v>1</v>
      </c>
      <c r="AJG61" t="s">
        <v>2908</v>
      </c>
      <c r="AJH61">
        <v>2008</v>
      </c>
      <c r="AJI61">
        <v>1</v>
      </c>
      <c r="AJJ61">
        <v>0</v>
      </c>
      <c r="AJK61">
        <v>0</v>
      </c>
      <c r="AJM61" t="s">
        <v>2909</v>
      </c>
      <c r="AJN61" t="s">
        <v>2910</v>
      </c>
      <c r="AJO61">
        <v>0</v>
      </c>
      <c r="AJP61" t="s">
        <v>2911</v>
      </c>
      <c r="AJQ61">
        <v>0</v>
      </c>
      <c r="AJS61">
        <v>1</v>
      </c>
      <c r="AJT61">
        <v>9</v>
      </c>
      <c r="AJU61" t="s">
        <v>2912</v>
      </c>
      <c r="AJV61">
        <v>1</v>
      </c>
      <c r="AJW61" t="s">
        <v>2913</v>
      </c>
      <c r="AJX61" t="s">
        <v>2766</v>
      </c>
      <c r="AJY61">
        <v>2</v>
      </c>
      <c r="AJZ61">
        <v>2</v>
      </c>
      <c r="AKA61">
        <v>1</v>
      </c>
      <c r="AKB61">
        <v>3</v>
      </c>
      <c r="AKC61">
        <v>0</v>
      </c>
      <c r="AKD61">
        <v>0</v>
      </c>
      <c r="AKE61">
        <v>0</v>
      </c>
      <c r="AKF61">
        <v>0</v>
      </c>
      <c r="AKG61">
        <v>1</v>
      </c>
      <c r="AKH61">
        <v>0</v>
      </c>
      <c r="AKI61">
        <v>1</v>
      </c>
      <c r="AKJ61">
        <v>3</v>
      </c>
      <c r="AKK61">
        <v>2</v>
      </c>
      <c r="AKL61">
        <v>3</v>
      </c>
      <c r="AKM61">
        <v>2</v>
      </c>
      <c r="AKN61">
        <v>0</v>
      </c>
      <c r="AKO61">
        <v>1</v>
      </c>
      <c r="AKP61">
        <v>1</v>
      </c>
      <c r="AKQ61">
        <v>0</v>
      </c>
      <c r="AKR61">
        <v>4</v>
      </c>
      <c r="AKS61">
        <v>3</v>
      </c>
      <c r="AKT61">
        <v>2</v>
      </c>
      <c r="AKU61">
        <v>1</v>
      </c>
      <c r="AKV61">
        <v>3</v>
      </c>
      <c r="AKW61">
        <v>3</v>
      </c>
      <c r="AKX61">
        <v>3</v>
      </c>
      <c r="AKY61">
        <v>1</v>
      </c>
      <c r="AKZ61">
        <v>1</v>
      </c>
      <c r="ALA61">
        <v>1</v>
      </c>
      <c r="ALB61">
        <v>60</v>
      </c>
      <c r="ALC61">
        <v>1400</v>
      </c>
      <c r="ALD61">
        <v>1500</v>
      </c>
      <c r="ALE61">
        <v>2</v>
      </c>
      <c r="ALF61">
        <v>2</v>
      </c>
      <c r="ALG61">
        <v>0</v>
      </c>
      <c r="ALH61">
        <v>2</v>
      </c>
      <c r="ALI61">
        <v>3</v>
      </c>
      <c r="ALJ61">
        <v>3</v>
      </c>
      <c r="ALK61">
        <v>3</v>
      </c>
      <c r="ALL61">
        <v>2</v>
      </c>
      <c r="ALM61">
        <v>2</v>
      </c>
      <c r="ALN61">
        <v>2</v>
      </c>
      <c r="ALO61">
        <v>3</v>
      </c>
      <c r="ALP61">
        <v>0</v>
      </c>
      <c r="ALQ61">
        <v>1</v>
      </c>
      <c r="ALR61">
        <v>2</v>
      </c>
      <c r="ALS61">
        <v>3</v>
      </c>
      <c r="ALT61">
        <v>1</v>
      </c>
      <c r="ALU61">
        <v>1</v>
      </c>
      <c r="ALV61">
        <v>0</v>
      </c>
      <c r="ALW61">
        <v>1</v>
      </c>
      <c r="ALX61">
        <v>0</v>
      </c>
      <c r="ALY61">
        <v>0</v>
      </c>
      <c r="ALZ61">
        <v>1</v>
      </c>
      <c r="AMA61">
        <v>2</v>
      </c>
      <c r="AMB61">
        <v>1</v>
      </c>
      <c r="AMC61">
        <v>0</v>
      </c>
      <c r="AMD61">
        <v>0</v>
      </c>
      <c r="AME61">
        <v>1</v>
      </c>
      <c r="AMF61">
        <v>0</v>
      </c>
      <c r="AMG61">
        <v>0</v>
      </c>
      <c r="AMH61">
        <v>0</v>
      </c>
      <c r="AMI61">
        <v>0</v>
      </c>
      <c r="AMJ61">
        <v>0</v>
      </c>
      <c r="AMK61">
        <v>0</v>
      </c>
      <c r="AML61">
        <v>0</v>
      </c>
      <c r="AMM61">
        <v>0</v>
      </c>
      <c r="AMN61">
        <v>2</v>
      </c>
      <c r="AMO61">
        <v>1</v>
      </c>
      <c r="AMP61">
        <v>0</v>
      </c>
      <c r="AMQ61">
        <v>1</v>
      </c>
      <c r="AMR61">
        <v>4</v>
      </c>
      <c r="AMS61">
        <v>1</v>
      </c>
      <c r="AMT61">
        <v>4</v>
      </c>
      <c r="AMU61">
        <v>15</v>
      </c>
      <c r="AMV61">
        <v>26</v>
      </c>
      <c r="AMW61">
        <v>38</v>
      </c>
      <c r="AMX61">
        <v>11</v>
      </c>
      <c r="AMY61">
        <v>90</v>
      </c>
      <c r="AMZ61">
        <v>14</v>
      </c>
      <c r="ANA61">
        <v>13</v>
      </c>
      <c r="ANB61">
        <v>9</v>
      </c>
      <c r="ANC61">
        <v>25</v>
      </c>
      <c r="AND61">
        <v>16</v>
      </c>
      <c r="ANE61">
        <v>77</v>
      </c>
      <c r="ANF61">
        <v>10</v>
      </c>
      <c r="ANG61">
        <v>6</v>
      </c>
      <c r="ANH61">
        <v>1</v>
      </c>
      <c r="ANI61">
        <v>1</v>
      </c>
      <c r="ANJ61">
        <v>1</v>
      </c>
      <c r="ANK61">
        <v>1</v>
      </c>
      <c r="ANL61">
        <v>1</v>
      </c>
      <c r="ANM61">
        <v>1</v>
      </c>
      <c r="ANN61">
        <v>1</v>
      </c>
      <c r="ANO61">
        <v>1</v>
      </c>
      <c r="ANP61">
        <v>1</v>
      </c>
      <c r="ANQ61">
        <v>1</v>
      </c>
      <c r="ANR61">
        <v>0</v>
      </c>
      <c r="ANS61">
        <v>0</v>
      </c>
      <c r="ANT61">
        <v>0</v>
      </c>
      <c r="ANU61">
        <v>0</v>
      </c>
      <c r="ANV61">
        <v>0</v>
      </c>
      <c r="ANW61">
        <v>0</v>
      </c>
      <c r="ANX61">
        <v>1</v>
      </c>
      <c r="ANY61">
        <v>1</v>
      </c>
      <c r="ANZ61">
        <v>1</v>
      </c>
      <c r="AOA61">
        <v>1</v>
      </c>
      <c r="AOB61">
        <v>1</v>
      </c>
      <c r="AOC61">
        <v>1</v>
      </c>
      <c r="AOD61">
        <v>0</v>
      </c>
      <c r="AOE61">
        <v>0</v>
      </c>
      <c r="AOF61">
        <v>0</v>
      </c>
      <c r="AOG61">
        <v>0</v>
      </c>
      <c r="AOH61">
        <v>0</v>
      </c>
      <c r="AOI61">
        <v>0</v>
      </c>
      <c r="AOJ61">
        <v>0</v>
      </c>
      <c r="AOK61">
        <v>0</v>
      </c>
      <c r="AOL61">
        <v>16</v>
      </c>
      <c r="AOM61">
        <v>1</v>
      </c>
      <c r="AON61">
        <v>3</v>
      </c>
      <c r="AOO61">
        <v>3</v>
      </c>
      <c r="AOP61">
        <v>4</v>
      </c>
      <c r="AOQ61">
        <v>3</v>
      </c>
      <c r="AOR61">
        <v>3</v>
      </c>
      <c r="AOS61">
        <v>3</v>
      </c>
      <c r="AOT61">
        <v>3</v>
      </c>
      <c r="AOU61">
        <v>1</v>
      </c>
      <c r="AOV61">
        <v>0</v>
      </c>
      <c r="AOW61">
        <v>2</v>
      </c>
      <c r="AOX61">
        <v>2</v>
      </c>
      <c r="AOY61">
        <v>2</v>
      </c>
      <c r="AOZ61">
        <v>0</v>
      </c>
      <c r="APA61">
        <v>3</v>
      </c>
      <c r="APB61">
        <v>1</v>
      </c>
      <c r="APC61">
        <v>1</v>
      </c>
      <c r="APD61">
        <v>2</v>
      </c>
      <c r="APE61">
        <v>1.8332999999999999</v>
      </c>
      <c r="APF61">
        <v>2.3332999999999999</v>
      </c>
      <c r="APG61">
        <v>2</v>
      </c>
      <c r="APH61">
        <v>2.0556000000000001</v>
      </c>
      <c r="API61">
        <v>2</v>
      </c>
      <c r="APJ61">
        <v>2</v>
      </c>
      <c r="APK61">
        <v>1</v>
      </c>
      <c r="APL61">
        <v>1</v>
      </c>
      <c r="APM61">
        <v>2</v>
      </c>
      <c r="APN61">
        <v>3</v>
      </c>
      <c r="APO61">
        <v>2</v>
      </c>
      <c r="APP61">
        <v>2</v>
      </c>
      <c r="APQ61">
        <v>2</v>
      </c>
      <c r="APR61">
        <v>2</v>
      </c>
      <c r="APS61">
        <v>2</v>
      </c>
      <c r="APT61">
        <v>2</v>
      </c>
      <c r="APU61">
        <v>2</v>
      </c>
      <c r="APV61">
        <v>1</v>
      </c>
      <c r="APW61">
        <v>26</v>
      </c>
      <c r="APX61">
        <v>1</v>
      </c>
      <c r="APY61">
        <v>1</v>
      </c>
      <c r="APZ61">
        <v>0</v>
      </c>
      <c r="AQA61">
        <v>0</v>
      </c>
      <c r="AQB61">
        <v>1</v>
      </c>
      <c r="AQC61">
        <v>1</v>
      </c>
      <c r="AQD61">
        <v>0</v>
      </c>
      <c r="AQE61">
        <v>1</v>
      </c>
      <c r="AQF61">
        <v>1</v>
      </c>
      <c r="AQG61">
        <v>0</v>
      </c>
      <c r="AQH61">
        <v>1</v>
      </c>
      <c r="AQI61">
        <v>1</v>
      </c>
      <c r="AQJ61">
        <v>0</v>
      </c>
      <c r="AQK61">
        <v>0</v>
      </c>
      <c r="AQL61">
        <v>0</v>
      </c>
      <c r="AQM61">
        <v>0</v>
      </c>
      <c r="AQN61">
        <v>1</v>
      </c>
      <c r="AQO61">
        <v>3</v>
      </c>
      <c r="AQP61">
        <v>4</v>
      </c>
      <c r="AQQ61">
        <v>1</v>
      </c>
      <c r="AQR61">
        <v>0</v>
      </c>
      <c r="AQS61">
        <v>1</v>
      </c>
      <c r="AQT61">
        <v>1</v>
      </c>
      <c r="AQU61">
        <v>2</v>
      </c>
      <c r="AQV61">
        <v>0</v>
      </c>
      <c r="AQW61">
        <v>2</v>
      </c>
      <c r="AQX61">
        <v>1</v>
      </c>
      <c r="AQY61">
        <v>0</v>
      </c>
      <c r="AQZ61">
        <v>1</v>
      </c>
      <c r="ARA61">
        <v>3</v>
      </c>
      <c r="ARB61">
        <v>0</v>
      </c>
      <c r="ARC61">
        <v>0</v>
      </c>
      <c r="ARD61">
        <v>1</v>
      </c>
      <c r="ARE61">
        <v>1</v>
      </c>
      <c r="ARF61">
        <v>0</v>
      </c>
      <c r="ARG61">
        <v>1</v>
      </c>
      <c r="ARH61">
        <v>0</v>
      </c>
      <c r="ARI61">
        <v>1</v>
      </c>
      <c r="ARJ61">
        <v>1</v>
      </c>
      <c r="ARK61">
        <v>7</v>
      </c>
      <c r="ARL61">
        <v>12</v>
      </c>
      <c r="ARM61">
        <v>1</v>
      </c>
      <c r="ARN61">
        <v>2</v>
      </c>
      <c r="ARO61">
        <v>12</v>
      </c>
      <c r="ARP61">
        <v>19</v>
      </c>
      <c r="ARQ61">
        <v>6</v>
      </c>
      <c r="ARR61">
        <v>4</v>
      </c>
      <c r="ARS61">
        <v>2</v>
      </c>
      <c r="ART61">
        <v>3</v>
      </c>
      <c r="ARU61">
        <v>3</v>
      </c>
      <c r="ARV61">
        <v>6</v>
      </c>
      <c r="ARW61">
        <v>6</v>
      </c>
      <c r="ARX61">
        <v>7</v>
      </c>
      <c r="ARY61">
        <v>7</v>
      </c>
      <c r="ARZ61">
        <v>6</v>
      </c>
      <c r="ASA61">
        <v>4.8890000000000002</v>
      </c>
      <c r="ASB61">
        <v>74</v>
      </c>
      <c r="ASC61">
        <v>74</v>
      </c>
      <c r="ASD61">
        <v>2200</v>
      </c>
      <c r="ASE61">
        <v>5</v>
      </c>
      <c r="ASF61">
        <v>600</v>
      </c>
      <c r="ASG61">
        <v>8</v>
      </c>
      <c r="ASH61">
        <v>8</v>
      </c>
      <c r="ASI61">
        <v>0</v>
      </c>
      <c r="ASJ61">
        <v>0</v>
      </c>
      <c r="ASK61">
        <v>2</v>
      </c>
      <c r="ASL61">
        <v>0</v>
      </c>
      <c r="ASM61">
        <v>3</v>
      </c>
      <c r="ASN61">
        <v>0</v>
      </c>
      <c r="ASO61">
        <v>0</v>
      </c>
      <c r="ASP61">
        <v>3</v>
      </c>
      <c r="ASQ61">
        <v>0</v>
      </c>
      <c r="ASR61" t="s">
        <v>2799</v>
      </c>
      <c r="ASS61">
        <v>0</v>
      </c>
      <c r="AST61">
        <v>3</v>
      </c>
      <c r="ASU61">
        <v>3</v>
      </c>
      <c r="ASV61">
        <v>0</v>
      </c>
      <c r="ASW61">
        <v>1</v>
      </c>
      <c r="ASX61">
        <v>1</v>
      </c>
      <c r="ASY61">
        <v>0</v>
      </c>
      <c r="ASZ61">
        <v>0</v>
      </c>
      <c r="ATA61">
        <v>0</v>
      </c>
      <c r="ATB61">
        <v>100</v>
      </c>
      <c r="ATC61">
        <v>0</v>
      </c>
      <c r="ATD61">
        <v>8</v>
      </c>
      <c r="ATE61">
        <v>1</v>
      </c>
      <c r="ATF61">
        <v>3</v>
      </c>
      <c r="ATG61">
        <v>3</v>
      </c>
      <c r="ATH61">
        <v>2</v>
      </c>
      <c r="ATI61">
        <v>7</v>
      </c>
      <c r="ATJ61">
        <v>2</v>
      </c>
      <c r="ATK61">
        <v>3</v>
      </c>
      <c r="ATL61">
        <v>2</v>
      </c>
      <c r="ATM61">
        <v>2</v>
      </c>
      <c r="ATN61">
        <v>4</v>
      </c>
      <c r="ATO61">
        <v>13</v>
      </c>
      <c r="ATP61">
        <v>52</v>
      </c>
      <c r="ATQ61">
        <v>8</v>
      </c>
    </row>
    <row r="62" spans="1:1797 2074:2650" x14ac:dyDescent="0.25">
      <c r="A62" t="s">
        <v>2914</v>
      </c>
      <c r="B62" t="s">
        <v>7</v>
      </c>
      <c r="C62" t="s">
        <v>2709</v>
      </c>
      <c r="D62" t="s">
        <v>2710</v>
      </c>
      <c r="E62" s="1">
        <v>17743</v>
      </c>
      <c r="F62">
        <v>70</v>
      </c>
      <c r="I62" s="1">
        <v>43474</v>
      </c>
      <c r="K62" s="1">
        <v>43474</v>
      </c>
      <c r="O62" s="1">
        <v>43481</v>
      </c>
      <c r="P62">
        <v>1</v>
      </c>
      <c r="Q62">
        <v>0</v>
      </c>
      <c r="R62">
        <v>0</v>
      </c>
      <c r="S62">
        <v>0</v>
      </c>
      <c r="T62">
        <v>1</v>
      </c>
      <c r="U62">
        <v>0</v>
      </c>
      <c r="V62">
        <v>0</v>
      </c>
      <c r="W62">
        <v>1</v>
      </c>
      <c r="X62">
        <v>0</v>
      </c>
      <c r="Y62">
        <v>0</v>
      </c>
      <c r="Z62">
        <v>0</v>
      </c>
      <c r="AA62">
        <v>0</v>
      </c>
      <c r="AB62">
        <v>1</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1</v>
      </c>
      <c r="BC62">
        <v>0</v>
      </c>
      <c r="BD62">
        <v>0</v>
      </c>
      <c r="BE62">
        <v>0</v>
      </c>
      <c r="BF62">
        <v>0</v>
      </c>
      <c r="BG62">
        <v>0</v>
      </c>
      <c r="BH62">
        <v>1</v>
      </c>
      <c r="BI62">
        <v>0</v>
      </c>
      <c r="BJ62">
        <v>0</v>
      </c>
      <c r="BK62">
        <v>0</v>
      </c>
      <c r="BL62">
        <v>0</v>
      </c>
      <c r="BM62">
        <v>0</v>
      </c>
      <c r="BN62">
        <v>0</v>
      </c>
      <c r="BO62">
        <v>0</v>
      </c>
      <c r="BP62">
        <v>0</v>
      </c>
      <c r="BQ62">
        <v>0</v>
      </c>
      <c r="BR62">
        <v>0</v>
      </c>
      <c r="BS62">
        <v>0</v>
      </c>
      <c r="BT62">
        <v>0</v>
      </c>
      <c r="BU62">
        <v>0</v>
      </c>
      <c r="BV62">
        <v>0</v>
      </c>
      <c r="BW62">
        <v>1</v>
      </c>
      <c r="BX62">
        <v>1</v>
      </c>
      <c r="BY62">
        <v>1</v>
      </c>
      <c r="BZ62">
        <v>0</v>
      </c>
      <c r="CA62">
        <v>1</v>
      </c>
      <c r="CB62">
        <v>1</v>
      </c>
      <c r="CC62">
        <v>1</v>
      </c>
      <c r="CD62">
        <v>1</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1</v>
      </c>
      <c r="DI62">
        <v>0</v>
      </c>
      <c r="DJ62">
        <v>1</v>
      </c>
      <c r="DK62">
        <v>0</v>
      </c>
      <c r="DL62">
        <v>0</v>
      </c>
      <c r="DM62">
        <v>0</v>
      </c>
      <c r="DN62">
        <v>0</v>
      </c>
      <c r="DO62">
        <v>0</v>
      </c>
      <c r="DP62">
        <v>0</v>
      </c>
      <c r="DQ62">
        <v>0</v>
      </c>
      <c r="DR62">
        <v>0</v>
      </c>
      <c r="DS62">
        <v>0</v>
      </c>
      <c r="DT62">
        <v>0</v>
      </c>
      <c r="DU62">
        <v>0</v>
      </c>
      <c r="DV62">
        <v>2</v>
      </c>
      <c r="DW62">
        <v>1</v>
      </c>
      <c r="DX62">
        <v>0</v>
      </c>
      <c r="DY62">
        <v>0</v>
      </c>
      <c r="DZ62">
        <v>0</v>
      </c>
      <c r="EA62">
        <v>0</v>
      </c>
      <c r="EB62">
        <v>3</v>
      </c>
      <c r="EC62">
        <v>2</v>
      </c>
      <c r="ED62">
        <v>0</v>
      </c>
      <c r="EE62">
        <v>0</v>
      </c>
      <c r="EF62">
        <v>0</v>
      </c>
      <c r="EG62">
        <v>0</v>
      </c>
      <c r="EH62">
        <v>0</v>
      </c>
      <c r="EI62">
        <v>0</v>
      </c>
      <c r="EJ62">
        <v>0</v>
      </c>
      <c r="EK62">
        <v>0</v>
      </c>
      <c r="EL62">
        <v>4</v>
      </c>
      <c r="EM62">
        <v>3</v>
      </c>
      <c r="EN62">
        <v>0</v>
      </c>
      <c r="EO62">
        <v>0</v>
      </c>
      <c r="EP62">
        <v>0</v>
      </c>
      <c r="EQ62">
        <v>2</v>
      </c>
      <c r="ER62">
        <v>0</v>
      </c>
      <c r="ES62">
        <v>0</v>
      </c>
      <c r="ET62">
        <v>6</v>
      </c>
      <c r="EU62">
        <v>0</v>
      </c>
      <c r="EV62">
        <v>0</v>
      </c>
      <c r="EW62">
        <v>0</v>
      </c>
      <c r="EX62">
        <v>0</v>
      </c>
      <c r="EY62">
        <v>12</v>
      </c>
      <c r="EZ62">
        <v>20</v>
      </c>
      <c r="FA62">
        <v>0</v>
      </c>
      <c r="FB62">
        <v>0</v>
      </c>
      <c r="FC62">
        <v>0</v>
      </c>
      <c r="FD62">
        <v>3</v>
      </c>
      <c r="FE62">
        <v>0</v>
      </c>
      <c r="FF62">
        <v>0</v>
      </c>
      <c r="FG62">
        <v>3</v>
      </c>
      <c r="FH62">
        <v>0</v>
      </c>
      <c r="FI62">
        <v>0</v>
      </c>
      <c r="FJ62">
        <v>0</v>
      </c>
      <c r="FK62">
        <v>0</v>
      </c>
      <c r="FL62">
        <v>3</v>
      </c>
      <c r="FM62">
        <v>9</v>
      </c>
      <c r="FQ62" t="s">
        <v>2915</v>
      </c>
      <c r="FT62" t="s">
        <v>2916</v>
      </c>
      <c r="FY62" t="s">
        <v>2917</v>
      </c>
      <c r="FZ62" t="s">
        <v>2918</v>
      </c>
      <c r="GA62">
        <v>-2</v>
      </c>
      <c r="GB62">
        <v>0</v>
      </c>
      <c r="GC62" t="s">
        <v>2919</v>
      </c>
      <c r="GD62">
        <v>0</v>
      </c>
      <c r="GE62">
        <v>0</v>
      </c>
      <c r="GF62">
        <v>-2</v>
      </c>
      <c r="GG62">
        <v>1</v>
      </c>
      <c r="GH62">
        <v>-1</v>
      </c>
      <c r="GI62">
        <v>-1</v>
      </c>
      <c r="GJ62">
        <v>-1</v>
      </c>
      <c r="GK62">
        <v>-1</v>
      </c>
      <c r="GL62">
        <v>-1</v>
      </c>
      <c r="GM62">
        <v>-1</v>
      </c>
      <c r="GN62">
        <v>1</v>
      </c>
      <c r="GO62">
        <v>-1</v>
      </c>
      <c r="GP62">
        <v>-1</v>
      </c>
      <c r="GQ62">
        <v>-1</v>
      </c>
      <c r="GR62">
        <v>1</v>
      </c>
      <c r="GS62">
        <v>0</v>
      </c>
      <c r="GT62">
        <v>-1</v>
      </c>
      <c r="GU62">
        <v>-1</v>
      </c>
      <c r="GV62">
        <v>-1</v>
      </c>
      <c r="GW62">
        <v>1</v>
      </c>
      <c r="GX62">
        <v>-1</v>
      </c>
      <c r="GY62">
        <v>-1</v>
      </c>
      <c r="GZ62">
        <v>-1</v>
      </c>
      <c r="HA62">
        <v>-1</v>
      </c>
      <c r="HB62">
        <v>1</v>
      </c>
      <c r="HC62">
        <v>1</v>
      </c>
      <c r="HD62">
        <v>-1</v>
      </c>
      <c r="HE62">
        <v>-1</v>
      </c>
      <c r="HF62">
        <v>-1</v>
      </c>
      <c r="HG62">
        <v>0</v>
      </c>
      <c r="HH62">
        <v>-1</v>
      </c>
      <c r="HI62">
        <v>-2</v>
      </c>
      <c r="HJ62">
        <v>-2</v>
      </c>
      <c r="HK62">
        <v>-2</v>
      </c>
      <c r="HL62">
        <v>-2</v>
      </c>
      <c r="HM62">
        <v>-2</v>
      </c>
      <c r="HN62">
        <v>-3</v>
      </c>
      <c r="HO62">
        <v>-2</v>
      </c>
      <c r="HP62">
        <v>0</v>
      </c>
      <c r="HQ62">
        <v>-3</v>
      </c>
      <c r="HR62">
        <v>-1.5</v>
      </c>
      <c r="HS62">
        <v>-2.5</v>
      </c>
      <c r="HT62">
        <v>-2</v>
      </c>
      <c r="HU62">
        <v>-3</v>
      </c>
      <c r="HV62">
        <v>-18</v>
      </c>
      <c r="HW62">
        <v>1</v>
      </c>
      <c r="HX62">
        <v>0</v>
      </c>
      <c r="HY62">
        <v>1</v>
      </c>
      <c r="HZ62">
        <v>3</v>
      </c>
      <c r="IA62">
        <v>2</v>
      </c>
      <c r="IB62">
        <v>3</v>
      </c>
      <c r="IC62">
        <v>3</v>
      </c>
      <c r="ID62">
        <v>2</v>
      </c>
      <c r="IE62">
        <v>3</v>
      </c>
      <c r="IF62">
        <v>2</v>
      </c>
      <c r="IG62">
        <v>0</v>
      </c>
      <c r="IH62">
        <v>2</v>
      </c>
      <c r="II62">
        <v>1</v>
      </c>
      <c r="IJ62">
        <v>0</v>
      </c>
      <c r="IK62">
        <v>0</v>
      </c>
      <c r="IL62">
        <v>0</v>
      </c>
      <c r="IM62">
        <v>1</v>
      </c>
      <c r="IN62">
        <v>1</v>
      </c>
      <c r="IO62">
        <v>1</v>
      </c>
      <c r="IP62">
        <v>1</v>
      </c>
      <c r="IQ62">
        <v>1</v>
      </c>
      <c r="IR62">
        <v>1</v>
      </c>
      <c r="IS62">
        <v>29</v>
      </c>
      <c r="IT62">
        <v>5</v>
      </c>
      <c r="IU62">
        <v>2</v>
      </c>
      <c r="IV62">
        <v>1</v>
      </c>
      <c r="IW62">
        <v>1</v>
      </c>
      <c r="IX62">
        <v>1</v>
      </c>
      <c r="IY62">
        <v>1</v>
      </c>
      <c r="IZ62">
        <v>1</v>
      </c>
      <c r="JA62">
        <v>2</v>
      </c>
      <c r="JB62">
        <v>1</v>
      </c>
      <c r="JC62">
        <v>1</v>
      </c>
      <c r="JD62">
        <v>1</v>
      </c>
      <c r="JE62">
        <v>1</v>
      </c>
      <c r="JF62">
        <v>1</v>
      </c>
      <c r="JG62">
        <v>1</v>
      </c>
      <c r="JH62">
        <v>2</v>
      </c>
      <c r="JI62">
        <v>2</v>
      </c>
      <c r="JJ62">
        <v>1</v>
      </c>
      <c r="JK62">
        <v>1</v>
      </c>
      <c r="JL62">
        <v>1</v>
      </c>
      <c r="JM62">
        <v>2</v>
      </c>
      <c r="JN62">
        <v>2</v>
      </c>
      <c r="JO62">
        <v>7</v>
      </c>
      <c r="JP62">
        <v>3</v>
      </c>
      <c r="JQ62">
        <v>3</v>
      </c>
      <c r="JR62">
        <v>3</v>
      </c>
      <c r="JS62">
        <v>25</v>
      </c>
      <c r="JT62">
        <v>47</v>
      </c>
      <c r="JU62">
        <v>1.88</v>
      </c>
      <c r="JV62">
        <v>4</v>
      </c>
      <c r="JW62">
        <v>4</v>
      </c>
      <c r="JX62">
        <v>4</v>
      </c>
      <c r="JY62">
        <v>3</v>
      </c>
      <c r="JZ62">
        <v>3</v>
      </c>
      <c r="KA62">
        <v>3</v>
      </c>
      <c r="KB62">
        <v>4</v>
      </c>
      <c r="KC62">
        <v>3</v>
      </c>
      <c r="KD62">
        <v>3</v>
      </c>
      <c r="KE62">
        <v>3</v>
      </c>
      <c r="KF62">
        <v>3</v>
      </c>
      <c r="KG62">
        <v>3</v>
      </c>
      <c r="KH62">
        <v>3</v>
      </c>
      <c r="KI62">
        <v>3</v>
      </c>
      <c r="KJ62">
        <v>3</v>
      </c>
      <c r="KK62">
        <v>3</v>
      </c>
      <c r="KL62">
        <v>3.25</v>
      </c>
      <c r="KM62">
        <v>1</v>
      </c>
      <c r="KO62">
        <v>48</v>
      </c>
      <c r="KP62">
        <v>1</v>
      </c>
      <c r="KQ62">
        <v>3</v>
      </c>
      <c r="KR62">
        <v>3</v>
      </c>
      <c r="KS62">
        <v>3</v>
      </c>
      <c r="KT62">
        <v>1</v>
      </c>
      <c r="KU62">
        <v>3</v>
      </c>
      <c r="KV62">
        <v>1</v>
      </c>
      <c r="KW62">
        <v>1</v>
      </c>
      <c r="KX62">
        <v>2</v>
      </c>
      <c r="KY62">
        <v>2</v>
      </c>
      <c r="KZ62">
        <v>1</v>
      </c>
      <c r="LA62">
        <v>1</v>
      </c>
      <c r="LB62">
        <v>3</v>
      </c>
      <c r="LC62">
        <v>2</v>
      </c>
      <c r="LD62">
        <v>1</v>
      </c>
      <c r="LE62">
        <v>1</v>
      </c>
      <c r="LF62">
        <v>2</v>
      </c>
      <c r="LG62">
        <v>3</v>
      </c>
      <c r="LH62">
        <v>1.3332999999999999</v>
      </c>
      <c r="LI62">
        <v>2.3332999999999999</v>
      </c>
      <c r="LJ62">
        <v>2</v>
      </c>
      <c r="LK62">
        <v>1.8889</v>
      </c>
      <c r="WH62">
        <v>1</v>
      </c>
      <c r="WI62">
        <v>4</v>
      </c>
      <c r="WJ62">
        <v>15</v>
      </c>
      <c r="WK62">
        <v>11</v>
      </c>
      <c r="WL62">
        <v>0</v>
      </c>
      <c r="WN62">
        <v>1</v>
      </c>
      <c r="WP62">
        <v>2008</v>
      </c>
      <c r="WQ62" t="s">
        <v>2920</v>
      </c>
      <c r="WR62">
        <v>2011</v>
      </c>
      <c r="WS62" t="s">
        <v>2921</v>
      </c>
      <c r="WT62">
        <v>2011</v>
      </c>
      <c r="WU62">
        <v>1</v>
      </c>
      <c r="WV62" t="s">
        <v>2922</v>
      </c>
      <c r="WW62">
        <v>1</v>
      </c>
      <c r="WX62" t="s">
        <v>2923</v>
      </c>
      <c r="WY62" t="s">
        <v>2924</v>
      </c>
      <c r="WZ62" t="s">
        <v>2925</v>
      </c>
      <c r="XA62" t="s">
        <v>2926</v>
      </c>
      <c r="XB62">
        <v>0</v>
      </c>
      <c r="XD62">
        <v>0</v>
      </c>
      <c r="XF62">
        <v>0</v>
      </c>
      <c r="XJ62">
        <v>4</v>
      </c>
      <c r="XK62">
        <v>1</v>
      </c>
      <c r="XL62" t="s">
        <v>2927</v>
      </c>
      <c r="XM62" t="s">
        <v>2928</v>
      </c>
      <c r="XN62" t="s">
        <v>2929</v>
      </c>
      <c r="XO62">
        <v>0</v>
      </c>
      <c r="XP62" t="s">
        <v>2930</v>
      </c>
      <c r="XQ62">
        <v>0</v>
      </c>
      <c r="XS62">
        <v>1</v>
      </c>
      <c r="XT62">
        <v>25</v>
      </c>
      <c r="XU62" t="s">
        <v>2931</v>
      </c>
      <c r="XV62">
        <v>1</v>
      </c>
      <c r="XW62" t="s">
        <v>2932</v>
      </c>
      <c r="XX62" t="s">
        <v>2766</v>
      </c>
      <c r="XY62">
        <v>0</v>
      </c>
      <c r="XZ62">
        <v>0</v>
      </c>
      <c r="YA62">
        <v>0</v>
      </c>
      <c r="YB62">
        <v>0</v>
      </c>
      <c r="YC62">
        <v>0</v>
      </c>
      <c r="YD62">
        <v>0</v>
      </c>
      <c r="YE62">
        <v>1</v>
      </c>
      <c r="YF62">
        <v>1</v>
      </c>
      <c r="YG62">
        <v>0</v>
      </c>
      <c r="YH62">
        <v>0</v>
      </c>
      <c r="YI62">
        <v>0</v>
      </c>
      <c r="YJ62">
        <v>0</v>
      </c>
      <c r="YK62">
        <v>0</v>
      </c>
      <c r="YL62">
        <v>0</v>
      </c>
      <c r="YM62">
        <v>0</v>
      </c>
      <c r="YN62">
        <v>0</v>
      </c>
      <c r="YO62">
        <v>0</v>
      </c>
      <c r="YP62">
        <v>2</v>
      </c>
      <c r="YQ62">
        <v>0</v>
      </c>
      <c r="YR62">
        <v>0</v>
      </c>
      <c r="YS62">
        <v>0</v>
      </c>
      <c r="YT62">
        <v>0</v>
      </c>
      <c r="YU62">
        <v>1</v>
      </c>
      <c r="YV62">
        <v>0</v>
      </c>
      <c r="YW62">
        <v>1</v>
      </c>
      <c r="YX62">
        <v>0</v>
      </c>
      <c r="YY62">
        <v>1</v>
      </c>
      <c r="YZ62">
        <v>1</v>
      </c>
      <c r="ZA62">
        <v>1</v>
      </c>
      <c r="ZB62">
        <v>258</v>
      </c>
      <c r="ZC62" t="s">
        <v>2933</v>
      </c>
      <c r="ZD62" t="s">
        <v>2934</v>
      </c>
      <c r="ZE62">
        <v>0</v>
      </c>
      <c r="ZF62">
        <v>0</v>
      </c>
      <c r="ZG62">
        <v>2</v>
      </c>
      <c r="ZH62">
        <v>1</v>
      </c>
      <c r="ZI62">
        <v>1</v>
      </c>
      <c r="ZJ62">
        <v>0</v>
      </c>
      <c r="ZK62">
        <v>1</v>
      </c>
      <c r="ZL62">
        <v>1</v>
      </c>
      <c r="ZM62">
        <v>3</v>
      </c>
      <c r="ZN62">
        <v>1</v>
      </c>
      <c r="ZO62">
        <v>2</v>
      </c>
      <c r="ZP62">
        <v>2</v>
      </c>
      <c r="ZQ62">
        <v>3</v>
      </c>
      <c r="ZR62">
        <v>2</v>
      </c>
      <c r="ZS62">
        <v>2</v>
      </c>
      <c r="ZT62">
        <v>0</v>
      </c>
      <c r="ZU62">
        <v>1</v>
      </c>
      <c r="ZV62">
        <v>0</v>
      </c>
      <c r="ZW62">
        <v>1</v>
      </c>
      <c r="ZX62">
        <v>0</v>
      </c>
      <c r="ZY62">
        <v>0</v>
      </c>
      <c r="ZZ62">
        <v>1</v>
      </c>
      <c r="AAA62">
        <v>0</v>
      </c>
      <c r="AAB62">
        <v>1</v>
      </c>
      <c r="AAC62">
        <v>1</v>
      </c>
      <c r="AAD62">
        <v>1</v>
      </c>
      <c r="AAE62">
        <v>2</v>
      </c>
      <c r="AAF62">
        <v>1</v>
      </c>
      <c r="AAG62">
        <v>3</v>
      </c>
      <c r="AAH62">
        <v>1</v>
      </c>
      <c r="AAI62">
        <v>2</v>
      </c>
      <c r="AAJ62">
        <v>0</v>
      </c>
      <c r="AAK62">
        <v>4</v>
      </c>
      <c r="AAL62">
        <v>0</v>
      </c>
      <c r="AAM62">
        <v>0</v>
      </c>
      <c r="AAN62">
        <v>2</v>
      </c>
      <c r="AAO62">
        <v>0</v>
      </c>
      <c r="AAP62">
        <v>1</v>
      </c>
      <c r="AAQ62">
        <v>1</v>
      </c>
      <c r="AAR62">
        <v>1</v>
      </c>
      <c r="AAS62">
        <v>4</v>
      </c>
      <c r="AAT62">
        <v>0</v>
      </c>
      <c r="AAU62">
        <v>2</v>
      </c>
      <c r="AAV62">
        <v>4</v>
      </c>
      <c r="AAW62">
        <v>40</v>
      </c>
      <c r="AAX62">
        <v>7</v>
      </c>
      <c r="AAY62">
        <v>53</v>
      </c>
      <c r="AAZ62">
        <v>18</v>
      </c>
      <c r="ABA62">
        <v>22</v>
      </c>
      <c r="ABB62">
        <v>14</v>
      </c>
      <c r="ABC62">
        <v>26</v>
      </c>
      <c r="ABD62">
        <v>16</v>
      </c>
      <c r="ABE62">
        <v>96</v>
      </c>
      <c r="ABF62">
        <v>13</v>
      </c>
      <c r="ABG62">
        <v>10</v>
      </c>
      <c r="ABH62">
        <v>1</v>
      </c>
      <c r="ABI62">
        <v>1</v>
      </c>
      <c r="ABJ62">
        <v>1</v>
      </c>
      <c r="ABK62">
        <v>1</v>
      </c>
      <c r="ABL62">
        <v>1</v>
      </c>
      <c r="ABM62">
        <v>1</v>
      </c>
      <c r="ABN62">
        <v>1</v>
      </c>
      <c r="ABO62">
        <v>1</v>
      </c>
      <c r="ABP62">
        <v>1</v>
      </c>
      <c r="ABQ62">
        <v>1</v>
      </c>
      <c r="ABR62">
        <v>1</v>
      </c>
      <c r="ABS62">
        <v>1</v>
      </c>
      <c r="ABT62">
        <v>0</v>
      </c>
      <c r="ABU62">
        <v>1</v>
      </c>
      <c r="ABV62">
        <v>0</v>
      </c>
      <c r="ABW62">
        <v>0</v>
      </c>
      <c r="ABX62">
        <v>1</v>
      </c>
      <c r="ABY62">
        <v>1</v>
      </c>
      <c r="ABZ62">
        <v>1</v>
      </c>
      <c r="ACA62">
        <v>1</v>
      </c>
      <c r="ACB62">
        <v>1</v>
      </c>
      <c r="ACC62">
        <v>1</v>
      </c>
      <c r="ACD62">
        <v>0</v>
      </c>
      <c r="ACE62">
        <v>1</v>
      </c>
      <c r="ACF62">
        <v>0</v>
      </c>
      <c r="ACG62">
        <v>1</v>
      </c>
      <c r="ACH62">
        <v>1</v>
      </c>
      <c r="ACI62">
        <v>1</v>
      </c>
      <c r="ACJ62">
        <v>0</v>
      </c>
      <c r="ACK62">
        <v>0</v>
      </c>
      <c r="ACL62">
        <v>23</v>
      </c>
      <c r="ACM62">
        <v>1</v>
      </c>
      <c r="ACN62">
        <v>3</v>
      </c>
      <c r="ACO62">
        <v>3</v>
      </c>
      <c r="ACP62">
        <v>3</v>
      </c>
      <c r="ACQ62">
        <v>1</v>
      </c>
      <c r="ACR62">
        <v>3</v>
      </c>
      <c r="ACS62">
        <v>2</v>
      </c>
      <c r="ACT62">
        <v>0</v>
      </c>
      <c r="ACU62">
        <v>1</v>
      </c>
      <c r="ACV62">
        <v>2</v>
      </c>
      <c r="ACW62">
        <v>1</v>
      </c>
      <c r="ACX62">
        <v>1</v>
      </c>
      <c r="ACY62">
        <v>2</v>
      </c>
      <c r="ACZ62">
        <v>1</v>
      </c>
      <c r="ADA62">
        <v>1</v>
      </c>
      <c r="ADB62">
        <v>1</v>
      </c>
      <c r="ADC62">
        <v>1</v>
      </c>
      <c r="ADD62">
        <v>1</v>
      </c>
      <c r="ADE62">
        <v>1.1667000000000001</v>
      </c>
      <c r="ADF62">
        <v>1.8332999999999999</v>
      </c>
      <c r="ADG62">
        <v>1.6667000000000001</v>
      </c>
      <c r="ADH62">
        <v>1.5556000000000001</v>
      </c>
      <c r="ADI62">
        <v>1</v>
      </c>
      <c r="ADJ62">
        <v>1</v>
      </c>
      <c r="ADK62">
        <v>1</v>
      </c>
      <c r="ADL62">
        <v>1</v>
      </c>
      <c r="ADM62">
        <v>1</v>
      </c>
      <c r="ADN62">
        <v>1</v>
      </c>
      <c r="ADO62">
        <v>1</v>
      </c>
      <c r="ADP62">
        <v>1</v>
      </c>
      <c r="ADQ62">
        <v>1</v>
      </c>
      <c r="ADR62">
        <v>1</v>
      </c>
      <c r="ADS62">
        <v>1</v>
      </c>
      <c r="ADT62">
        <v>1</v>
      </c>
      <c r="ADU62">
        <v>1</v>
      </c>
      <c r="ADV62">
        <v>1</v>
      </c>
      <c r="ADW62">
        <v>14</v>
      </c>
      <c r="ADX62">
        <v>0</v>
      </c>
      <c r="AEQ62">
        <v>0</v>
      </c>
      <c r="AER62">
        <v>0</v>
      </c>
      <c r="AES62">
        <v>0</v>
      </c>
      <c r="AET62">
        <v>1</v>
      </c>
      <c r="AEU62">
        <v>0</v>
      </c>
      <c r="AEV62">
        <v>0</v>
      </c>
      <c r="AEW62">
        <v>1</v>
      </c>
      <c r="AEX62">
        <v>0</v>
      </c>
      <c r="AEY62">
        <v>0</v>
      </c>
      <c r="AEZ62">
        <v>0</v>
      </c>
      <c r="AFA62">
        <v>0</v>
      </c>
      <c r="AFB62">
        <v>1</v>
      </c>
      <c r="AFC62">
        <v>0</v>
      </c>
      <c r="AFD62">
        <v>0</v>
      </c>
      <c r="AFE62">
        <v>1</v>
      </c>
      <c r="AFF62">
        <v>0</v>
      </c>
      <c r="AFG62">
        <v>0</v>
      </c>
      <c r="AFH62">
        <v>1</v>
      </c>
      <c r="AFI62">
        <v>0</v>
      </c>
      <c r="AFJ62">
        <v>1</v>
      </c>
      <c r="AFK62">
        <v>1</v>
      </c>
      <c r="AFL62">
        <v>1</v>
      </c>
      <c r="AFM62">
        <v>2</v>
      </c>
      <c r="AFN62">
        <v>0</v>
      </c>
      <c r="AFO62">
        <v>5</v>
      </c>
      <c r="AFP62">
        <v>6</v>
      </c>
      <c r="AFQ62">
        <v>3</v>
      </c>
      <c r="AFR62">
        <v>3</v>
      </c>
      <c r="AFS62">
        <v>2</v>
      </c>
      <c r="AFT62">
        <v>4</v>
      </c>
      <c r="AFU62">
        <v>5</v>
      </c>
      <c r="AFV62">
        <v>3</v>
      </c>
      <c r="AFW62">
        <v>3</v>
      </c>
      <c r="AFX62">
        <v>3</v>
      </c>
      <c r="AFY62">
        <v>2</v>
      </c>
      <c r="AFZ62">
        <v>3</v>
      </c>
      <c r="AGA62">
        <v>3.1110000000000002</v>
      </c>
      <c r="AGB62">
        <v>91</v>
      </c>
      <c r="AGC62">
        <v>91</v>
      </c>
      <c r="AGD62">
        <v>2200</v>
      </c>
      <c r="AGE62">
        <v>15</v>
      </c>
      <c r="AGF62">
        <v>600</v>
      </c>
      <c r="AGG62">
        <v>7</v>
      </c>
      <c r="AGH62">
        <v>8</v>
      </c>
      <c r="AGI62">
        <v>1</v>
      </c>
      <c r="AGJ62">
        <v>3</v>
      </c>
      <c r="AGK62">
        <v>3</v>
      </c>
      <c r="AGL62">
        <v>0</v>
      </c>
      <c r="AGM62">
        <v>1</v>
      </c>
      <c r="AGN62">
        <v>0</v>
      </c>
      <c r="AGO62">
        <v>0</v>
      </c>
      <c r="AGP62">
        <v>0</v>
      </c>
      <c r="AGQ62">
        <v>2</v>
      </c>
      <c r="AGR62" t="s">
        <v>2799</v>
      </c>
      <c r="AGS62">
        <v>0</v>
      </c>
      <c r="AGT62">
        <v>0</v>
      </c>
      <c r="AGU62">
        <v>0</v>
      </c>
      <c r="AGV62">
        <v>0</v>
      </c>
      <c r="AGW62">
        <v>1</v>
      </c>
      <c r="AGX62">
        <v>1</v>
      </c>
      <c r="AGY62">
        <v>1</v>
      </c>
      <c r="AGZ62">
        <v>1</v>
      </c>
      <c r="AHA62">
        <v>1</v>
      </c>
      <c r="AHB62">
        <v>88</v>
      </c>
      <c r="AHC62">
        <v>0</v>
      </c>
      <c r="AHD62">
        <v>9</v>
      </c>
      <c r="AHE62">
        <v>1</v>
      </c>
      <c r="AHF62">
        <v>0</v>
      </c>
      <c r="AHG62">
        <v>0</v>
      </c>
      <c r="AHH62">
        <v>0</v>
      </c>
      <c r="AHI62">
        <v>4</v>
      </c>
      <c r="AHJ62">
        <v>4</v>
      </c>
      <c r="AHK62">
        <v>4</v>
      </c>
      <c r="AHL62">
        <v>4</v>
      </c>
      <c r="AHM62">
        <v>4</v>
      </c>
      <c r="AHN62">
        <v>3</v>
      </c>
      <c r="AHO62">
        <v>19</v>
      </c>
      <c r="AHP62">
        <v>76</v>
      </c>
      <c r="AHQ62">
        <v>8</v>
      </c>
      <c r="AHR62">
        <v>1</v>
      </c>
      <c r="AHS62">
        <v>1</v>
      </c>
      <c r="AHT62">
        <v>0</v>
      </c>
      <c r="AHU62">
        <v>0</v>
      </c>
      <c r="AHV62">
        <v>0</v>
      </c>
      <c r="AHW62">
        <v>0</v>
      </c>
      <c r="AHX62">
        <v>0</v>
      </c>
      <c r="AHY62">
        <v>1</v>
      </c>
      <c r="AHZ62">
        <v>0</v>
      </c>
      <c r="AIA62">
        <v>0</v>
      </c>
      <c r="AIB62">
        <v>0</v>
      </c>
      <c r="AIC62">
        <v>1</v>
      </c>
      <c r="AID62">
        <v>0</v>
      </c>
      <c r="AIE62">
        <v>0</v>
      </c>
      <c r="AIF62">
        <v>1</v>
      </c>
      <c r="AIG62">
        <v>3</v>
      </c>
      <c r="BDY62">
        <v>1</v>
      </c>
      <c r="BEA62" t="s">
        <v>2935</v>
      </c>
      <c r="BEB62">
        <v>1</v>
      </c>
      <c r="BED62" t="s">
        <v>2936</v>
      </c>
      <c r="BEE62">
        <v>1</v>
      </c>
    </row>
    <row r="63" spans="1:1797 2074:2650" x14ac:dyDescent="0.25">
      <c r="A63" t="s">
        <v>2937</v>
      </c>
      <c r="B63" t="s">
        <v>7</v>
      </c>
      <c r="C63" t="s">
        <v>2709</v>
      </c>
      <c r="D63" t="s">
        <v>2710</v>
      </c>
      <c r="E63" s="1">
        <v>2958352</v>
      </c>
      <c r="F63">
        <v>-1</v>
      </c>
      <c r="K63" s="1">
        <v>43605</v>
      </c>
      <c r="WH63">
        <v>1</v>
      </c>
      <c r="WI63">
        <v>5</v>
      </c>
      <c r="WJ63">
        <v>21</v>
      </c>
      <c r="WK63">
        <v>16</v>
      </c>
      <c r="WL63">
        <v>1</v>
      </c>
      <c r="WM63" t="s">
        <v>2938</v>
      </c>
      <c r="WR63">
        <v>2011</v>
      </c>
      <c r="WS63" t="s">
        <v>2939</v>
      </c>
      <c r="WT63" t="s">
        <v>2940</v>
      </c>
      <c r="WU63">
        <v>3</v>
      </c>
      <c r="WV63" t="s">
        <v>2941</v>
      </c>
      <c r="WW63">
        <v>1</v>
      </c>
      <c r="WX63" t="s">
        <v>2942</v>
      </c>
      <c r="WY63" t="s">
        <v>2943</v>
      </c>
      <c r="WZ63" t="s">
        <v>2944</v>
      </c>
      <c r="XA63" t="s">
        <v>2945</v>
      </c>
      <c r="XB63">
        <v>0</v>
      </c>
      <c r="XD63">
        <v>0</v>
      </c>
      <c r="XF63">
        <v>0</v>
      </c>
      <c r="XJ63">
        <v>0</v>
      </c>
      <c r="XK63">
        <v>0</v>
      </c>
      <c r="XM63" t="s">
        <v>2946</v>
      </c>
      <c r="XN63" t="s">
        <v>2947</v>
      </c>
      <c r="XO63">
        <v>0</v>
      </c>
      <c r="XP63" t="s">
        <v>2948</v>
      </c>
      <c r="XQ63">
        <v>0</v>
      </c>
      <c r="XS63">
        <v>1</v>
      </c>
      <c r="XT63">
        <v>6</v>
      </c>
      <c r="XU63" t="s">
        <v>2949</v>
      </c>
      <c r="XV63">
        <v>1</v>
      </c>
      <c r="XW63" t="s">
        <v>2950</v>
      </c>
      <c r="XX63" t="s">
        <v>2951</v>
      </c>
      <c r="XY63">
        <v>0</v>
      </c>
      <c r="XZ63">
        <v>0</v>
      </c>
      <c r="YA63">
        <v>1</v>
      </c>
      <c r="YB63">
        <v>0</v>
      </c>
      <c r="YC63">
        <v>0</v>
      </c>
      <c r="YD63">
        <v>0</v>
      </c>
      <c r="YE63">
        <v>0</v>
      </c>
      <c r="YF63">
        <v>0</v>
      </c>
      <c r="YG63">
        <v>1</v>
      </c>
      <c r="YH63">
        <v>2</v>
      </c>
      <c r="YI63">
        <v>0</v>
      </c>
      <c r="YJ63">
        <v>0</v>
      </c>
      <c r="YK63">
        <v>0</v>
      </c>
      <c r="YL63">
        <v>1</v>
      </c>
      <c r="YM63">
        <v>0</v>
      </c>
      <c r="YN63">
        <v>0</v>
      </c>
      <c r="YO63">
        <v>0</v>
      </c>
      <c r="YP63">
        <v>1</v>
      </c>
      <c r="YQ63">
        <v>1</v>
      </c>
      <c r="YR63">
        <v>0</v>
      </c>
      <c r="YS63">
        <v>0</v>
      </c>
      <c r="YT63">
        <v>0</v>
      </c>
      <c r="YU63">
        <v>0</v>
      </c>
      <c r="YV63">
        <v>1</v>
      </c>
      <c r="YW63">
        <v>1</v>
      </c>
      <c r="YX63">
        <v>0</v>
      </c>
      <c r="YY63">
        <v>1</v>
      </c>
      <c r="YZ63">
        <v>1</v>
      </c>
      <c r="ZA63">
        <v>1</v>
      </c>
      <c r="ZB63">
        <v>420</v>
      </c>
      <c r="ZC63" s="2">
        <v>0.3125</v>
      </c>
      <c r="ZD63" s="2">
        <v>0.60416666666666663</v>
      </c>
      <c r="ZE63">
        <v>0</v>
      </c>
      <c r="ZF63">
        <v>1</v>
      </c>
      <c r="ZG63">
        <v>1</v>
      </c>
      <c r="ZH63">
        <v>1</v>
      </c>
      <c r="ZI63">
        <v>2</v>
      </c>
      <c r="ZJ63">
        <v>1</v>
      </c>
      <c r="ZK63">
        <v>0</v>
      </c>
      <c r="ZL63">
        <v>0</v>
      </c>
      <c r="ZM63">
        <v>2</v>
      </c>
      <c r="ZN63">
        <v>1</v>
      </c>
      <c r="ZO63">
        <v>2</v>
      </c>
      <c r="ZP63">
        <v>1</v>
      </c>
      <c r="ZQ63">
        <v>3</v>
      </c>
      <c r="ZR63">
        <v>0</v>
      </c>
      <c r="ZS63">
        <v>1</v>
      </c>
      <c r="ZT63">
        <v>0</v>
      </c>
      <c r="ZU63">
        <v>2</v>
      </c>
      <c r="ZV63">
        <v>0</v>
      </c>
      <c r="ZW63">
        <v>1</v>
      </c>
      <c r="ZX63">
        <v>0</v>
      </c>
      <c r="ZY63">
        <v>0</v>
      </c>
      <c r="ZZ63">
        <v>0</v>
      </c>
      <c r="AAA63">
        <v>1</v>
      </c>
      <c r="AAB63">
        <v>1</v>
      </c>
      <c r="AAC63">
        <v>1</v>
      </c>
      <c r="AAD63">
        <v>0</v>
      </c>
      <c r="AAE63">
        <v>1</v>
      </c>
      <c r="AAF63">
        <v>0</v>
      </c>
      <c r="AAG63">
        <v>0</v>
      </c>
      <c r="AAH63">
        <v>0</v>
      </c>
      <c r="AAI63">
        <v>0</v>
      </c>
      <c r="AAJ63">
        <v>0</v>
      </c>
      <c r="AAK63">
        <v>0</v>
      </c>
      <c r="AAL63">
        <v>0</v>
      </c>
      <c r="AAM63">
        <v>0</v>
      </c>
      <c r="AAN63">
        <v>1</v>
      </c>
      <c r="AAO63">
        <v>1</v>
      </c>
      <c r="AAP63">
        <v>0</v>
      </c>
      <c r="AAQ63">
        <v>0</v>
      </c>
      <c r="AAR63">
        <v>0</v>
      </c>
      <c r="AAS63">
        <v>0</v>
      </c>
      <c r="AAT63">
        <v>0</v>
      </c>
      <c r="AAU63">
        <v>4</v>
      </c>
      <c r="AAV63">
        <v>5</v>
      </c>
      <c r="AAW63">
        <v>23</v>
      </c>
      <c r="AAX63">
        <v>1</v>
      </c>
      <c r="AAY63">
        <v>33</v>
      </c>
      <c r="AAZ63">
        <v>18</v>
      </c>
      <c r="ABA63">
        <v>26</v>
      </c>
      <c r="ABB63">
        <v>14</v>
      </c>
      <c r="ABC63">
        <v>25</v>
      </c>
      <c r="ABD63">
        <v>16</v>
      </c>
      <c r="ABE63">
        <v>99</v>
      </c>
      <c r="ABF63">
        <v>12</v>
      </c>
      <c r="ABG63">
        <v>9</v>
      </c>
      <c r="ABH63">
        <v>1</v>
      </c>
      <c r="ABI63">
        <v>1</v>
      </c>
      <c r="ABJ63">
        <v>1</v>
      </c>
      <c r="ABK63">
        <v>1</v>
      </c>
      <c r="ABL63">
        <v>1</v>
      </c>
      <c r="ABM63">
        <v>1</v>
      </c>
      <c r="ABN63">
        <v>1</v>
      </c>
      <c r="ABO63">
        <v>1</v>
      </c>
      <c r="ABP63">
        <v>0</v>
      </c>
      <c r="ABQ63">
        <v>1</v>
      </c>
      <c r="ABR63">
        <v>1</v>
      </c>
      <c r="ABS63">
        <v>1</v>
      </c>
      <c r="ABT63">
        <v>0</v>
      </c>
      <c r="ABU63">
        <v>1</v>
      </c>
      <c r="ABV63">
        <v>0</v>
      </c>
      <c r="ABW63">
        <v>0</v>
      </c>
      <c r="ABX63">
        <v>1</v>
      </c>
      <c r="ABY63">
        <v>1</v>
      </c>
      <c r="ABZ63">
        <v>1</v>
      </c>
      <c r="ACA63">
        <v>1</v>
      </c>
      <c r="ACB63">
        <v>1</v>
      </c>
      <c r="ACC63">
        <v>1</v>
      </c>
      <c r="ACD63">
        <v>1</v>
      </c>
      <c r="ACE63">
        <v>1</v>
      </c>
      <c r="ACF63">
        <v>1</v>
      </c>
      <c r="ACG63">
        <v>0</v>
      </c>
      <c r="ACH63">
        <v>0</v>
      </c>
      <c r="ACI63">
        <v>0</v>
      </c>
      <c r="ACJ63">
        <v>0</v>
      </c>
      <c r="ACK63">
        <v>0</v>
      </c>
      <c r="ACL63">
        <v>21</v>
      </c>
      <c r="ACM63">
        <v>2</v>
      </c>
      <c r="ACN63">
        <v>3</v>
      </c>
      <c r="ACO63">
        <v>2</v>
      </c>
      <c r="ACP63">
        <v>1</v>
      </c>
      <c r="ACQ63">
        <v>1</v>
      </c>
      <c r="ACR63">
        <v>3</v>
      </c>
      <c r="ACS63">
        <v>2</v>
      </c>
      <c r="ACT63">
        <v>1</v>
      </c>
      <c r="ACU63">
        <v>1</v>
      </c>
      <c r="ACV63">
        <v>1</v>
      </c>
      <c r="ACW63">
        <v>1</v>
      </c>
      <c r="ACX63">
        <v>0</v>
      </c>
      <c r="ACY63">
        <v>1</v>
      </c>
      <c r="ACZ63">
        <v>1</v>
      </c>
      <c r="ADA63">
        <v>1</v>
      </c>
      <c r="ADB63">
        <v>1</v>
      </c>
      <c r="ADC63">
        <v>1</v>
      </c>
      <c r="ADD63">
        <v>1</v>
      </c>
      <c r="ADE63">
        <v>0.83330000000000004</v>
      </c>
      <c r="ADF63">
        <v>1.5</v>
      </c>
      <c r="ADG63">
        <v>1.6667000000000001</v>
      </c>
      <c r="ADH63">
        <v>1.3332999999999999</v>
      </c>
      <c r="ADI63">
        <v>1</v>
      </c>
      <c r="ADJ63">
        <v>1</v>
      </c>
      <c r="ADK63">
        <v>1</v>
      </c>
      <c r="ADL63">
        <v>1</v>
      </c>
      <c r="ADM63">
        <v>1</v>
      </c>
      <c r="ADN63">
        <v>1</v>
      </c>
      <c r="ADO63">
        <v>1</v>
      </c>
      <c r="ADP63">
        <v>2</v>
      </c>
      <c r="ADQ63">
        <v>2</v>
      </c>
      <c r="ADR63">
        <v>1</v>
      </c>
      <c r="ADS63">
        <v>1</v>
      </c>
      <c r="ADT63">
        <v>1</v>
      </c>
      <c r="ADU63">
        <v>1</v>
      </c>
      <c r="ADV63">
        <v>1</v>
      </c>
      <c r="ADW63">
        <v>16</v>
      </c>
      <c r="ADX63">
        <v>0</v>
      </c>
      <c r="ADY63">
        <v>1</v>
      </c>
      <c r="ADZ63">
        <v>1</v>
      </c>
      <c r="AEA63">
        <v>0</v>
      </c>
      <c r="AEB63">
        <v>0</v>
      </c>
      <c r="AEC63">
        <v>1</v>
      </c>
      <c r="AED63">
        <v>0</v>
      </c>
      <c r="AEE63">
        <v>1</v>
      </c>
      <c r="AEF63">
        <v>0</v>
      </c>
      <c r="AEG63">
        <v>0</v>
      </c>
      <c r="AEH63">
        <v>0</v>
      </c>
      <c r="AEI63">
        <v>1</v>
      </c>
      <c r="AEJ63">
        <v>0</v>
      </c>
      <c r="AEK63">
        <v>0</v>
      </c>
      <c r="AEL63">
        <v>0</v>
      </c>
      <c r="AEM63">
        <v>0</v>
      </c>
      <c r="AEN63">
        <v>2</v>
      </c>
      <c r="AEO63">
        <v>0</v>
      </c>
      <c r="AEP63">
        <v>2</v>
      </c>
      <c r="AEQ63">
        <v>0</v>
      </c>
      <c r="AER63">
        <v>0</v>
      </c>
      <c r="AES63">
        <v>0</v>
      </c>
      <c r="AET63">
        <v>0</v>
      </c>
      <c r="AEU63">
        <v>0</v>
      </c>
      <c r="AEV63">
        <v>0</v>
      </c>
      <c r="AEW63">
        <v>0</v>
      </c>
      <c r="AEX63">
        <v>0</v>
      </c>
      <c r="AEY63">
        <v>1</v>
      </c>
      <c r="AEZ63">
        <v>0</v>
      </c>
      <c r="AFA63">
        <v>0</v>
      </c>
      <c r="AFB63">
        <v>0</v>
      </c>
      <c r="AFC63">
        <v>0</v>
      </c>
      <c r="AFD63">
        <v>0</v>
      </c>
      <c r="AFE63">
        <v>1</v>
      </c>
      <c r="AFF63">
        <v>0</v>
      </c>
      <c r="AFG63">
        <v>2</v>
      </c>
      <c r="AFH63">
        <v>0</v>
      </c>
      <c r="AFI63">
        <v>0</v>
      </c>
      <c r="AFJ63">
        <v>1</v>
      </c>
      <c r="AFK63">
        <v>1</v>
      </c>
      <c r="AFL63">
        <v>1</v>
      </c>
      <c r="AFM63">
        <v>0</v>
      </c>
      <c r="AFN63">
        <v>1</v>
      </c>
      <c r="AFO63">
        <v>5</v>
      </c>
      <c r="AFP63">
        <v>6</v>
      </c>
      <c r="AFQ63">
        <v>5</v>
      </c>
      <c r="AFR63">
        <v>4</v>
      </c>
      <c r="AFS63">
        <v>1</v>
      </c>
      <c r="AFT63">
        <v>4</v>
      </c>
      <c r="AFU63">
        <v>3</v>
      </c>
      <c r="AFV63">
        <v>3</v>
      </c>
      <c r="AFW63">
        <v>2</v>
      </c>
      <c r="AFX63">
        <v>3</v>
      </c>
      <c r="AFY63">
        <v>3</v>
      </c>
      <c r="AFZ63">
        <v>2</v>
      </c>
      <c r="AGA63">
        <v>2.778</v>
      </c>
      <c r="AGB63">
        <v>59</v>
      </c>
      <c r="AGC63">
        <v>59</v>
      </c>
      <c r="AGD63">
        <v>2300</v>
      </c>
      <c r="AGE63">
        <v>10</v>
      </c>
      <c r="AGF63">
        <v>715</v>
      </c>
      <c r="AGG63">
        <v>8</v>
      </c>
      <c r="AGH63">
        <v>8</v>
      </c>
      <c r="AGI63">
        <v>0</v>
      </c>
      <c r="AGJ63">
        <v>1</v>
      </c>
      <c r="AGK63">
        <v>1</v>
      </c>
      <c r="AGL63">
        <v>0</v>
      </c>
      <c r="AGM63">
        <v>0</v>
      </c>
      <c r="AGN63">
        <v>0</v>
      </c>
      <c r="AGO63">
        <v>0</v>
      </c>
      <c r="AGP63">
        <v>0</v>
      </c>
      <c r="AGQ63">
        <v>0</v>
      </c>
      <c r="AGR63" t="s">
        <v>2799</v>
      </c>
      <c r="AGS63">
        <v>0</v>
      </c>
      <c r="AGT63">
        <v>0</v>
      </c>
      <c r="AGU63">
        <v>0</v>
      </c>
      <c r="AGV63">
        <v>0</v>
      </c>
      <c r="AGW63">
        <v>0</v>
      </c>
      <c r="AGX63">
        <v>0</v>
      </c>
      <c r="AGY63">
        <v>0</v>
      </c>
      <c r="AGZ63">
        <v>0</v>
      </c>
      <c r="AHA63">
        <v>0</v>
      </c>
      <c r="AHB63">
        <v>100</v>
      </c>
      <c r="AHC63">
        <v>0</v>
      </c>
      <c r="AHD63">
        <v>2</v>
      </c>
      <c r="AHE63">
        <v>1</v>
      </c>
      <c r="AHF63">
        <v>0</v>
      </c>
      <c r="AHG63">
        <v>0</v>
      </c>
      <c r="AHH63">
        <v>0</v>
      </c>
      <c r="AHI63">
        <v>1</v>
      </c>
      <c r="AHJ63">
        <v>4</v>
      </c>
      <c r="AHK63">
        <v>4</v>
      </c>
      <c r="AHL63">
        <v>3</v>
      </c>
      <c r="AHM63">
        <v>2</v>
      </c>
      <c r="AHN63">
        <v>4</v>
      </c>
      <c r="AHO63">
        <v>17</v>
      </c>
      <c r="AHP63">
        <v>68</v>
      </c>
      <c r="AHQ63">
        <v>9</v>
      </c>
      <c r="AHR63">
        <v>1</v>
      </c>
      <c r="AHS63">
        <v>0</v>
      </c>
      <c r="AHT63">
        <v>0</v>
      </c>
      <c r="AHU63">
        <v>0</v>
      </c>
      <c r="AHV63">
        <v>0</v>
      </c>
      <c r="AHW63">
        <v>1</v>
      </c>
      <c r="AHX63">
        <v>1</v>
      </c>
      <c r="AHY63">
        <v>1</v>
      </c>
      <c r="AHZ63">
        <v>0</v>
      </c>
      <c r="AIA63">
        <v>0</v>
      </c>
      <c r="AIB63">
        <v>1</v>
      </c>
      <c r="AIC63">
        <v>0</v>
      </c>
      <c r="AID63">
        <v>0</v>
      </c>
      <c r="AIE63">
        <v>0</v>
      </c>
      <c r="AIF63">
        <v>3</v>
      </c>
      <c r="AIG63">
        <v>2</v>
      </c>
    </row>
    <row r="64" spans="1:1797 2074:2650" x14ac:dyDescent="0.25">
      <c r="A64" t="s">
        <v>2952</v>
      </c>
      <c r="B64" t="s">
        <v>7</v>
      </c>
      <c r="C64" t="s">
        <v>2709</v>
      </c>
      <c r="D64" t="s">
        <v>2710</v>
      </c>
      <c r="E64" s="1">
        <v>15089</v>
      </c>
      <c r="F64">
        <v>78</v>
      </c>
      <c r="I64" s="1">
        <v>43479</v>
      </c>
      <c r="K64" s="1">
        <v>43479</v>
      </c>
      <c r="O64" s="1">
        <v>43479</v>
      </c>
      <c r="P64">
        <v>1</v>
      </c>
      <c r="Q64">
        <v>0</v>
      </c>
      <c r="R64">
        <v>0</v>
      </c>
      <c r="S64">
        <v>0</v>
      </c>
      <c r="T64">
        <v>0</v>
      </c>
      <c r="U64">
        <v>0</v>
      </c>
      <c r="V64">
        <v>0</v>
      </c>
      <c r="W64">
        <v>1</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1</v>
      </c>
      <c r="BX64">
        <v>1</v>
      </c>
      <c r="BY64">
        <v>0</v>
      </c>
      <c r="BZ64">
        <v>0</v>
      </c>
      <c r="CA64">
        <v>1</v>
      </c>
      <c r="CB64">
        <v>0</v>
      </c>
      <c r="CC64">
        <v>0</v>
      </c>
      <c r="CD64">
        <v>1</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1</v>
      </c>
      <c r="EC64">
        <v>1</v>
      </c>
      <c r="ED64">
        <v>0</v>
      </c>
      <c r="EE64">
        <v>0</v>
      </c>
      <c r="EF64">
        <v>0</v>
      </c>
      <c r="EG64">
        <v>0</v>
      </c>
      <c r="EH64">
        <v>0</v>
      </c>
      <c r="EI64">
        <v>0</v>
      </c>
      <c r="EJ64">
        <v>0</v>
      </c>
      <c r="EK64">
        <v>0</v>
      </c>
      <c r="EL64">
        <v>0</v>
      </c>
      <c r="EM64">
        <v>0</v>
      </c>
      <c r="EN64">
        <v>0</v>
      </c>
      <c r="EO64">
        <v>0</v>
      </c>
      <c r="EP64">
        <v>0</v>
      </c>
      <c r="EQ64">
        <v>0</v>
      </c>
      <c r="ER64">
        <v>0</v>
      </c>
      <c r="ES64">
        <v>0</v>
      </c>
      <c r="ET64">
        <v>1</v>
      </c>
      <c r="EU64">
        <v>0</v>
      </c>
      <c r="EV64">
        <v>0</v>
      </c>
      <c r="EW64">
        <v>0</v>
      </c>
      <c r="EX64">
        <v>0</v>
      </c>
      <c r="EY64">
        <v>0</v>
      </c>
      <c r="EZ64">
        <v>1</v>
      </c>
      <c r="FA64">
        <v>0</v>
      </c>
      <c r="FB64">
        <v>0</v>
      </c>
      <c r="FC64">
        <v>0</v>
      </c>
      <c r="FD64">
        <v>0</v>
      </c>
      <c r="FE64">
        <v>0</v>
      </c>
      <c r="FF64">
        <v>0</v>
      </c>
      <c r="FG64">
        <v>2</v>
      </c>
      <c r="FH64">
        <v>0</v>
      </c>
      <c r="FI64">
        <v>0</v>
      </c>
      <c r="FJ64">
        <v>0</v>
      </c>
      <c r="FK64">
        <v>0</v>
      </c>
      <c r="FL64">
        <v>0</v>
      </c>
      <c r="FM64">
        <v>2</v>
      </c>
      <c r="FT64" t="s">
        <v>2953</v>
      </c>
      <c r="FZ64" t="s">
        <v>2954</v>
      </c>
      <c r="GA64">
        <v>-2</v>
      </c>
      <c r="GB64">
        <v>-1</v>
      </c>
      <c r="GC64" t="s">
        <v>2955</v>
      </c>
      <c r="GD64">
        <v>0</v>
      </c>
      <c r="GE64">
        <v>0</v>
      </c>
      <c r="GF64">
        <v>-2</v>
      </c>
      <c r="GG64">
        <v>0</v>
      </c>
      <c r="GH64">
        <v>-1</v>
      </c>
      <c r="GI64">
        <v>-1</v>
      </c>
      <c r="GJ64">
        <v>-1</v>
      </c>
      <c r="GK64">
        <v>1</v>
      </c>
      <c r="GL64">
        <v>1</v>
      </c>
      <c r="GM64">
        <v>-1</v>
      </c>
      <c r="GN64">
        <v>1</v>
      </c>
      <c r="GO64">
        <v>-1</v>
      </c>
      <c r="GP64">
        <v>-1</v>
      </c>
      <c r="GQ64">
        <v>-1</v>
      </c>
      <c r="GR64">
        <v>-1</v>
      </c>
      <c r="GS64">
        <v>1</v>
      </c>
      <c r="GT64">
        <v>-1</v>
      </c>
      <c r="GU64">
        <v>-1</v>
      </c>
      <c r="GV64">
        <v>-1</v>
      </c>
      <c r="GW64">
        <v>1</v>
      </c>
      <c r="GX64">
        <v>-1</v>
      </c>
      <c r="GY64">
        <v>1</v>
      </c>
      <c r="GZ64">
        <v>-1</v>
      </c>
      <c r="HA64">
        <v>0</v>
      </c>
      <c r="HB64">
        <v>-1</v>
      </c>
      <c r="HC64">
        <v>-1</v>
      </c>
      <c r="HD64">
        <v>-1</v>
      </c>
      <c r="HE64">
        <v>-1</v>
      </c>
      <c r="HF64">
        <v>0</v>
      </c>
      <c r="HG64">
        <v>1</v>
      </c>
      <c r="HH64">
        <v>-1</v>
      </c>
      <c r="HI64">
        <v>-3</v>
      </c>
      <c r="HJ64">
        <v>-2</v>
      </c>
      <c r="HK64">
        <v>-3</v>
      </c>
      <c r="HL64">
        <v>2</v>
      </c>
      <c r="HM64">
        <v>-4</v>
      </c>
      <c r="HN64">
        <v>-2</v>
      </c>
      <c r="HO64">
        <v>0</v>
      </c>
      <c r="HP64">
        <v>-3</v>
      </c>
      <c r="HQ64">
        <v>-1</v>
      </c>
      <c r="HR64">
        <v>-1.75</v>
      </c>
      <c r="HS64">
        <v>-1</v>
      </c>
      <c r="HT64">
        <v>-3</v>
      </c>
      <c r="HU64">
        <v>-1</v>
      </c>
      <c r="HV64">
        <v>-16</v>
      </c>
      <c r="HW64">
        <v>1</v>
      </c>
      <c r="HX64">
        <v>1</v>
      </c>
      <c r="HY64">
        <v>1</v>
      </c>
      <c r="HZ64">
        <v>1</v>
      </c>
      <c r="IA64">
        <v>0</v>
      </c>
      <c r="IB64">
        <v>1</v>
      </c>
      <c r="IC64">
        <v>3</v>
      </c>
      <c r="ID64">
        <v>1</v>
      </c>
      <c r="IE64">
        <v>1</v>
      </c>
      <c r="IF64">
        <v>0</v>
      </c>
      <c r="IG64">
        <v>1</v>
      </c>
      <c r="IH64">
        <v>0</v>
      </c>
      <c r="II64">
        <v>0</v>
      </c>
      <c r="IJ64">
        <v>0</v>
      </c>
      <c r="IK64">
        <v>0</v>
      </c>
      <c r="IL64">
        <v>1</v>
      </c>
      <c r="IM64">
        <v>1</v>
      </c>
      <c r="IN64">
        <v>1</v>
      </c>
      <c r="IO64">
        <v>1</v>
      </c>
      <c r="IP64">
        <v>1</v>
      </c>
      <c r="IQ64">
        <v>1</v>
      </c>
      <c r="IR64">
        <v>1</v>
      </c>
      <c r="IS64">
        <v>18</v>
      </c>
      <c r="IT64">
        <v>2</v>
      </c>
      <c r="IU64">
        <v>2</v>
      </c>
      <c r="IV64">
        <v>2</v>
      </c>
      <c r="IW64">
        <v>1</v>
      </c>
      <c r="IX64">
        <v>2</v>
      </c>
      <c r="IY64">
        <v>1</v>
      </c>
      <c r="IZ64">
        <v>1</v>
      </c>
      <c r="JA64">
        <v>2</v>
      </c>
      <c r="JB64">
        <v>1</v>
      </c>
      <c r="JC64">
        <v>1</v>
      </c>
      <c r="JD64">
        <v>1</v>
      </c>
      <c r="JE64">
        <v>1</v>
      </c>
      <c r="JF64">
        <v>1</v>
      </c>
      <c r="JG64">
        <v>1</v>
      </c>
      <c r="JH64">
        <v>1</v>
      </c>
      <c r="JI64">
        <v>1</v>
      </c>
      <c r="JJ64">
        <v>1</v>
      </c>
      <c r="JK64">
        <v>1</v>
      </c>
      <c r="JL64">
        <v>1</v>
      </c>
      <c r="JM64">
        <v>2</v>
      </c>
      <c r="JN64">
        <v>1</v>
      </c>
      <c r="JO64">
        <v>4</v>
      </c>
      <c r="JP64">
        <v>1</v>
      </c>
      <c r="JQ64">
        <v>1</v>
      </c>
      <c r="JR64">
        <v>2</v>
      </c>
      <c r="JS64">
        <v>25</v>
      </c>
      <c r="JT64">
        <v>35</v>
      </c>
      <c r="JU64">
        <v>1.4</v>
      </c>
      <c r="JV64">
        <v>3</v>
      </c>
      <c r="JW64">
        <v>3</v>
      </c>
      <c r="JX64">
        <v>3</v>
      </c>
      <c r="JY64">
        <v>3</v>
      </c>
      <c r="JZ64">
        <v>3</v>
      </c>
      <c r="KA64">
        <v>3</v>
      </c>
      <c r="KB64">
        <v>4</v>
      </c>
      <c r="KC64">
        <v>3</v>
      </c>
      <c r="KD64">
        <v>3</v>
      </c>
      <c r="KE64">
        <v>3</v>
      </c>
      <c r="KF64">
        <v>3</v>
      </c>
      <c r="KG64">
        <v>3</v>
      </c>
      <c r="KH64">
        <v>3</v>
      </c>
      <c r="KI64">
        <v>3</v>
      </c>
      <c r="KJ64">
        <v>3</v>
      </c>
      <c r="KK64">
        <v>3</v>
      </c>
      <c r="KL64">
        <v>3.0630000000000002</v>
      </c>
      <c r="KM64">
        <v>1</v>
      </c>
      <c r="KO64">
        <v>51</v>
      </c>
      <c r="KP64">
        <v>1</v>
      </c>
      <c r="KQ64">
        <v>3</v>
      </c>
      <c r="KR64">
        <v>2</v>
      </c>
      <c r="KS64">
        <v>3</v>
      </c>
      <c r="KT64">
        <v>1</v>
      </c>
      <c r="KU64">
        <v>3</v>
      </c>
      <c r="KV64">
        <v>2</v>
      </c>
      <c r="KW64">
        <v>3</v>
      </c>
      <c r="KX64">
        <v>1</v>
      </c>
      <c r="KY64">
        <v>3</v>
      </c>
      <c r="KZ64">
        <v>1</v>
      </c>
      <c r="LA64">
        <v>1</v>
      </c>
      <c r="LB64">
        <v>3</v>
      </c>
      <c r="LC64">
        <v>1</v>
      </c>
      <c r="LD64">
        <v>1</v>
      </c>
      <c r="LE64">
        <v>1</v>
      </c>
      <c r="LF64">
        <v>2</v>
      </c>
      <c r="LG64">
        <v>3</v>
      </c>
      <c r="LH64">
        <v>1.3332999999999999</v>
      </c>
      <c r="LI64">
        <v>2.3332999999999999</v>
      </c>
      <c r="LJ64">
        <v>2.1667000000000001</v>
      </c>
      <c r="LK64">
        <v>1.9443999999999999</v>
      </c>
      <c r="WH64">
        <v>1</v>
      </c>
      <c r="WI64">
        <v>5</v>
      </c>
      <c r="WJ64">
        <v>22</v>
      </c>
      <c r="WK64">
        <v>17</v>
      </c>
      <c r="WL64">
        <v>0</v>
      </c>
      <c r="WN64">
        <v>1</v>
      </c>
      <c r="WP64">
        <v>2006</v>
      </c>
      <c r="WQ64" t="s">
        <v>2956</v>
      </c>
      <c r="WR64">
        <v>2014</v>
      </c>
      <c r="WS64" t="s">
        <v>2861</v>
      </c>
      <c r="WT64" t="s">
        <v>2957</v>
      </c>
      <c r="WU64">
        <v>1</v>
      </c>
      <c r="WV64" t="s">
        <v>2958</v>
      </c>
      <c r="WW64">
        <v>0</v>
      </c>
      <c r="WX64" t="s">
        <v>2959</v>
      </c>
      <c r="WY64" t="s">
        <v>2890</v>
      </c>
      <c r="WZ64" t="s">
        <v>2890</v>
      </c>
      <c r="XA64" t="s">
        <v>2960</v>
      </c>
      <c r="XB64">
        <v>0</v>
      </c>
      <c r="XD64">
        <v>0</v>
      </c>
      <c r="XF64">
        <v>0</v>
      </c>
      <c r="XJ64">
        <v>0</v>
      </c>
      <c r="XK64">
        <v>1</v>
      </c>
      <c r="XL64" t="s">
        <v>2961</v>
      </c>
      <c r="XM64" t="s">
        <v>2962</v>
      </c>
      <c r="XN64" t="s">
        <v>2963</v>
      </c>
      <c r="XO64">
        <v>0</v>
      </c>
      <c r="XP64" t="s">
        <v>2964</v>
      </c>
      <c r="XQ64">
        <v>0</v>
      </c>
      <c r="XS64">
        <v>1</v>
      </c>
      <c r="XT64">
        <v>33</v>
      </c>
      <c r="XU64" t="s">
        <v>2949</v>
      </c>
      <c r="XV64">
        <v>1</v>
      </c>
      <c r="XW64" t="s">
        <v>2965</v>
      </c>
      <c r="XX64" t="s">
        <v>2890</v>
      </c>
      <c r="XY64">
        <v>0</v>
      </c>
      <c r="XZ64">
        <v>0</v>
      </c>
      <c r="YA64">
        <v>0</v>
      </c>
      <c r="YB64">
        <v>0</v>
      </c>
      <c r="YC64">
        <v>0</v>
      </c>
      <c r="YD64">
        <v>0</v>
      </c>
      <c r="YE64">
        <v>0</v>
      </c>
      <c r="YF64">
        <v>2</v>
      </c>
      <c r="YG64">
        <v>1</v>
      </c>
      <c r="YH64">
        <v>0</v>
      </c>
      <c r="YI64">
        <v>0</v>
      </c>
      <c r="YJ64">
        <v>1</v>
      </c>
      <c r="YK64">
        <v>0</v>
      </c>
      <c r="YL64">
        <v>0</v>
      </c>
      <c r="YM64">
        <v>3</v>
      </c>
      <c r="YN64">
        <v>0</v>
      </c>
      <c r="YO64">
        <v>0</v>
      </c>
      <c r="YP64">
        <v>1</v>
      </c>
      <c r="YQ64">
        <v>0</v>
      </c>
      <c r="YR64">
        <v>3</v>
      </c>
      <c r="YS64">
        <v>1</v>
      </c>
      <c r="YT64">
        <v>1</v>
      </c>
      <c r="YU64">
        <v>1</v>
      </c>
      <c r="YV64">
        <v>1</v>
      </c>
      <c r="YW64">
        <v>0</v>
      </c>
      <c r="YX64">
        <v>0</v>
      </c>
      <c r="YY64">
        <v>1</v>
      </c>
      <c r="YZ64">
        <v>1</v>
      </c>
      <c r="ZA64">
        <v>1</v>
      </c>
      <c r="ZB64">
        <v>135</v>
      </c>
      <c r="ZC64" s="2">
        <v>0.51041666666666663</v>
      </c>
      <c r="ZD64" s="2">
        <v>0.60763888888888895</v>
      </c>
      <c r="ZE64">
        <v>1</v>
      </c>
      <c r="ZF64">
        <v>3</v>
      </c>
      <c r="ZG64">
        <v>1</v>
      </c>
      <c r="ZH64">
        <v>2</v>
      </c>
      <c r="ZI64">
        <v>2</v>
      </c>
      <c r="ZJ64">
        <v>3</v>
      </c>
      <c r="ZK64">
        <v>2</v>
      </c>
      <c r="ZL64">
        <v>1</v>
      </c>
      <c r="ZM64">
        <v>2</v>
      </c>
      <c r="ZN64">
        <v>1</v>
      </c>
      <c r="ZO64">
        <v>2</v>
      </c>
      <c r="ZP64">
        <v>1</v>
      </c>
      <c r="ZQ64">
        <v>2</v>
      </c>
      <c r="ZR64">
        <v>2</v>
      </c>
      <c r="ZS64">
        <v>3</v>
      </c>
      <c r="ZT64">
        <v>1</v>
      </c>
      <c r="ZU64">
        <v>2</v>
      </c>
      <c r="ZV64">
        <v>2</v>
      </c>
      <c r="ZW64">
        <v>1</v>
      </c>
      <c r="ZX64">
        <v>0</v>
      </c>
      <c r="ZY64">
        <v>0</v>
      </c>
      <c r="ZZ64">
        <v>1</v>
      </c>
      <c r="AAA64">
        <v>1</v>
      </c>
      <c r="AAB64">
        <v>0</v>
      </c>
      <c r="AAC64">
        <v>0</v>
      </c>
      <c r="AAD64">
        <v>0</v>
      </c>
      <c r="AAE64">
        <v>1</v>
      </c>
      <c r="AAF64">
        <v>0</v>
      </c>
      <c r="AAG64">
        <v>0</v>
      </c>
      <c r="AAH64">
        <v>0</v>
      </c>
      <c r="AAI64">
        <v>0</v>
      </c>
      <c r="AAJ64">
        <v>0</v>
      </c>
      <c r="AAK64">
        <v>0</v>
      </c>
      <c r="AAL64">
        <v>0</v>
      </c>
      <c r="AAM64">
        <v>0</v>
      </c>
      <c r="AAN64">
        <v>2</v>
      </c>
      <c r="AAO64">
        <v>0</v>
      </c>
      <c r="AAP64">
        <v>0</v>
      </c>
      <c r="AAQ64">
        <v>0</v>
      </c>
      <c r="AAR64">
        <v>0</v>
      </c>
      <c r="AAS64">
        <v>0</v>
      </c>
      <c r="AAT64">
        <v>0</v>
      </c>
      <c r="AAU64">
        <v>4</v>
      </c>
      <c r="AAV64">
        <v>11</v>
      </c>
      <c r="AAW64">
        <v>37</v>
      </c>
      <c r="AAX64">
        <v>0</v>
      </c>
      <c r="AAY64">
        <v>52</v>
      </c>
      <c r="AAZ64">
        <v>18</v>
      </c>
      <c r="ABA64">
        <v>26</v>
      </c>
      <c r="ABB64">
        <v>12</v>
      </c>
      <c r="ABC64">
        <v>26</v>
      </c>
      <c r="ABD64">
        <v>16</v>
      </c>
      <c r="ABE64">
        <v>98</v>
      </c>
      <c r="ABF64">
        <v>16</v>
      </c>
      <c r="ABG64">
        <v>9</v>
      </c>
      <c r="ABH64">
        <v>1</v>
      </c>
      <c r="ABI64">
        <v>1</v>
      </c>
      <c r="ABJ64">
        <v>1</v>
      </c>
      <c r="ABK64">
        <v>1</v>
      </c>
      <c r="ABL64">
        <v>1</v>
      </c>
      <c r="ABM64">
        <v>1</v>
      </c>
      <c r="ABN64">
        <v>1</v>
      </c>
      <c r="ABO64">
        <v>1</v>
      </c>
      <c r="ABP64">
        <v>1</v>
      </c>
      <c r="ABQ64">
        <v>1</v>
      </c>
      <c r="ABR64">
        <v>1</v>
      </c>
      <c r="ABS64">
        <v>1</v>
      </c>
      <c r="ABT64">
        <v>1</v>
      </c>
      <c r="ABU64">
        <v>1</v>
      </c>
      <c r="ABV64">
        <v>1</v>
      </c>
      <c r="ABW64">
        <v>1</v>
      </c>
      <c r="ABX64">
        <v>1</v>
      </c>
      <c r="ABY64">
        <v>1</v>
      </c>
      <c r="ABZ64">
        <v>1</v>
      </c>
      <c r="ACA64">
        <v>1</v>
      </c>
      <c r="ACB64">
        <v>1</v>
      </c>
      <c r="ACC64">
        <v>1</v>
      </c>
      <c r="ACD64">
        <v>0</v>
      </c>
      <c r="ACE64">
        <v>1</v>
      </c>
      <c r="ACF64">
        <v>0</v>
      </c>
      <c r="ACG64">
        <v>1</v>
      </c>
      <c r="ACH64">
        <v>1</v>
      </c>
      <c r="ACI64">
        <v>0</v>
      </c>
      <c r="ACJ64">
        <v>0</v>
      </c>
      <c r="ACK64">
        <v>0</v>
      </c>
      <c r="ACL64">
        <v>25</v>
      </c>
      <c r="ACM64">
        <v>2</v>
      </c>
      <c r="ACN64">
        <v>4</v>
      </c>
      <c r="ACO64">
        <v>3</v>
      </c>
      <c r="ACP64">
        <v>2</v>
      </c>
      <c r="ACQ64">
        <v>2</v>
      </c>
      <c r="ACR64">
        <v>2</v>
      </c>
      <c r="ACS64">
        <v>1</v>
      </c>
      <c r="ACT64">
        <v>0</v>
      </c>
      <c r="ACU64">
        <v>0</v>
      </c>
      <c r="ACV64">
        <v>1</v>
      </c>
      <c r="ACW64">
        <v>1</v>
      </c>
      <c r="ACX64">
        <v>1</v>
      </c>
      <c r="ACY64">
        <v>1</v>
      </c>
      <c r="ACZ64">
        <v>2</v>
      </c>
      <c r="ADA64">
        <v>1</v>
      </c>
      <c r="ADB64">
        <v>0</v>
      </c>
      <c r="ADC64">
        <v>2</v>
      </c>
      <c r="ADD64">
        <v>1</v>
      </c>
      <c r="ADE64">
        <v>1</v>
      </c>
      <c r="ADF64">
        <v>2.1667000000000001</v>
      </c>
      <c r="ADG64">
        <v>1.1667000000000001</v>
      </c>
      <c r="ADH64">
        <v>1.4443999999999999</v>
      </c>
      <c r="ADI64">
        <v>2</v>
      </c>
      <c r="ADJ64">
        <v>2</v>
      </c>
      <c r="ADK64">
        <v>2</v>
      </c>
      <c r="ADL64">
        <v>2</v>
      </c>
      <c r="ADM64">
        <v>1</v>
      </c>
      <c r="ADN64">
        <v>1</v>
      </c>
      <c r="ADO64">
        <v>2</v>
      </c>
      <c r="ADP64">
        <v>2</v>
      </c>
      <c r="ADQ64">
        <v>1</v>
      </c>
      <c r="ADR64">
        <v>1</v>
      </c>
      <c r="ADS64">
        <v>2</v>
      </c>
      <c r="ADT64">
        <v>1</v>
      </c>
      <c r="ADU64">
        <v>2</v>
      </c>
      <c r="ADV64">
        <v>2</v>
      </c>
      <c r="ADW64">
        <v>23</v>
      </c>
      <c r="ADX64">
        <v>0</v>
      </c>
      <c r="ADY64">
        <v>1</v>
      </c>
      <c r="ADZ64">
        <v>0</v>
      </c>
      <c r="AEA64">
        <v>0</v>
      </c>
      <c r="AEB64">
        <v>0</v>
      </c>
      <c r="AEC64">
        <v>1</v>
      </c>
      <c r="AED64">
        <v>0</v>
      </c>
      <c r="AEE64">
        <v>1</v>
      </c>
      <c r="AEF64">
        <v>0</v>
      </c>
      <c r="AEG64">
        <v>0</v>
      </c>
      <c r="AEH64">
        <v>0</v>
      </c>
      <c r="AEI64">
        <v>1</v>
      </c>
      <c r="AEJ64">
        <v>0</v>
      </c>
      <c r="AEK64">
        <v>0</v>
      </c>
      <c r="AEL64">
        <v>0</v>
      </c>
      <c r="AEM64">
        <v>0</v>
      </c>
      <c r="AEN64">
        <v>1</v>
      </c>
      <c r="AEO64">
        <v>0</v>
      </c>
      <c r="AEP64">
        <v>1</v>
      </c>
      <c r="AEQ64">
        <v>0</v>
      </c>
      <c r="AER64">
        <v>1</v>
      </c>
      <c r="AES64">
        <v>0</v>
      </c>
      <c r="AET64">
        <v>0</v>
      </c>
      <c r="AEU64">
        <v>0</v>
      </c>
      <c r="AEV64">
        <v>0</v>
      </c>
      <c r="AEW64">
        <v>0</v>
      </c>
      <c r="AEX64">
        <v>0</v>
      </c>
      <c r="AEY64">
        <v>0</v>
      </c>
      <c r="AEZ64">
        <v>0</v>
      </c>
      <c r="AFA64">
        <v>0</v>
      </c>
      <c r="AFB64">
        <v>0</v>
      </c>
      <c r="AFC64">
        <v>0</v>
      </c>
      <c r="AFD64">
        <v>0</v>
      </c>
      <c r="AFE64">
        <v>1</v>
      </c>
      <c r="AFF64">
        <v>0</v>
      </c>
      <c r="AFG64">
        <v>0</v>
      </c>
      <c r="AFH64">
        <v>0</v>
      </c>
      <c r="AFI64">
        <v>0</v>
      </c>
      <c r="AFJ64">
        <v>0</v>
      </c>
      <c r="AFK64">
        <v>1</v>
      </c>
      <c r="AFL64">
        <v>1</v>
      </c>
      <c r="AFM64">
        <v>0</v>
      </c>
      <c r="AFN64">
        <v>0</v>
      </c>
      <c r="AFO64">
        <v>1</v>
      </c>
      <c r="AFP64">
        <v>2</v>
      </c>
      <c r="AFQ64">
        <v>1</v>
      </c>
      <c r="AFR64">
        <v>4</v>
      </c>
      <c r="AFS64">
        <v>4</v>
      </c>
      <c r="AFT64">
        <v>2</v>
      </c>
      <c r="AFU64">
        <v>5</v>
      </c>
      <c r="AFV64">
        <v>2</v>
      </c>
      <c r="AFW64">
        <v>2</v>
      </c>
      <c r="AFX64">
        <v>4</v>
      </c>
      <c r="AFY64">
        <v>2</v>
      </c>
      <c r="AFZ64">
        <v>5</v>
      </c>
      <c r="AGA64">
        <v>3.3330000000000002</v>
      </c>
      <c r="AGB64">
        <v>70</v>
      </c>
      <c r="AGC64">
        <v>70</v>
      </c>
      <c r="AGD64">
        <v>1200</v>
      </c>
      <c r="AGE64">
        <v>30</v>
      </c>
      <c r="AGF64">
        <v>730</v>
      </c>
      <c r="AGG64">
        <v>6</v>
      </c>
      <c r="AGH64">
        <v>8</v>
      </c>
      <c r="AGI64">
        <v>1</v>
      </c>
      <c r="AGJ64">
        <v>2</v>
      </c>
      <c r="AGK64">
        <v>3</v>
      </c>
      <c r="AGL64">
        <v>0</v>
      </c>
      <c r="AGM64">
        <v>1</v>
      </c>
      <c r="AGN64">
        <v>0</v>
      </c>
      <c r="AGO64">
        <v>0</v>
      </c>
      <c r="AGP64">
        <v>0</v>
      </c>
      <c r="AGQ64">
        <v>0</v>
      </c>
      <c r="AGR64" t="s">
        <v>2778</v>
      </c>
      <c r="AGS64">
        <v>0</v>
      </c>
      <c r="AGT64">
        <v>0</v>
      </c>
      <c r="AGU64">
        <v>0</v>
      </c>
      <c r="AGV64">
        <v>0</v>
      </c>
      <c r="AGW64">
        <v>1</v>
      </c>
      <c r="AGX64">
        <v>1</v>
      </c>
      <c r="AGY64">
        <v>2</v>
      </c>
      <c r="AGZ64">
        <v>1</v>
      </c>
      <c r="AHA64">
        <v>2</v>
      </c>
      <c r="AHB64">
        <v>75</v>
      </c>
      <c r="AHC64">
        <v>1</v>
      </c>
      <c r="AHD64">
        <v>6</v>
      </c>
      <c r="AHE64">
        <v>1</v>
      </c>
      <c r="AHF64">
        <v>0</v>
      </c>
      <c r="AHG64">
        <v>0</v>
      </c>
      <c r="AHH64">
        <v>0</v>
      </c>
      <c r="AHI64">
        <v>6</v>
      </c>
      <c r="AHJ64">
        <v>4</v>
      </c>
      <c r="AHK64">
        <v>4</v>
      </c>
      <c r="AHL64">
        <v>3</v>
      </c>
      <c r="AHM64">
        <v>4</v>
      </c>
      <c r="AHN64">
        <v>4</v>
      </c>
      <c r="AHO64">
        <v>19</v>
      </c>
      <c r="AHP64">
        <v>76</v>
      </c>
      <c r="AHQ64">
        <v>8</v>
      </c>
      <c r="AHR64">
        <v>1</v>
      </c>
      <c r="AHS64">
        <v>0</v>
      </c>
      <c r="AHT64">
        <v>0</v>
      </c>
      <c r="AHU64">
        <v>0</v>
      </c>
      <c r="AHV64">
        <v>0</v>
      </c>
      <c r="AHW64">
        <v>0</v>
      </c>
      <c r="AHX64">
        <v>0</v>
      </c>
      <c r="AHY64">
        <v>1</v>
      </c>
      <c r="AHZ64">
        <v>0</v>
      </c>
      <c r="AIA64">
        <v>0</v>
      </c>
      <c r="AIB64">
        <v>1</v>
      </c>
      <c r="AIC64">
        <v>0</v>
      </c>
      <c r="AID64">
        <v>1</v>
      </c>
      <c r="AIE64">
        <v>0</v>
      </c>
      <c r="AIF64">
        <v>3</v>
      </c>
      <c r="AIG64">
        <v>1</v>
      </c>
      <c r="BDY64">
        <v>1</v>
      </c>
      <c r="BEA64" t="s">
        <v>2966</v>
      </c>
      <c r="BEB64">
        <v>1</v>
      </c>
      <c r="BED64" t="s">
        <v>2967</v>
      </c>
      <c r="BEE64">
        <v>0</v>
      </c>
      <c r="BEF64">
        <v>3</v>
      </c>
      <c r="BEG64" t="s">
        <v>2968</v>
      </c>
    </row>
    <row r="65" spans="1:2650" x14ac:dyDescent="0.25">
      <c r="A65" t="s">
        <v>2969</v>
      </c>
      <c r="B65" t="s">
        <v>7</v>
      </c>
      <c r="C65" t="s">
        <v>2709</v>
      </c>
      <c r="D65" t="s">
        <v>2710</v>
      </c>
      <c r="E65" s="1">
        <v>2958352</v>
      </c>
      <c r="F65">
        <v>-1</v>
      </c>
      <c r="K65" s="1">
        <v>43627</v>
      </c>
      <c r="WH65">
        <v>1</v>
      </c>
      <c r="WI65">
        <v>6</v>
      </c>
      <c r="WJ65">
        <v>18</v>
      </c>
      <c r="WK65">
        <v>12</v>
      </c>
      <c r="WL65">
        <v>0</v>
      </c>
      <c r="WN65">
        <v>1</v>
      </c>
      <c r="WP65">
        <v>2003</v>
      </c>
      <c r="WQ65" t="s">
        <v>2970</v>
      </c>
      <c r="WR65">
        <v>2006</v>
      </c>
      <c r="WS65" t="s">
        <v>2971</v>
      </c>
      <c r="WT65">
        <v>2009</v>
      </c>
      <c r="WU65">
        <v>0</v>
      </c>
      <c r="WV65" t="s">
        <v>2972</v>
      </c>
      <c r="WW65">
        <v>2</v>
      </c>
      <c r="WX65" t="s">
        <v>2973</v>
      </c>
      <c r="WY65" t="s">
        <v>2943</v>
      </c>
      <c r="WZ65" t="s">
        <v>2974</v>
      </c>
      <c r="XA65" t="s">
        <v>2975</v>
      </c>
      <c r="XB65">
        <v>0</v>
      </c>
      <c r="XD65">
        <v>0</v>
      </c>
      <c r="XF65">
        <v>1</v>
      </c>
      <c r="XG65" t="s">
        <v>2976</v>
      </c>
      <c r="XH65">
        <v>2018</v>
      </c>
      <c r="XI65">
        <v>0</v>
      </c>
      <c r="XJ65">
        <v>0</v>
      </c>
      <c r="XK65">
        <v>0</v>
      </c>
      <c r="XM65" t="s">
        <v>2977</v>
      </c>
      <c r="XN65" t="s">
        <v>2978</v>
      </c>
      <c r="XO65">
        <v>0</v>
      </c>
      <c r="XP65" t="s">
        <v>2979</v>
      </c>
      <c r="XQ65">
        <v>0</v>
      </c>
      <c r="XS65">
        <v>1</v>
      </c>
      <c r="XT65">
        <v>2</v>
      </c>
      <c r="XU65" t="s">
        <v>2980</v>
      </c>
      <c r="XV65">
        <v>1</v>
      </c>
      <c r="XW65" t="s">
        <v>2981</v>
      </c>
      <c r="XX65" t="s">
        <v>2982</v>
      </c>
      <c r="XY65">
        <v>0</v>
      </c>
      <c r="XZ65">
        <v>0</v>
      </c>
      <c r="YA65">
        <v>0</v>
      </c>
      <c r="YB65">
        <v>0</v>
      </c>
      <c r="YC65">
        <v>0</v>
      </c>
      <c r="YD65">
        <v>1</v>
      </c>
      <c r="YE65">
        <v>0</v>
      </c>
      <c r="YF65">
        <v>0</v>
      </c>
      <c r="YG65">
        <v>1</v>
      </c>
      <c r="YH65">
        <v>2</v>
      </c>
      <c r="YI65">
        <v>0</v>
      </c>
      <c r="YJ65">
        <v>0</v>
      </c>
      <c r="YK65">
        <v>0</v>
      </c>
      <c r="YL65">
        <v>2</v>
      </c>
      <c r="YM65">
        <v>0</v>
      </c>
      <c r="YN65">
        <v>0</v>
      </c>
      <c r="YO65">
        <v>0</v>
      </c>
      <c r="YP65">
        <v>1</v>
      </c>
      <c r="YQ65">
        <v>0</v>
      </c>
      <c r="YR65">
        <v>2</v>
      </c>
      <c r="YS65">
        <v>0</v>
      </c>
      <c r="YT65">
        <v>2</v>
      </c>
      <c r="YU65">
        <v>0</v>
      </c>
      <c r="YV65">
        <v>1</v>
      </c>
      <c r="YW65">
        <v>0</v>
      </c>
      <c r="YX65">
        <v>0</v>
      </c>
      <c r="YY65">
        <v>1</v>
      </c>
      <c r="YZ65">
        <v>1</v>
      </c>
      <c r="ZA65">
        <v>1</v>
      </c>
      <c r="ZB65">
        <v>195</v>
      </c>
      <c r="ZC65" s="2">
        <v>0.47916666666666669</v>
      </c>
      <c r="ZD65" s="2">
        <v>0.61458333333333337</v>
      </c>
      <c r="ZE65">
        <v>1</v>
      </c>
      <c r="ZF65">
        <v>2</v>
      </c>
      <c r="ZG65">
        <v>2</v>
      </c>
      <c r="ZH65">
        <v>1</v>
      </c>
      <c r="ZI65">
        <v>2</v>
      </c>
      <c r="ZJ65">
        <v>1</v>
      </c>
      <c r="ZK65">
        <v>0</v>
      </c>
      <c r="ZL65">
        <v>1</v>
      </c>
      <c r="ZM65">
        <v>0</v>
      </c>
      <c r="ZN65">
        <v>1</v>
      </c>
      <c r="ZO65">
        <v>1</v>
      </c>
      <c r="ZP65">
        <v>0</v>
      </c>
      <c r="ZQ65">
        <v>0</v>
      </c>
      <c r="ZR65">
        <v>1</v>
      </c>
      <c r="ZS65">
        <v>0</v>
      </c>
      <c r="ZT65">
        <v>1</v>
      </c>
      <c r="ZU65">
        <v>1</v>
      </c>
      <c r="ZV65">
        <v>1</v>
      </c>
      <c r="ZW65">
        <v>0</v>
      </c>
      <c r="ZX65">
        <v>0</v>
      </c>
      <c r="ZY65">
        <v>0</v>
      </c>
      <c r="ZZ65">
        <v>0</v>
      </c>
      <c r="AAA65">
        <v>2</v>
      </c>
      <c r="AAB65">
        <v>0</v>
      </c>
      <c r="AAC65">
        <v>1</v>
      </c>
      <c r="AAD65">
        <v>0</v>
      </c>
      <c r="AAE65">
        <v>1</v>
      </c>
      <c r="AAF65">
        <v>0</v>
      </c>
      <c r="AAG65">
        <v>1</v>
      </c>
      <c r="AAH65">
        <v>0</v>
      </c>
      <c r="AAI65">
        <v>0</v>
      </c>
      <c r="AAJ65">
        <v>0</v>
      </c>
      <c r="AAK65">
        <v>1</v>
      </c>
      <c r="AAL65">
        <v>0</v>
      </c>
      <c r="AAM65">
        <v>0</v>
      </c>
      <c r="AAN65">
        <v>1</v>
      </c>
      <c r="AAO65">
        <v>0</v>
      </c>
      <c r="AAP65">
        <v>0</v>
      </c>
      <c r="AAQ65">
        <v>1</v>
      </c>
      <c r="AAR65">
        <v>0</v>
      </c>
      <c r="AAS65">
        <v>0</v>
      </c>
      <c r="AAT65">
        <v>0</v>
      </c>
      <c r="AAU65">
        <v>4</v>
      </c>
      <c r="AAV65">
        <v>8</v>
      </c>
      <c r="AAW65">
        <v>22</v>
      </c>
      <c r="AAX65">
        <v>1</v>
      </c>
      <c r="AAY65">
        <v>35</v>
      </c>
      <c r="AAZ65">
        <v>17</v>
      </c>
      <c r="ABA65">
        <v>25</v>
      </c>
      <c r="ABB65">
        <v>14</v>
      </c>
      <c r="ABC65">
        <v>25</v>
      </c>
      <c r="ABD65">
        <v>16</v>
      </c>
      <c r="ABE65">
        <v>97</v>
      </c>
      <c r="ABF65">
        <v>11</v>
      </c>
      <c r="ABG65">
        <v>7</v>
      </c>
      <c r="ABH65">
        <v>1</v>
      </c>
      <c r="ABI65">
        <v>1</v>
      </c>
      <c r="ABJ65">
        <v>1</v>
      </c>
      <c r="ABK65">
        <v>1</v>
      </c>
      <c r="ABL65">
        <v>1</v>
      </c>
      <c r="ABM65">
        <v>1</v>
      </c>
      <c r="ABN65">
        <v>1</v>
      </c>
      <c r="ABO65">
        <v>1</v>
      </c>
      <c r="ABP65">
        <v>1</v>
      </c>
      <c r="ABQ65">
        <v>1</v>
      </c>
      <c r="ABR65">
        <v>1</v>
      </c>
      <c r="ABS65">
        <v>0</v>
      </c>
      <c r="ABT65">
        <v>0</v>
      </c>
      <c r="ABU65">
        <v>0</v>
      </c>
      <c r="ABV65">
        <v>0</v>
      </c>
      <c r="ABW65">
        <v>0</v>
      </c>
      <c r="ABX65">
        <v>1</v>
      </c>
      <c r="ABY65">
        <v>1</v>
      </c>
      <c r="ABZ65">
        <v>1</v>
      </c>
      <c r="ACA65">
        <v>1</v>
      </c>
      <c r="ACB65">
        <v>1</v>
      </c>
      <c r="ACC65">
        <v>1</v>
      </c>
      <c r="ACD65">
        <v>0</v>
      </c>
      <c r="ACE65">
        <v>1</v>
      </c>
      <c r="ACF65">
        <v>0</v>
      </c>
      <c r="ACG65">
        <v>0</v>
      </c>
      <c r="ACH65">
        <v>0</v>
      </c>
      <c r="ACI65">
        <v>0</v>
      </c>
      <c r="ACJ65">
        <v>0</v>
      </c>
      <c r="ACK65">
        <v>0</v>
      </c>
      <c r="ACL65">
        <v>18</v>
      </c>
      <c r="ACM65">
        <v>2</v>
      </c>
      <c r="ACN65">
        <v>1</v>
      </c>
      <c r="ACO65">
        <v>1</v>
      </c>
      <c r="ACP65">
        <v>0</v>
      </c>
      <c r="ACQ65">
        <v>1</v>
      </c>
      <c r="ACR65">
        <v>2</v>
      </c>
      <c r="ACS65">
        <v>1</v>
      </c>
      <c r="ACT65">
        <v>0</v>
      </c>
      <c r="ACU65">
        <v>0</v>
      </c>
      <c r="ACV65">
        <v>2</v>
      </c>
      <c r="ACW65">
        <v>1</v>
      </c>
      <c r="ACX65">
        <v>0</v>
      </c>
      <c r="ACY65">
        <v>1</v>
      </c>
      <c r="ACZ65">
        <v>1</v>
      </c>
      <c r="ADA65">
        <v>2</v>
      </c>
      <c r="ADB65">
        <v>0</v>
      </c>
      <c r="ADC65">
        <v>0</v>
      </c>
      <c r="ADD65">
        <v>1</v>
      </c>
      <c r="ADE65">
        <v>1</v>
      </c>
      <c r="ADF65">
        <v>0.5</v>
      </c>
      <c r="ADG65">
        <v>1.1667000000000001</v>
      </c>
      <c r="ADH65">
        <v>0.88890000000000002</v>
      </c>
      <c r="ADI65">
        <v>2</v>
      </c>
      <c r="ADJ65">
        <v>1</v>
      </c>
      <c r="ADK65">
        <v>1</v>
      </c>
      <c r="ADL65">
        <v>2</v>
      </c>
      <c r="ADM65">
        <v>2</v>
      </c>
      <c r="ADN65">
        <v>2</v>
      </c>
      <c r="ADO65">
        <v>1</v>
      </c>
      <c r="ADP65">
        <v>2</v>
      </c>
      <c r="ADQ65">
        <v>1</v>
      </c>
      <c r="ADR65">
        <v>2</v>
      </c>
      <c r="ADS65">
        <v>2</v>
      </c>
      <c r="ADT65">
        <v>1</v>
      </c>
      <c r="ADU65">
        <v>1</v>
      </c>
      <c r="ADV65">
        <v>1</v>
      </c>
      <c r="ADW65">
        <v>21</v>
      </c>
      <c r="ADX65">
        <v>0</v>
      </c>
      <c r="ADY65">
        <v>1</v>
      </c>
      <c r="ADZ65">
        <v>0</v>
      </c>
      <c r="AEA65">
        <v>0</v>
      </c>
      <c r="AEB65">
        <v>0</v>
      </c>
      <c r="AEC65">
        <v>1</v>
      </c>
      <c r="AED65">
        <v>0</v>
      </c>
      <c r="AEE65">
        <v>1</v>
      </c>
      <c r="AEF65">
        <v>0</v>
      </c>
      <c r="AEG65">
        <v>0</v>
      </c>
      <c r="AEH65">
        <v>0</v>
      </c>
      <c r="AEI65">
        <v>1</v>
      </c>
      <c r="AEJ65">
        <v>0</v>
      </c>
      <c r="AEK65">
        <v>1</v>
      </c>
      <c r="AEL65">
        <v>0</v>
      </c>
      <c r="AEM65">
        <v>0</v>
      </c>
      <c r="AEN65">
        <v>0</v>
      </c>
      <c r="AEO65">
        <v>0</v>
      </c>
      <c r="AEP65">
        <v>0</v>
      </c>
      <c r="AEQ65">
        <v>0</v>
      </c>
      <c r="AER65">
        <v>1</v>
      </c>
      <c r="AES65">
        <v>0</v>
      </c>
      <c r="AET65">
        <v>0</v>
      </c>
      <c r="AEU65">
        <v>1</v>
      </c>
      <c r="AEV65">
        <v>0</v>
      </c>
      <c r="AEW65">
        <v>0</v>
      </c>
      <c r="AEX65">
        <v>1</v>
      </c>
      <c r="AEY65">
        <v>0</v>
      </c>
      <c r="AEZ65">
        <v>0</v>
      </c>
      <c r="AFA65">
        <v>0</v>
      </c>
      <c r="AFB65">
        <v>0</v>
      </c>
      <c r="AFC65">
        <v>0</v>
      </c>
      <c r="AFD65">
        <v>0</v>
      </c>
      <c r="AFE65">
        <v>1</v>
      </c>
      <c r="AFF65">
        <v>3</v>
      </c>
      <c r="AFG65">
        <v>0</v>
      </c>
      <c r="AFH65">
        <v>0</v>
      </c>
      <c r="AFI65">
        <v>0</v>
      </c>
      <c r="AFJ65">
        <v>0</v>
      </c>
      <c r="AFK65">
        <v>3</v>
      </c>
      <c r="AFL65">
        <v>3</v>
      </c>
      <c r="AFM65">
        <v>0</v>
      </c>
      <c r="AFN65">
        <v>0</v>
      </c>
      <c r="AFO65">
        <v>4</v>
      </c>
      <c r="AFP65">
        <v>7</v>
      </c>
      <c r="AFQ65">
        <v>4</v>
      </c>
      <c r="AFR65">
        <v>5</v>
      </c>
      <c r="AFS65">
        <v>3</v>
      </c>
      <c r="AFT65">
        <v>5</v>
      </c>
      <c r="AFU65">
        <v>4</v>
      </c>
      <c r="AFV65">
        <v>2</v>
      </c>
      <c r="AFW65">
        <v>2</v>
      </c>
      <c r="AFX65">
        <v>3</v>
      </c>
      <c r="AFY65">
        <v>3</v>
      </c>
      <c r="AFZ65">
        <v>3</v>
      </c>
      <c r="AGA65">
        <v>3.3330000000000002</v>
      </c>
      <c r="AGB65">
        <v>56</v>
      </c>
      <c r="AGC65">
        <v>56</v>
      </c>
      <c r="AGD65">
        <v>1030</v>
      </c>
      <c r="AGE65">
        <v>15</v>
      </c>
      <c r="AGF65">
        <v>715</v>
      </c>
      <c r="AGG65">
        <v>6</v>
      </c>
      <c r="AGH65">
        <v>8</v>
      </c>
      <c r="AGI65">
        <v>1</v>
      </c>
      <c r="AGJ65">
        <v>2</v>
      </c>
      <c r="AGK65">
        <v>1</v>
      </c>
      <c r="AGL65">
        <v>0</v>
      </c>
      <c r="AGM65">
        <v>0</v>
      </c>
      <c r="AGN65">
        <v>0</v>
      </c>
      <c r="AGO65">
        <v>2</v>
      </c>
      <c r="AGP65">
        <v>1</v>
      </c>
      <c r="AGQ65">
        <v>1</v>
      </c>
      <c r="AGR65" t="s">
        <v>2799</v>
      </c>
      <c r="AGS65">
        <v>0</v>
      </c>
      <c r="AGT65">
        <v>0</v>
      </c>
      <c r="AGU65">
        <v>0</v>
      </c>
      <c r="AGV65">
        <v>0</v>
      </c>
      <c r="AGW65">
        <v>0</v>
      </c>
      <c r="AGX65">
        <v>0</v>
      </c>
      <c r="AGY65">
        <v>1</v>
      </c>
      <c r="AGZ65">
        <v>1</v>
      </c>
      <c r="AHA65">
        <v>2</v>
      </c>
      <c r="AHB65">
        <v>75</v>
      </c>
      <c r="AHC65">
        <v>1</v>
      </c>
      <c r="AHD65">
        <v>7</v>
      </c>
      <c r="AHE65">
        <v>1</v>
      </c>
      <c r="AHF65">
        <v>0</v>
      </c>
      <c r="AHG65">
        <v>0</v>
      </c>
      <c r="AHH65">
        <v>0</v>
      </c>
      <c r="AHI65">
        <v>5</v>
      </c>
      <c r="AHJ65">
        <v>4</v>
      </c>
      <c r="AHK65">
        <v>4</v>
      </c>
      <c r="AHL65">
        <v>4</v>
      </c>
      <c r="AHM65">
        <v>4</v>
      </c>
      <c r="AHN65">
        <v>5</v>
      </c>
      <c r="AHO65">
        <v>21</v>
      </c>
      <c r="AHP65">
        <v>84</v>
      </c>
      <c r="AHQ65">
        <v>9</v>
      </c>
      <c r="AHR65">
        <v>1</v>
      </c>
      <c r="AHS65">
        <v>0</v>
      </c>
      <c r="AHT65">
        <v>1</v>
      </c>
      <c r="AHU65">
        <v>0</v>
      </c>
      <c r="AHV65">
        <v>0</v>
      </c>
      <c r="AHW65">
        <v>0</v>
      </c>
      <c r="AHX65">
        <v>0</v>
      </c>
      <c r="AHY65">
        <v>1</v>
      </c>
      <c r="AHZ65">
        <v>1</v>
      </c>
      <c r="AIA65">
        <v>0</v>
      </c>
      <c r="AIB65">
        <v>1</v>
      </c>
      <c r="AIC65">
        <v>0</v>
      </c>
      <c r="AID65">
        <v>1</v>
      </c>
      <c r="AIE65">
        <v>0</v>
      </c>
      <c r="AIF65">
        <v>5</v>
      </c>
      <c r="AIG65">
        <v>1</v>
      </c>
    </row>
    <row r="66" spans="1:2650" x14ac:dyDescent="0.25">
      <c r="A66" t="s">
        <v>2983</v>
      </c>
      <c r="B66" t="s">
        <v>7</v>
      </c>
      <c r="C66" t="s">
        <v>2709</v>
      </c>
      <c r="D66" t="s">
        <v>2710</v>
      </c>
      <c r="E66" s="1">
        <v>2958352</v>
      </c>
      <c r="F66">
        <v>-1</v>
      </c>
      <c r="K66" s="1">
        <v>43109</v>
      </c>
      <c r="WH66">
        <v>2</v>
      </c>
      <c r="WI66">
        <v>5</v>
      </c>
      <c r="WJ66">
        <v>21</v>
      </c>
      <c r="WK66">
        <v>16</v>
      </c>
      <c r="WL66">
        <v>0</v>
      </c>
      <c r="WN66">
        <v>2</v>
      </c>
      <c r="WP66">
        <v>2009</v>
      </c>
      <c r="WQ66" t="s">
        <v>2984</v>
      </c>
      <c r="WR66">
        <v>2006</v>
      </c>
      <c r="WS66" t="s">
        <v>2985</v>
      </c>
      <c r="WT66" s="1">
        <v>40039</v>
      </c>
      <c r="WU66">
        <v>3</v>
      </c>
      <c r="WV66" t="s">
        <v>2986</v>
      </c>
      <c r="WW66">
        <v>3</v>
      </c>
      <c r="WX66" t="s">
        <v>2987</v>
      </c>
      <c r="WY66" t="s">
        <v>2988</v>
      </c>
      <c r="WZ66" t="s">
        <v>2989</v>
      </c>
      <c r="XA66" t="s">
        <v>2990</v>
      </c>
      <c r="XB66">
        <v>1</v>
      </c>
      <c r="XC66">
        <v>5</v>
      </c>
      <c r="XD66">
        <v>0</v>
      </c>
      <c r="XF66">
        <v>1</v>
      </c>
      <c r="XG66" t="s">
        <v>2991</v>
      </c>
      <c r="XH66">
        <v>2014</v>
      </c>
      <c r="XI66">
        <v>0</v>
      </c>
      <c r="XJ66">
        <v>0</v>
      </c>
      <c r="XK66">
        <v>0</v>
      </c>
      <c r="XM66" t="s">
        <v>2992</v>
      </c>
      <c r="XN66" t="s">
        <v>2993</v>
      </c>
      <c r="XO66">
        <v>1</v>
      </c>
      <c r="XP66" t="s">
        <v>2994</v>
      </c>
      <c r="XQ66">
        <v>0</v>
      </c>
      <c r="XS66">
        <v>1</v>
      </c>
      <c r="XT66">
        <v>10</v>
      </c>
      <c r="XU66" t="s">
        <v>2949</v>
      </c>
      <c r="XV66">
        <v>2</v>
      </c>
      <c r="XW66" t="s">
        <v>2995</v>
      </c>
      <c r="XX66" t="s">
        <v>2982</v>
      </c>
      <c r="XY66">
        <v>3</v>
      </c>
      <c r="XZ66">
        <v>0</v>
      </c>
      <c r="YA66">
        <v>0</v>
      </c>
      <c r="YB66">
        <v>3</v>
      </c>
      <c r="YC66">
        <v>0</v>
      </c>
      <c r="YD66">
        <v>0</v>
      </c>
      <c r="YE66">
        <v>3</v>
      </c>
      <c r="YF66">
        <v>4</v>
      </c>
      <c r="YG66">
        <v>0</v>
      </c>
      <c r="YH66">
        <v>3</v>
      </c>
      <c r="YI66">
        <v>0</v>
      </c>
      <c r="YJ66">
        <v>0</v>
      </c>
      <c r="YK66">
        <v>0</v>
      </c>
      <c r="YL66">
        <v>1</v>
      </c>
      <c r="YM66">
        <v>4</v>
      </c>
      <c r="YN66">
        <v>0</v>
      </c>
      <c r="YO66">
        <v>0</v>
      </c>
      <c r="YP66">
        <v>2</v>
      </c>
      <c r="YQ66">
        <v>1</v>
      </c>
      <c r="YR66">
        <v>2</v>
      </c>
      <c r="YS66">
        <v>0</v>
      </c>
      <c r="YT66">
        <v>1</v>
      </c>
      <c r="YU66">
        <v>0</v>
      </c>
      <c r="YV66">
        <v>0</v>
      </c>
      <c r="YW66">
        <v>0</v>
      </c>
      <c r="YX66">
        <v>1</v>
      </c>
      <c r="YY66">
        <v>1</v>
      </c>
      <c r="YZ66">
        <v>1</v>
      </c>
      <c r="ZA66">
        <v>1</v>
      </c>
      <c r="ZB66">
        <v>20</v>
      </c>
      <c r="ZC66" s="2">
        <v>0.58333333333333337</v>
      </c>
      <c r="ZD66" s="2">
        <v>0.59722222222222221</v>
      </c>
      <c r="ZE66">
        <v>2</v>
      </c>
      <c r="ZF66">
        <v>2</v>
      </c>
      <c r="ZG66">
        <v>3</v>
      </c>
      <c r="ZH66">
        <v>3</v>
      </c>
      <c r="ZI66">
        <v>3</v>
      </c>
      <c r="ZJ66">
        <v>2</v>
      </c>
      <c r="ZK66">
        <v>2</v>
      </c>
      <c r="ZL66">
        <v>3</v>
      </c>
      <c r="ZM66">
        <v>3</v>
      </c>
      <c r="ZN66">
        <v>2</v>
      </c>
      <c r="ZO66">
        <v>2</v>
      </c>
      <c r="ZP66">
        <v>3</v>
      </c>
      <c r="ZQ66">
        <v>3</v>
      </c>
      <c r="ZR66">
        <v>1</v>
      </c>
      <c r="ZS66">
        <v>3</v>
      </c>
      <c r="ZT66">
        <v>2</v>
      </c>
      <c r="ZU66">
        <v>1</v>
      </c>
      <c r="ZV66">
        <v>1</v>
      </c>
      <c r="ZW66">
        <v>2</v>
      </c>
      <c r="ZX66">
        <v>0</v>
      </c>
      <c r="ZY66">
        <v>1</v>
      </c>
      <c r="ZZ66">
        <v>3</v>
      </c>
      <c r="AAA66">
        <v>3</v>
      </c>
      <c r="AAB66">
        <v>1</v>
      </c>
      <c r="AAC66">
        <v>1</v>
      </c>
      <c r="AAD66">
        <v>1</v>
      </c>
      <c r="AAE66">
        <v>1</v>
      </c>
      <c r="AAF66">
        <v>0</v>
      </c>
      <c r="AAG66">
        <v>0</v>
      </c>
      <c r="AAH66">
        <v>0</v>
      </c>
      <c r="AAI66">
        <v>0</v>
      </c>
      <c r="AAJ66">
        <v>0</v>
      </c>
      <c r="AAK66">
        <v>0</v>
      </c>
      <c r="AAL66">
        <v>0</v>
      </c>
      <c r="AAM66">
        <v>0</v>
      </c>
      <c r="AAN66">
        <v>2</v>
      </c>
      <c r="AAO66">
        <v>0</v>
      </c>
      <c r="AAP66">
        <v>0</v>
      </c>
      <c r="AAQ66">
        <v>0</v>
      </c>
      <c r="AAR66">
        <v>0</v>
      </c>
      <c r="AAS66">
        <v>0</v>
      </c>
      <c r="AAT66">
        <v>0</v>
      </c>
      <c r="AAU66">
        <v>16</v>
      </c>
      <c r="AAV66">
        <v>12</v>
      </c>
      <c r="AAW66">
        <v>54</v>
      </c>
      <c r="AAX66">
        <v>0</v>
      </c>
      <c r="AAY66">
        <v>82</v>
      </c>
      <c r="AAZ66">
        <v>17</v>
      </c>
      <c r="ABA66">
        <v>16</v>
      </c>
      <c r="ABB66">
        <v>12</v>
      </c>
      <c r="ABC66">
        <v>24</v>
      </c>
      <c r="ABD66">
        <v>14</v>
      </c>
      <c r="ABE66">
        <v>83</v>
      </c>
      <c r="ABF66">
        <v>8</v>
      </c>
      <c r="ABG66">
        <v>2</v>
      </c>
      <c r="ABH66">
        <v>1</v>
      </c>
      <c r="ABI66">
        <v>1</v>
      </c>
      <c r="ABJ66">
        <v>1</v>
      </c>
      <c r="ABK66">
        <v>1</v>
      </c>
      <c r="ABL66">
        <v>1</v>
      </c>
      <c r="ABM66">
        <v>1</v>
      </c>
      <c r="ABN66">
        <v>1</v>
      </c>
      <c r="ABO66">
        <v>1</v>
      </c>
      <c r="ABP66">
        <v>0</v>
      </c>
      <c r="ABQ66">
        <v>0</v>
      </c>
      <c r="ABR66">
        <v>0</v>
      </c>
      <c r="ABS66">
        <v>0</v>
      </c>
      <c r="ABT66">
        <v>0</v>
      </c>
      <c r="ABU66">
        <v>0</v>
      </c>
      <c r="ABV66">
        <v>0</v>
      </c>
      <c r="ABW66">
        <v>0</v>
      </c>
      <c r="ABX66">
        <v>1</v>
      </c>
      <c r="ABY66">
        <v>1</v>
      </c>
      <c r="ABZ66">
        <v>0</v>
      </c>
      <c r="ACA66">
        <v>0</v>
      </c>
      <c r="ACB66">
        <v>0</v>
      </c>
      <c r="ACC66">
        <v>0</v>
      </c>
      <c r="ACD66">
        <v>0</v>
      </c>
      <c r="ACE66">
        <v>0</v>
      </c>
      <c r="ACF66">
        <v>0</v>
      </c>
      <c r="ACG66">
        <v>0</v>
      </c>
      <c r="ACH66">
        <v>0</v>
      </c>
      <c r="ACI66">
        <v>0</v>
      </c>
      <c r="ACJ66">
        <v>0</v>
      </c>
      <c r="ACK66">
        <v>0</v>
      </c>
      <c r="ACL66">
        <v>10</v>
      </c>
      <c r="ACM66">
        <v>4</v>
      </c>
      <c r="ACN66">
        <v>4</v>
      </c>
      <c r="ACO66">
        <v>1</v>
      </c>
      <c r="ACP66">
        <v>3</v>
      </c>
      <c r="ACQ66">
        <v>1</v>
      </c>
      <c r="ACR66">
        <v>3</v>
      </c>
      <c r="ACS66">
        <v>1</v>
      </c>
      <c r="ACT66">
        <v>4</v>
      </c>
      <c r="ACU66">
        <v>1</v>
      </c>
      <c r="ACV66">
        <v>3</v>
      </c>
      <c r="ACW66">
        <v>2</v>
      </c>
      <c r="ACX66">
        <v>1</v>
      </c>
      <c r="ACY66">
        <v>1</v>
      </c>
      <c r="ACZ66">
        <v>3</v>
      </c>
      <c r="ADA66">
        <v>3</v>
      </c>
      <c r="ADB66">
        <v>3</v>
      </c>
      <c r="ADC66">
        <v>3</v>
      </c>
      <c r="ADD66">
        <v>3</v>
      </c>
      <c r="ADE66">
        <v>1.8332999999999999</v>
      </c>
      <c r="ADF66">
        <v>3</v>
      </c>
      <c r="ADG66">
        <v>2.5</v>
      </c>
      <c r="ADH66">
        <v>2.4443999999999999</v>
      </c>
      <c r="ADI66">
        <v>1</v>
      </c>
      <c r="ADJ66">
        <v>1</v>
      </c>
      <c r="ADK66">
        <v>2</v>
      </c>
      <c r="ADL66">
        <v>1</v>
      </c>
      <c r="ADM66">
        <v>2</v>
      </c>
      <c r="ADN66">
        <v>3</v>
      </c>
      <c r="ADO66">
        <v>2</v>
      </c>
      <c r="ADP66">
        <v>1</v>
      </c>
      <c r="ADQ66">
        <v>2</v>
      </c>
      <c r="ADR66">
        <v>2</v>
      </c>
      <c r="ADS66">
        <v>2</v>
      </c>
      <c r="ADT66">
        <v>1</v>
      </c>
      <c r="ADU66">
        <v>1</v>
      </c>
      <c r="ADV66">
        <v>1</v>
      </c>
      <c r="ADW66">
        <v>22</v>
      </c>
      <c r="ADX66">
        <v>1</v>
      </c>
      <c r="ADY66">
        <v>0</v>
      </c>
      <c r="ADZ66">
        <v>1</v>
      </c>
      <c r="AEA66">
        <v>1</v>
      </c>
      <c r="AEB66">
        <v>1</v>
      </c>
      <c r="AEC66">
        <v>0</v>
      </c>
      <c r="AED66">
        <v>0</v>
      </c>
      <c r="AEE66">
        <v>0</v>
      </c>
      <c r="AEF66">
        <v>0</v>
      </c>
      <c r="AEG66">
        <v>0</v>
      </c>
      <c r="AEH66">
        <v>1</v>
      </c>
      <c r="AEI66">
        <v>0</v>
      </c>
      <c r="AEJ66">
        <v>1</v>
      </c>
      <c r="AEK66">
        <v>0</v>
      </c>
      <c r="AEL66">
        <v>0</v>
      </c>
      <c r="AEM66">
        <v>1</v>
      </c>
      <c r="AEN66">
        <v>2</v>
      </c>
      <c r="AEO66">
        <v>9</v>
      </c>
      <c r="AEP66">
        <v>11</v>
      </c>
      <c r="AEQ66">
        <v>0</v>
      </c>
      <c r="AER66">
        <v>1</v>
      </c>
      <c r="AES66">
        <v>0</v>
      </c>
      <c r="AET66">
        <v>1</v>
      </c>
      <c r="AEU66">
        <v>0</v>
      </c>
      <c r="AEV66">
        <v>0</v>
      </c>
      <c r="AEW66">
        <v>1</v>
      </c>
      <c r="AEX66">
        <v>0</v>
      </c>
      <c r="AEY66">
        <v>0</v>
      </c>
      <c r="AEZ66">
        <v>1</v>
      </c>
      <c r="AFA66">
        <v>1</v>
      </c>
      <c r="AFB66">
        <v>0</v>
      </c>
      <c r="AFC66">
        <v>1</v>
      </c>
      <c r="AFD66">
        <v>0</v>
      </c>
      <c r="AFE66">
        <v>1</v>
      </c>
      <c r="AFF66">
        <v>3</v>
      </c>
      <c r="AFG66">
        <v>1</v>
      </c>
      <c r="AFH66">
        <v>0</v>
      </c>
      <c r="AFI66">
        <v>1</v>
      </c>
      <c r="AFJ66">
        <v>1</v>
      </c>
      <c r="AFK66">
        <v>2</v>
      </c>
      <c r="AFL66">
        <v>4</v>
      </c>
      <c r="AFM66">
        <v>2</v>
      </c>
      <c r="AFN66">
        <v>0</v>
      </c>
      <c r="AFO66">
        <v>11</v>
      </c>
      <c r="AFP66">
        <v>13</v>
      </c>
      <c r="AFQ66">
        <v>7</v>
      </c>
      <c r="AFR66">
        <v>6</v>
      </c>
      <c r="AFS66">
        <v>4</v>
      </c>
      <c r="AFT66">
        <v>3</v>
      </c>
      <c r="AFU66">
        <v>2</v>
      </c>
      <c r="AFV66">
        <v>4</v>
      </c>
      <c r="AFW66">
        <v>3</v>
      </c>
      <c r="AFX66">
        <v>3</v>
      </c>
      <c r="AFY66">
        <v>2</v>
      </c>
      <c r="AFZ66">
        <v>3</v>
      </c>
      <c r="AGA66">
        <v>3.3330000000000002</v>
      </c>
      <c r="AGB66">
        <v>78</v>
      </c>
      <c r="AGC66">
        <v>78</v>
      </c>
      <c r="AGD66">
        <v>100</v>
      </c>
      <c r="AGE66">
        <v>5</v>
      </c>
      <c r="AGF66">
        <v>830</v>
      </c>
      <c r="AGG66">
        <v>6</v>
      </c>
      <c r="AGH66">
        <v>8</v>
      </c>
      <c r="AGI66">
        <v>0</v>
      </c>
      <c r="AGJ66">
        <v>3</v>
      </c>
      <c r="AGK66">
        <v>3</v>
      </c>
      <c r="AGL66">
        <v>0</v>
      </c>
      <c r="AGM66">
        <v>0</v>
      </c>
      <c r="AGN66">
        <v>0</v>
      </c>
      <c r="AGO66">
        <v>2</v>
      </c>
      <c r="AGP66">
        <v>0</v>
      </c>
      <c r="AGQ66">
        <v>0</v>
      </c>
      <c r="AGR66" t="s">
        <v>2996</v>
      </c>
      <c r="AGS66">
        <v>3</v>
      </c>
      <c r="AGT66">
        <v>0</v>
      </c>
      <c r="AGU66">
        <v>2</v>
      </c>
      <c r="AGV66">
        <v>1</v>
      </c>
      <c r="AGW66">
        <v>2</v>
      </c>
      <c r="AGX66">
        <v>2</v>
      </c>
      <c r="AGY66">
        <v>0</v>
      </c>
      <c r="AGZ66">
        <v>0</v>
      </c>
      <c r="AHA66">
        <v>2</v>
      </c>
      <c r="AHB66">
        <v>75</v>
      </c>
      <c r="AHC66">
        <v>1</v>
      </c>
      <c r="AHD66">
        <v>11</v>
      </c>
      <c r="AHE66">
        <v>2</v>
      </c>
      <c r="AHF66">
        <v>0</v>
      </c>
      <c r="AHG66">
        <v>3</v>
      </c>
      <c r="AHH66">
        <v>2</v>
      </c>
      <c r="AHI66">
        <v>9</v>
      </c>
      <c r="AHJ66">
        <v>3</v>
      </c>
      <c r="AHK66">
        <v>0</v>
      </c>
      <c r="AHL66">
        <v>0</v>
      </c>
      <c r="AHM66">
        <v>0</v>
      </c>
      <c r="AHN66">
        <v>0</v>
      </c>
      <c r="AHO66">
        <v>3</v>
      </c>
      <c r="AHP66">
        <v>12</v>
      </c>
      <c r="AHQ66">
        <v>4</v>
      </c>
      <c r="AHR66">
        <v>1</v>
      </c>
      <c r="AHS66">
        <v>1</v>
      </c>
      <c r="AHT66">
        <v>0</v>
      </c>
      <c r="AHU66">
        <v>0</v>
      </c>
      <c r="AHV66">
        <v>1</v>
      </c>
      <c r="AHW66">
        <v>1</v>
      </c>
      <c r="AHX66">
        <v>2</v>
      </c>
      <c r="AHY66">
        <v>2</v>
      </c>
      <c r="AHZ66">
        <v>0</v>
      </c>
      <c r="AIA66">
        <v>1</v>
      </c>
      <c r="AIB66">
        <v>1</v>
      </c>
      <c r="AIC66">
        <v>1</v>
      </c>
      <c r="AID66">
        <v>1</v>
      </c>
      <c r="AIE66">
        <v>1</v>
      </c>
      <c r="AIF66">
        <v>6</v>
      </c>
      <c r="AIG66">
        <v>7</v>
      </c>
    </row>
    <row r="67" spans="1:2650" x14ac:dyDescent="0.25">
      <c r="A67" t="s">
        <v>2997</v>
      </c>
      <c r="B67" t="s">
        <v>7</v>
      </c>
      <c r="C67" t="s">
        <v>2709</v>
      </c>
      <c r="D67" t="s">
        <v>2710</v>
      </c>
      <c r="E67" s="1">
        <v>2958352</v>
      </c>
      <c r="F67">
        <v>-1</v>
      </c>
      <c r="K67" s="1">
        <v>43598</v>
      </c>
      <c r="WH67">
        <v>1</v>
      </c>
      <c r="WI67">
        <v>4</v>
      </c>
      <c r="WJ67">
        <v>18</v>
      </c>
      <c r="WK67">
        <v>14</v>
      </c>
      <c r="WL67">
        <v>1</v>
      </c>
      <c r="WM67" t="s">
        <v>2998</v>
      </c>
      <c r="WR67" t="s">
        <v>2999</v>
      </c>
      <c r="WS67" t="s">
        <v>3000</v>
      </c>
      <c r="WT67" t="s">
        <v>3001</v>
      </c>
      <c r="WU67">
        <v>4</v>
      </c>
      <c r="WV67" t="s">
        <v>3002</v>
      </c>
      <c r="WW67">
        <v>2</v>
      </c>
      <c r="WX67" t="s">
        <v>3003</v>
      </c>
      <c r="WY67" t="s">
        <v>3004</v>
      </c>
      <c r="WZ67" t="s">
        <v>3005</v>
      </c>
      <c r="XA67" t="s">
        <v>3006</v>
      </c>
      <c r="XB67">
        <v>0</v>
      </c>
      <c r="XD67">
        <v>0</v>
      </c>
      <c r="XF67">
        <v>0</v>
      </c>
      <c r="XJ67">
        <v>5</v>
      </c>
      <c r="XK67">
        <v>1</v>
      </c>
      <c r="XL67" t="s">
        <v>3007</v>
      </c>
      <c r="XM67" t="s">
        <v>3008</v>
      </c>
      <c r="XN67" t="s">
        <v>3009</v>
      </c>
      <c r="XO67">
        <v>0</v>
      </c>
      <c r="XP67" t="s">
        <v>3010</v>
      </c>
      <c r="XQ67">
        <v>0</v>
      </c>
      <c r="XS67">
        <v>0</v>
      </c>
      <c r="XU67" t="s">
        <v>3011</v>
      </c>
      <c r="XV67">
        <v>3</v>
      </c>
      <c r="XW67" t="s">
        <v>3012</v>
      </c>
      <c r="XX67" t="s">
        <v>3013</v>
      </c>
      <c r="XY67">
        <v>1</v>
      </c>
      <c r="XZ67">
        <v>0</v>
      </c>
      <c r="YA67">
        <v>0</v>
      </c>
      <c r="YB67">
        <v>1</v>
      </c>
      <c r="YC67">
        <v>0</v>
      </c>
      <c r="YD67">
        <v>0</v>
      </c>
      <c r="YE67">
        <v>1</v>
      </c>
      <c r="YF67">
        <v>2</v>
      </c>
      <c r="YG67">
        <v>0</v>
      </c>
      <c r="YH67">
        <v>1</v>
      </c>
      <c r="YI67">
        <v>0</v>
      </c>
      <c r="YJ67">
        <v>1</v>
      </c>
      <c r="YK67">
        <v>0</v>
      </c>
      <c r="YL67">
        <v>1</v>
      </c>
      <c r="YM67">
        <v>0</v>
      </c>
      <c r="YN67">
        <v>0</v>
      </c>
      <c r="YO67">
        <v>0</v>
      </c>
      <c r="YP67">
        <v>0</v>
      </c>
      <c r="YQ67">
        <v>0</v>
      </c>
      <c r="YR67">
        <v>1</v>
      </c>
      <c r="YS67">
        <v>0</v>
      </c>
      <c r="YT67">
        <v>0</v>
      </c>
      <c r="YU67">
        <v>2</v>
      </c>
      <c r="YV67">
        <v>0</v>
      </c>
      <c r="YW67">
        <v>0</v>
      </c>
      <c r="YX67">
        <v>0</v>
      </c>
      <c r="YY67">
        <v>1</v>
      </c>
      <c r="YZ67">
        <v>1</v>
      </c>
      <c r="ZA67">
        <v>1</v>
      </c>
      <c r="ZB67">
        <v>15</v>
      </c>
      <c r="ZC67" s="2">
        <v>0.64583333333333337</v>
      </c>
      <c r="ZD67" s="2">
        <v>0.66666666666666663</v>
      </c>
      <c r="ZE67">
        <v>0</v>
      </c>
      <c r="ZF67">
        <v>1</v>
      </c>
      <c r="ZG67">
        <v>1</v>
      </c>
      <c r="ZH67">
        <v>1</v>
      </c>
      <c r="ZI67">
        <v>2</v>
      </c>
      <c r="ZJ67">
        <v>0</v>
      </c>
      <c r="ZK67">
        <v>0</v>
      </c>
      <c r="ZL67">
        <v>1</v>
      </c>
      <c r="ZM67">
        <v>0</v>
      </c>
      <c r="ZN67">
        <v>1</v>
      </c>
      <c r="ZO67">
        <v>1</v>
      </c>
      <c r="ZP67">
        <v>1</v>
      </c>
      <c r="ZQ67">
        <v>0</v>
      </c>
      <c r="ZR67">
        <v>1</v>
      </c>
      <c r="ZS67">
        <v>0</v>
      </c>
      <c r="ZT67">
        <v>1</v>
      </c>
      <c r="ZU67">
        <v>1</v>
      </c>
      <c r="ZV67">
        <v>0</v>
      </c>
      <c r="ZW67">
        <v>1</v>
      </c>
      <c r="ZX67">
        <v>0</v>
      </c>
      <c r="ZY67">
        <v>0</v>
      </c>
      <c r="ZZ67">
        <v>0</v>
      </c>
      <c r="AAA67">
        <v>1</v>
      </c>
      <c r="AAB67">
        <v>1</v>
      </c>
      <c r="AAC67">
        <v>0</v>
      </c>
      <c r="AAD67">
        <v>1</v>
      </c>
      <c r="AAE67">
        <v>0</v>
      </c>
      <c r="AAF67">
        <v>1</v>
      </c>
      <c r="AAG67">
        <v>0</v>
      </c>
      <c r="AAH67">
        <v>0</v>
      </c>
      <c r="AAI67">
        <v>0</v>
      </c>
      <c r="AAJ67">
        <v>0</v>
      </c>
      <c r="AAK67">
        <v>3</v>
      </c>
      <c r="AAL67">
        <v>0</v>
      </c>
      <c r="AAM67">
        <v>0</v>
      </c>
      <c r="AAN67">
        <v>2</v>
      </c>
      <c r="AAO67">
        <v>0</v>
      </c>
      <c r="AAP67">
        <v>0</v>
      </c>
      <c r="AAQ67">
        <v>2</v>
      </c>
      <c r="AAR67">
        <v>1</v>
      </c>
      <c r="AAS67">
        <v>1</v>
      </c>
      <c r="AAT67">
        <v>0</v>
      </c>
      <c r="AAU67">
        <v>7</v>
      </c>
      <c r="AAV67">
        <v>4</v>
      </c>
      <c r="AAW67">
        <v>20</v>
      </c>
      <c r="AAX67">
        <v>4</v>
      </c>
      <c r="AAY67">
        <v>35</v>
      </c>
      <c r="AAZ67">
        <v>18</v>
      </c>
      <c r="ABA67">
        <v>22</v>
      </c>
      <c r="ABB67">
        <v>13</v>
      </c>
      <c r="ABC67">
        <v>26</v>
      </c>
      <c r="ABD67">
        <v>16</v>
      </c>
      <c r="ABE67">
        <v>95</v>
      </c>
      <c r="ABF67">
        <v>10</v>
      </c>
      <c r="ABG67">
        <v>9</v>
      </c>
      <c r="ABH67">
        <v>1</v>
      </c>
      <c r="ABI67">
        <v>1</v>
      </c>
      <c r="ABJ67">
        <v>1</v>
      </c>
      <c r="ABK67">
        <v>1</v>
      </c>
      <c r="ABL67">
        <v>1</v>
      </c>
      <c r="ABM67">
        <v>1</v>
      </c>
      <c r="ABN67">
        <v>0</v>
      </c>
      <c r="ABO67">
        <v>1</v>
      </c>
      <c r="ABP67">
        <v>1</v>
      </c>
      <c r="ABQ67">
        <v>1</v>
      </c>
      <c r="ABR67">
        <v>1</v>
      </c>
      <c r="ABS67">
        <v>0</v>
      </c>
      <c r="ABT67">
        <v>0</v>
      </c>
      <c r="ABU67">
        <v>0</v>
      </c>
      <c r="ABV67">
        <v>0</v>
      </c>
      <c r="ABW67">
        <v>0</v>
      </c>
      <c r="ABX67">
        <v>1</v>
      </c>
      <c r="ABY67">
        <v>1</v>
      </c>
      <c r="ABZ67">
        <v>1</v>
      </c>
      <c r="ACA67">
        <v>1</v>
      </c>
      <c r="ACB67">
        <v>1</v>
      </c>
      <c r="ACC67">
        <v>1</v>
      </c>
      <c r="ACD67">
        <v>1</v>
      </c>
      <c r="ACE67">
        <v>1</v>
      </c>
      <c r="ACF67">
        <v>1</v>
      </c>
      <c r="ACG67">
        <v>0</v>
      </c>
      <c r="ACH67">
        <v>0</v>
      </c>
      <c r="ACI67">
        <v>0</v>
      </c>
      <c r="ACJ67">
        <v>0</v>
      </c>
      <c r="ACK67">
        <v>0</v>
      </c>
      <c r="ACL67">
        <v>19</v>
      </c>
      <c r="ACM67">
        <v>1</v>
      </c>
      <c r="ACN67">
        <v>2</v>
      </c>
      <c r="ACO67">
        <v>3</v>
      </c>
      <c r="ACP67">
        <v>3</v>
      </c>
      <c r="ACQ67">
        <v>1</v>
      </c>
      <c r="ACR67">
        <v>3</v>
      </c>
      <c r="ACS67">
        <v>4</v>
      </c>
      <c r="ACT67">
        <v>4</v>
      </c>
      <c r="ACU67">
        <v>1</v>
      </c>
      <c r="ACV67">
        <v>1</v>
      </c>
      <c r="ACW67">
        <v>4</v>
      </c>
      <c r="ACX67">
        <v>1</v>
      </c>
      <c r="ACY67">
        <v>4</v>
      </c>
      <c r="ACZ67">
        <v>0</v>
      </c>
      <c r="ADA67">
        <v>3</v>
      </c>
      <c r="ADB67">
        <v>1</v>
      </c>
      <c r="ADC67">
        <v>2</v>
      </c>
      <c r="ADD67">
        <v>4</v>
      </c>
      <c r="ADE67">
        <v>1.8332999999999999</v>
      </c>
      <c r="ADF67">
        <v>2.3332999999999999</v>
      </c>
      <c r="ADG67">
        <v>2.8332999999999999</v>
      </c>
      <c r="ADH67">
        <v>2.3332999999999999</v>
      </c>
      <c r="ADI67">
        <v>1</v>
      </c>
      <c r="ADJ67">
        <v>2</v>
      </c>
      <c r="ADK67">
        <v>1</v>
      </c>
      <c r="ADL67">
        <v>1</v>
      </c>
      <c r="ADM67">
        <v>1</v>
      </c>
      <c r="ADN67">
        <v>1</v>
      </c>
      <c r="ADO67">
        <v>1</v>
      </c>
      <c r="ADP67">
        <v>2</v>
      </c>
      <c r="ADQ67">
        <v>4</v>
      </c>
      <c r="ADR67">
        <v>1</v>
      </c>
      <c r="ADS67">
        <v>1</v>
      </c>
      <c r="ADT67">
        <v>1</v>
      </c>
      <c r="ADU67">
        <v>2</v>
      </c>
      <c r="ADV67">
        <v>1</v>
      </c>
      <c r="ADW67">
        <v>20</v>
      </c>
      <c r="ADX67">
        <v>1</v>
      </c>
      <c r="ADY67">
        <v>1</v>
      </c>
      <c r="ADZ67">
        <v>0</v>
      </c>
      <c r="AEA67">
        <v>0</v>
      </c>
      <c r="AEB67">
        <v>0</v>
      </c>
      <c r="AEC67">
        <v>1</v>
      </c>
      <c r="AED67">
        <v>0</v>
      </c>
      <c r="AEE67">
        <v>1</v>
      </c>
      <c r="AEF67">
        <v>0</v>
      </c>
      <c r="AEG67">
        <v>1</v>
      </c>
      <c r="AEH67">
        <v>1</v>
      </c>
      <c r="AEI67">
        <v>1</v>
      </c>
      <c r="AEJ67">
        <v>0</v>
      </c>
      <c r="AEK67">
        <v>0</v>
      </c>
      <c r="AEL67">
        <v>0</v>
      </c>
      <c r="AEM67">
        <v>0</v>
      </c>
      <c r="AEN67">
        <v>2</v>
      </c>
      <c r="AEO67">
        <v>1</v>
      </c>
      <c r="AEP67">
        <v>3</v>
      </c>
      <c r="AEQ67">
        <v>0</v>
      </c>
      <c r="AER67">
        <v>1</v>
      </c>
      <c r="AES67">
        <v>0</v>
      </c>
      <c r="AET67">
        <v>0</v>
      </c>
      <c r="AEU67">
        <v>0</v>
      </c>
      <c r="AEV67">
        <v>0</v>
      </c>
      <c r="AEW67">
        <v>0</v>
      </c>
      <c r="AEX67">
        <v>1</v>
      </c>
      <c r="AEY67">
        <v>1</v>
      </c>
      <c r="AEZ67">
        <v>1</v>
      </c>
      <c r="AFA67">
        <v>0</v>
      </c>
      <c r="AFB67">
        <v>0</v>
      </c>
      <c r="AFC67">
        <v>0</v>
      </c>
      <c r="AFD67">
        <v>0</v>
      </c>
      <c r="AFE67">
        <v>1</v>
      </c>
      <c r="AFF67">
        <v>0</v>
      </c>
      <c r="AFG67">
        <v>0</v>
      </c>
      <c r="AFH67">
        <v>0</v>
      </c>
      <c r="AFI67">
        <v>0</v>
      </c>
      <c r="AFJ67">
        <v>0</v>
      </c>
      <c r="AFK67">
        <v>3</v>
      </c>
      <c r="AFL67">
        <v>4</v>
      </c>
      <c r="AFM67">
        <v>0</v>
      </c>
      <c r="AFN67">
        <v>0</v>
      </c>
      <c r="AFO67">
        <v>2</v>
      </c>
      <c r="AFP67">
        <v>5</v>
      </c>
      <c r="AFQ67">
        <v>1</v>
      </c>
      <c r="AFR67">
        <v>7</v>
      </c>
      <c r="AFS67">
        <v>6</v>
      </c>
      <c r="AFT67">
        <v>2</v>
      </c>
      <c r="AFU67">
        <v>2</v>
      </c>
      <c r="AFV67">
        <v>3</v>
      </c>
      <c r="AFW67">
        <v>5</v>
      </c>
      <c r="AFX67">
        <v>2</v>
      </c>
      <c r="AFY67">
        <v>1</v>
      </c>
      <c r="AFZ67">
        <v>2</v>
      </c>
      <c r="AGA67">
        <v>3.3330000000000002</v>
      </c>
      <c r="AGB67">
        <v>93</v>
      </c>
      <c r="AGC67">
        <v>93</v>
      </c>
      <c r="AGD67">
        <v>2230</v>
      </c>
      <c r="AGE67">
        <v>30</v>
      </c>
      <c r="AGF67">
        <v>600</v>
      </c>
      <c r="AGG67">
        <v>7</v>
      </c>
      <c r="AGH67">
        <v>8</v>
      </c>
      <c r="AGI67">
        <v>2</v>
      </c>
      <c r="AGJ67">
        <v>3</v>
      </c>
      <c r="AGK67">
        <v>3</v>
      </c>
      <c r="AGL67">
        <v>0</v>
      </c>
      <c r="AGM67">
        <v>0</v>
      </c>
      <c r="AGN67">
        <v>2</v>
      </c>
      <c r="AGO67">
        <v>1</v>
      </c>
      <c r="AGP67">
        <v>1</v>
      </c>
      <c r="AGQ67">
        <v>0</v>
      </c>
      <c r="AGR67" t="s">
        <v>2799</v>
      </c>
      <c r="AGS67">
        <v>0</v>
      </c>
      <c r="AGT67">
        <v>0</v>
      </c>
      <c r="AGU67">
        <v>0</v>
      </c>
      <c r="AGV67">
        <v>1</v>
      </c>
      <c r="AGW67">
        <v>1</v>
      </c>
      <c r="AGX67">
        <v>1</v>
      </c>
      <c r="AGY67">
        <v>3</v>
      </c>
      <c r="AGZ67">
        <v>2</v>
      </c>
      <c r="AHA67">
        <v>1</v>
      </c>
      <c r="AHB67">
        <v>88</v>
      </c>
      <c r="AHC67">
        <v>0</v>
      </c>
      <c r="AHD67">
        <v>10</v>
      </c>
      <c r="AHE67">
        <v>2</v>
      </c>
      <c r="AHF67">
        <v>0</v>
      </c>
      <c r="AHG67">
        <v>1</v>
      </c>
      <c r="AHH67">
        <v>1</v>
      </c>
      <c r="AHI67">
        <v>7</v>
      </c>
      <c r="AHJ67">
        <v>4</v>
      </c>
      <c r="AHK67">
        <v>4</v>
      </c>
      <c r="AHL67">
        <v>3</v>
      </c>
      <c r="AHM67">
        <v>3</v>
      </c>
      <c r="AHN67">
        <v>2</v>
      </c>
      <c r="AHO67">
        <v>16</v>
      </c>
      <c r="AHP67">
        <v>64</v>
      </c>
      <c r="AHQ67">
        <v>8</v>
      </c>
      <c r="AHR67">
        <v>1</v>
      </c>
      <c r="AHS67">
        <v>0</v>
      </c>
      <c r="AHT67">
        <v>0</v>
      </c>
      <c r="AHU67">
        <v>0</v>
      </c>
      <c r="AHV67">
        <v>0</v>
      </c>
      <c r="AHW67">
        <v>0</v>
      </c>
      <c r="AHX67">
        <v>1</v>
      </c>
      <c r="AHY67">
        <v>1</v>
      </c>
      <c r="AHZ67">
        <v>0</v>
      </c>
      <c r="AIA67">
        <v>0</v>
      </c>
      <c r="AIB67">
        <v>0</v>
      </c>
      <c r="AIC67">
        <v>0</v>
      </c>
      <c r="AID67">
        <v>0</v>
      </c>
      <c r="AIE67">
        <v>0</v>
      </c>
      <c r="AIF67">
        <v>2</v>
      </c>
      <c r="AIG67">
        <v>1</v>
      </c>
    </row>
    <row r="68" spans="1:2650" x14ac:dyDescent="0.25">
      <c r="A68" t="s">
        <v>3014</v>
      </c>
      <c r="B68" t="s">
        <v>7</v>
      </c>
      <c r="C68" t="s">
        <v>2709</v>
      </c>
      <c r="D68" t="s">
        <v>2710</v>
      </c>
      <c r="E68" s="1">
        <v>17630</v>
      </c>
      <c r="F68">
        <v>71</v>
      </c>
      <c r="K68" s="1">
        <v>43606</v>
      </c>
      <c r="WH68">
        <v>2</v>
      </c>
      <c r="WI68">
        <v>5</v>
      </c>
      <c r="WJ68">
        <v>16</v>
      </c>
      <c r="WK68">
        <v>11</v>
      </c>
      <c r="WL68">
        <v>0</v>
      </c>
      <c r="WN68">
        <v>1</v>
      </c>
      <c r="WP68" t="s">
        <v>3015</v>
      </c>
      <c r="WQ68" t="s">
        <v>3016</v>
      </c>
      <c r="WR68" t="s">
        <v>3017</v>
      </c>
      <c r="WS68" t="s">
        <v>3018</v>
      </c>
      <c r="WT68" t="s">
        <v>3019</v>
      </c>
      <c r="WU68">
        <v>1</v>
      </c>
      <c r="WV68" t="s">
        <v>3020</v>
      </c>
      <c r="WW68">
        <v>0</v>
      </c>
      <c r="WX68" t="s">
        <v>3021</v>
      </c>
      <c r="WY68" t="s">
        <v>2943</v>
      </c>
      <c r="WZ68" t="s">
        <v>3022</v>
      </c>
      <c r="XA68" t="s">
        <v>3023</v>
      </c>
      <c r="XB68">
        <v>0</v>
      </c>
      <c r="XD68">
        <v>0</v>
      </c>
      <c r="XF68">
        <v>1</v>
      </c>
      <c r="XG68" t="s">
        <v>3024</v>
      </c>
      <c r="XH68">
        <v>2015</v>
      </c>
      <c r="XI68">
        <v>0</v>
      </c>
      <c r="XJ68">
        <v>2</v>
      </c>
      <c r="XK68">
        <v>0</v>
      </c>
      <c r="XM68" t="s">
        <v>3025</v>
      </c>
      <c r="XN68" t="s">
        <v>3026</v>
      </c>
      <c r="XO68">
        <v>1</v>
      </c>
      <c r="XP68" t="s">
        <v>3027</v>
      </c>
      <c r="XQ68">
        <v>0</v>
      </c>
      <c r="XS68">
        <v>0</v>
      </c>
      <c r="XU68" t="s">
        <v>2949</v>
      </c>
      <c r="XV68">
        <v>1</v>
      </c>
      <c r="XW68" t="s">
        <v>3028</v>
      </c>
      <c r="XX68" t="s">
        <v>2982</v>
      </c>
      <c r="XY68">
        <v>1</v>
      </c>
      <c r="XZ68">
        <v>0</v>
      </c>
      <c r="YA68">
        <v>0</v>
      </c>
      <c r="YB68">
        <v>0</v>
      </c>
      <c r="YC68">
        <v>0</v>
      </c>
      <c r="YD68">
        <v>0</v>
      </c>
      <c r="YE68">
        <v>0</v>
      </c>
      <c r="YF68">
        <v>2</v>
      </c>
      <c r="YG68">
        <v>3</v>
      </c>
      <c r="YH68">
        <v>1</v>
      </c>
      <c r="YI68">
        <v>1</v>
      </c>
      <c r="YJ68">
        <v>0</v>
      </c>
      <c r="YK68">
        <v>0</v>
      </c>
      <c r="YL68">
        <v>0</v>
      </c>
      <c r="YM68">
        <v>1</v>
      </c>
      <c r="YN68">
        <v>0</v>
      </c>
      <c r="YO68">
        <v>0</v>
      </c>
      <c r="YP68">
        <v>1</v>
      </c>
      <c r="YQ68">
        <v>0</v>
      </c>
      <c r="YR68">
        <v>0</v>
      </c>
      <c r="YS68">
        <v>0</v>
      </c>
      <c r="YT68">
        <v>0</v>
      </c>
      <c r="YU68">
        <v>1</v>
      </c>
      <c r="YV68">
        <v>0</v>
      </c>
      <c r="YW68">
        <v>1</v>
      </c>
      <c r="YX68">
        <v>0</v>
      </c>
      <c r="YY68">
        <v>1</v>
      </c>
      <c r="YZ68">
        <v>1</v>
      </c>
      <c r="ZA68">
        <v>1</v>
      </c>
      <c r="ZB68">
        <v>80</v>
      </c>
      <c r="ZC68" s="2">
        <v>0.5625</v>
      </c>
      <c r="ZD68" s="2">
        <v>0.61805555555555558</v>
      </c>
      <c r="ZE68">
        <v>0</v>
      </c>
      <c r="ZF68">
        <v>1</v>
      </c>
      <c r="ZG68">
        <v>1</v>
      </c>
      <c r="ZH68">
        <v>0</v>
      </c>
      <c r="ZI68">
        <v>1</v>
      </c>
      <c r="ZJ68">
        <v>0</v>
      </c>
      <c r="ZK68">
        <v>0</v>
      </c>
      <c r="ZL68">
        <v>0</v>
      </c>
      <c r="ZM68">
        <v>0</v>
      </c>
      <c r="ZN68">
        <v>2</v>
      </c>
      <c r="ZO68">
        <v>2</v>
      </c>
      <c r="ZP68">
        <v>2</v>
      </c>
      <c r="ZQ68">
        <v>2</v>
      </c>
      <c r="ZR68">
        <v>1</v>
      </c>
      <c r="ZS68">
        <v>0</v>
      </c>
      <c r="ZT68">
        <v>0</v>
      </c>
      <c r="ZU68">
        <v>0</v>
      </c>
      <c r="ZV68">
        <v>1</v>
      </c>
      <c r="ZW68">
        <v>0</v>
      </c>
      <c r="ZX68">
        <v>0</v>
      </c>
      <c r="ZY68">
        <v>0</v>
      </c>
      <c r="ZZ68">
        <v>0</v>
      </c>
      <c r="AAA68">
        <v>1</v>
      </c>
      <c r="AAB68">
        <v>1</v>
      </c>
      <c r="AAC68">
        <v>1</v>
      </c>
      <c r="AAD68">
        <v>1</v>
      </c>
      <c r="AAE68">
        <v>1</v>
      </c>
      <c r="AAF68">
        <v>0</v>
      </c>
      <c r="AAG68">
        <v>1</v>
      </c>
      <c r="AAH68">
        <v>0</v>
      </c>
      <c r="AAI68">
        <v>0</v>
      </c>
      <c r="AAJ68">
        <v>0</v>
      </c>
      <c r="AAK68">
        <v>1</v>
      </c>
      <c r="AAL68">
        <v>0</v>
      </c>
      <c r="AAM68">
        <v>0</v>
      </c>
      <c r="AAN68">
        <v>2</v>
      </c>
      <c r="AAO68">
        <v>1</v>
      </c>
      <c r="AAP68">
        <v>0</v>
      </c>
      <c r="AAQ68">
        <v>0</v>
      </c>
      <c r="AAR68">
        <v>0</v>
      </c>
      <c r="AAS68">
        <v>0</v>
      </c>
      <c r="AAT68">
        <v>0</v>
      </c>
      <c r="AAU68">
        <v>8</v>
      </c>
      <c r="AAV68">
        <v>4</v>
      </c>
      <c r="AAW68">
        <v>20</v>
      </c>
      <c r="AAX68">
        <v>1</v>
      </c>
      <c r="AAY68">
        <v>33</v>
      </c>
      <c r="ABF68">
        <v>8</v>
      </c>
      <c r="ABG68">
        <v>7</v>
      </c>
      <c r="ABH68">
        <v>1</v>
      </c>
      <c r="ABI68">
        <v>1</v>
      </c>
      <c r="ABJ68">
        <v>1</v>
      </c>
      <c r="ABK68">
        <v>1</v>
      </c>
      <c r="ABL68">
        <v>1</v>
      </c>
      <c r="ABM68">
        <v>1</v>
      </c>
      <c r="ABN68">
        <v>0</v>
      </c>
      <c r="ABO68">
        <v>1</v>
      </c>
      <c r="ABP68">
        <v>1</v>
      </c>
      <c r="ABQ68">
        <v>0</v>
      </c>
      <c r="ABR68">
        <v>0</v>
      </c>
      <c r="ABS68">
        <v>0</v>
      </c>
      <c r="ABT68">
        <v>0</v>
      </c>
      <c r="ABU68">
        <v>0</v>
      </c>
      <c r="ABV68">
        <v>0</v>
      </c>
      <c r="ABW68">
        <v>0</v>
      </c>
      <c r="ABX68">
        <v>1</v>
      </c>
      <c r="ABY68">
        <v>1</v>
      </c>
      <c r="ABZ68">
        <v>1</v>
      </c>
      <c r="ACA68">
        <v>1</v>
      </c>
      <c r="ACB68">
        <v>1</v>
      </c>
      <c r="ACC68">
        <v>1</v>
      </c>
      <c r="ACD68">
        <v>1</v>
      </c>
      <c r="ACE68">
        <v>0</v>
      </c>
      <c r="ACF68">
        <v>0</v>
      </c>
      <c r="ACG68">
        <v>0</v>
      </c>
      <c r="ACH68">
        <v>0</v>
      </c>
      <c r="ACI68">
        <v>0</v>
      </c>
      <c r="ACJ68">
        <v>0</v>
      </c>
      <c r="ACK68">
        <v>0</v>
      </c>
      <c r="ACL68">
        <v>15</v>
      </c>
      <c r="ACM68">
        <v>1</v>
      </c>
      <c r="ACN68">
        <v>2</v>
      </c>
      <c r="ACO68">
        <v>1</v>
      </c>
      <c r="ACP68">
        <v>2</v>
      </c>
      <c r="ACQ68">
        <v>3</v>
      </c>
      <c r="ACR68">
        <v>2</v>
      </c>
      <c r="ACS68">
        <v>1</v>
      </c>
      <c r="ACT68">
        <v>2</v>
      </c>
      <c r="ACU68">
        <v>1</v>
      </c>
      <c r="ACV68">
        <v>2</v>
      </c>
      <c r="ACW68">
        <v>1</v>
      </c>
      <c r="ACX68">
        <v>1</v>
      </c>
      <c r="ACY68">
        <v>2</v>
      </c>
      <c r="ACZ68">
        <v>1</v>
      </c>
      <c r="ADA68">
        <v>0</v>
      </c>
      <c r="ADB68">
        <v>1</v>
      </c>
      <c r="ADC68">
        <v>2</v>
      </c>
      <c r="ADD68">
        <v>1</v>
      </c>
      <c r="ADE68">
        <v>1.3332999999999999</v>
      </c>
      <c r="ADF68">
        <v>1.6667000000000001</v>
      </c>
      <c r="ADG68">
        <v>1.3332999999999999</v>
      </c>
      <c r="ADH68">
        <v>1.4443999999999999</v>
      </c>
      <c r="ADI68">
        <v>2</v>
      </c>
      <c r="ADJ68">
        <v>2</v>
      </c>
      <c r="ADK68">
        <v>2</v>
      </c>
      <c r="ADL68">
        <v>2</v>
      </c>
      <c r="ADM68">
        <v>2</v>
      </c>
      <c r="ADN68">
        <v>2</v>
      </c>
      <c r="ADO68">
        <v>2</v>
      </c>
      <c r="ADP68">
        <v>2</v>
      </c>
      <c r="ADQ68">
        <v>2</v>
      </c>
      <c r="ADR68">
        <v>2</v>
      </c>
      <c r="ADS68">
        <v>2</v>
      </c>
      <c r="ADT68">
        <v>2</v>
      </c>
      <c r="ADU68">
        <v>2</v>
      </c>
      <c r="ADV68">
        <v>2</v>
      </c>
      <c r="ADW68">
        <v>28</v>
      </c>
      <c r="ADX68">
        <v>0</v>
      </c>
      <c r="ADY68">
        <v>1</v>
      </c>
      <c r="ADZ68">
        <v>0</v>
      </c>
      <c r="AEA68">
        <v>0</v>
      </c>
      <c r="AEB68">
        <v>0</v>
      </c>
      <c r="AEC68">
        <v>1</v>
      </c>
      <c r="AED68">
        <v>0</v>
      </c>
      <c r="AEE68">
        <v>1</v>
      </c>
      <c r="AEF68">
        <v>0</v>
      </c>
      <c r="AEG68">
        <v>0</v>
      </c>
      <c r="AEH68">
        <v>0</v>
      </c>
      <c r="AEI68">
        <v>1</v>
      </c>
      <c r="AEJ68">
        <v>0</v>
      </c>
      <c r="AEK68">
        <v>0</v>
      </c>
      <c r="AEL68">
        <v>0</v>
      </c>
      <c r="AEM68">
        <v>0</v>
      </c>
      <c r="AEN68">
        <v>1</v>
      </c>
      <c r="AEO68">
        <v>0</v>
      </c>
      <c r="AEP68">
        <v>1</v>
      </c>
      <c r="AEQ68">
        <v>0</v>
      </c>
      <c r="AER68">
        <v>1</v>
      </c>
      <c r="AES68">
        <v>0</v>
      </c>
      <c r="AET68">
        <v>0</v>
      </c>
      <c r="AEU68">
        <v>0</v>
      </c>
      <c r="AEV68">
        <v>0</v>
      </c>
      <c r="AEW68">
        <v>0</v>
      </c>
      <c r="AEX68">
        <v>0</v>
      </c>
      <c r="AEY68">
        <v>0</v>
      </c>
      <c r="AEZ68">
        <v>0</v>
      </c>
      <c r="AFA68">
        <v>0</v>
      </c>
      <c r="AFB68">
        <v>0</v>
      </c>
      <c r="AFC68">
        <v>0</v>
      </c>
      <c r="AFD68">
        <v>0</v>
      </c>
      <c r="AFE68">
        <v>0</v>
      </c>
      <c r="AFF68">
        <v>0</v>
      </c>
      <c r="AFG68">
        <v>0</v>
      </c>
      <c r="AFH68">
        <v>0</v>
      </c>
      <c r="AFI68">
        <v>0</v>
      </c>
      <c r="AFJ68">
        <v>0</v>
      </c>
      <c r="AFK68">
        <v>1</v>
      </c>
      <c r="AFL68">
        <v>1</v>
      </c>
      <c r="AFM68">
        <v>0</v>
      </c>
      <c r="AFN68">
        <v>0</v>
      </c>
      <c r="AFO68">
        <v>0</v>
      </c>
      <c r="AFP68">
        <v>1</v>
      </c>
      <c r="AFQ68">
        <v>0</v>
      </c>
      <c r="AFR68">
        <v>5</v>
      </c>
      <c r="AFS68">
        <v>4</v>
      </c>
      <c r="AFT68">
        <v>2</v>
      </c>
      <c r="AFU68">
        <v>6</v>
      </c>
      <c r="AFV68">
        <v>3</v>
      </c>
      <c r="AFW68">
        <v>3</v>
      </c>
      <c r="AFX68">
        <v>3</v>
      </c>
      <c r="AFY68">
        <v>2</v>
      </c>
      <c r="AFZ68">
        <v>2</v>
      </c>
      <c r="AGA68">
        <v>3.3330000000000002</v>
      </c>
      <c r="AGB68">
        <v>85</v>
      </c>
      <c r="AGC68">
        <v>85</v>
      </c>
      <c r="AGD68">
        <v>2230</v>
      </c>
      <c r="AGE68">
        <v>5</v>
      </c>
      <c r="AGF68">
        <v>630</v>
      </c>
      <c r="AGG68">
        <v>7</v>
      </c>
      <c r="AGH68">
        <v>8</v>
      </c>
      <c r="AGI68">
        <v>0</v>
      </c>
      <c r="AGJ68">
        <v>0</v>
      </c>
      <c r="AGK68">
        <v>0</v>
      </c>
      <c r="AGL68">
        <v>0</v>
      </c>
      <c r="AGM68">
        <v>0</v>
      </c>
      <c r="AGN68">
        <v>0</v>
      </c>
      <c r="AGO68">
        <v>0</v>
      </c>
      <c r="AGP68">
        <v>0</v>
      </c>
      <c r="AGQ68">
        <v>0</v>
      </c>
      <c r="AGR68" t="s">
        <v>3029</v>
      </c>
      <c r="AGS68">
        <v>0</v>
      </c>
      <c r="AGT68">
        <v>0</v>
      </c>
      <c r="AGU68">
        <v>0</v>
      </c>
      <c r="AGV68">
        <v>0</v>
      </c>
      <c r="AGW68">
        <v>0</v>
      </c>
      <c r="AGX68">
        <v>0</v>
      </c>
      <c r="AGY68">
        <v>0</v>
      </c>
      <c r="AGZ68">
        <v>0</v>
      </c>
      <c r="AHA68">
        <v>1</v>
      </c>
      <c r="AHB68">
        <v>88</v>
      </c>
      <c r="AHC68">
        <v>0</v>
      </c>
      <c r="AHD68">
        <v>0</v>
      </c>
      <c r="AHE68">
        <v>0</v>
      </c>
      <c r="AHF68">
        <v>0</v>
      </c>
      <c r="AHG68">
        <v>0</v>
      </c>
      <c r="AHH68">
        <v>0</v>
      </c>
      <c r="AHI68">
        <v>1</v>
      </c>
      <c r="AHJ68">
        <v>4</v>
      </c>
      <c r="AHK68">
        <v>4</v>
      </c>
      <c r="AHL68">
        <v>4</v>
      </c>
      <c r="AHM68">
        <v>4</v>
      </c>
      <c r="AHN68">
        <v>4</v>
      </c>
      <c r="AHO68">
        <v>20</v>
      </c>
      <c r="AHP68">
        <v>80</v>
      </c>
      <c r="AHQ68">
        <v>9</v>
      </c>
      <c r="AHR68">
        <v>0</v>
      </c>
      <c r="AHS68">
        <v>0</v>
      </c>
      <c r="AHT68">
        <v>0</v>
      </c>
      <c r="AHU68">
        <v>0</v>
      </c>
      <c r="AHV68">
        <v>0</v>
      </c>
      <c r="AHW68">
        <v>0</v>
      </c>
      <c r="AHX68">
        <v>0</v>
      </c>
      <c r="AHY68">
        <v>1</v>
      </c>
      <c r="AHZ68">
        <v>0</v>
      </c>
      <c r="AIA68">
        <v>0</v>
      </c>
      <c r="AIB68">
        <v>0</v>
      </c>
      <c r="AIC68">
        <v>0</v>
      </c>
      <c r="AID68">
        <v>0</v>
      </c>
      <c r="AIE68">
        <v>0</v>
      </c>
      <c r="AIF68">
        <v>0</v>
      </c>
      <c r="AIG68">
        <v>1</v>
      </c>
    </row>
    <row r="69" spans="1:2650" x14ac:dyDescent="0.25">
      <c r="A69" t="s">
        <v>3030</v>
      </c>
      <c r="B69" t="s">
        <v>7</v>
      </c>
      <c r="C69" t="s">
        <v>2709</v>
      </c>
      <c r="D69" t="s">
        <v>2710</v>
      </c>
      <c r="E69" s="1">
        <v>18263</v>
      </c>
      <c r="F69">
        <v>69</v>
      </c>
      <c r="I69" s="1">
        <v>43570</v>
      </c>
      <c r="K69" s="1">
        <v>43570</v>
      </c>
      <c r="P69">
        <v>1</v>
      </c>
      <c r="Q69">
        <v>0</v>
      </c>
      <c r="R69">
        <v>1</v>
      </c>
      <c r="S69">
        <v>1</v>
      </c>
      <c r="T69">
        <v>1</v>
      </c>
      <c r="U69">
        <v>0</v>
      </c>
      <c r="V69">
        <v>1</v>
      </c>
      <c r="W69">
        <v>1</v>
      </c>
      <c r="X69">
        <v>1</v>
      </c>
      <c r="Y69">
        <v>1</v>
      </c>
      <c r="Z69">
        <v>0</v>
      </c>
      <c r="AA69">
        <v>1</v>
      </c>
      <c r="AB69">
        <v>1</v>
      </c>
      <c r="AC69">
        <v>0</v>
      </c>
      <c r="AD69">
        <v>0</v>
      </c>
      <c r="AE69">
        <v>0</v>
      </c>
      <c r="AF69">
        <v>0</v>
      </c>
      <c r="AG69">
        <v>0</v>
      </c>
      <c r="AH69">
        <v>0</v>
      </c>
      <c r="AI69">
        <v>0</v>
      </c>
      <c r="AJ69">
        <v>0</v>
      </c>
      <c r="AK69">
        <v>0</v>
      </c>
      <c r="AL69">
        <v>0</v>
      </c>
      <c r="AM69">
        <v>0</v>
      </c>
      <c r="AN69">
        <v>0</v>
      </c>
      <c r="AO69">
        <v>0</v>
      </c>
      <c r="AP69">
        <v>0</v>
      </c>
      <c r="AQ69">
        <v>1</v>
      </c>
      <c r="AR69">
        <v>0</v>
      </c>
      <c r="AS69">
        <v>1</v>
      </c>
      <c r="AT69">
        <v>1</v>
      </c>
      <c r="AU69">
        <v>1</v>
      </c>
      <c r="AV69">
        <v>0</v>
      </c>
      <c r="AW69">
        <v>1</v>
      </c>
      <c r="AX69">
        <v>1</v>
      </c>
      <c r="AY69">
        <v>0</v>
      </c>
      <c r="AZ69">
        <v>0</v>
      </c>
      <c r="BA69">
        <v>0</v>
      </c>
      <c r="BB69">
        <v>1</v>
      </c>
      <c r="BC69">
        <v>1</v>
      </c>
      <c r="BD69">
        <v>0</v>
      </c>
      <c r="BE69">
        <v>0</v>
      </c>
      <c r="BF69">
        <v>0</v>
      </c>
      <c r="BG69">
        <v>0</v>
      </c>
      <c r="BH69">
        <v>0</v>
      </c>
      <c r="BI69">
        <v>0</v>
      </c>
      <c r="BJ69">
        <v>0</v>
      </c>
      <c r="BK69">
        <v>0</v>
      </c>
      <c r="BL69">
        <v>0</v>
      </c>
      <c r="BM69">
        <v>0</v>
      </c>
      <c r="BN69">
        <v>0</v>
      </c>
      <c r="BO69">
        <v>0</v>
      </c>
      <c r="BP69">
        <v>1</v>
      </c>
      <c r="BQ69">
        <v>1</v>
      </c>
      <c r="BR69">
        <v>0</v>
      </c>
      <c r="BS69">
        <v>0</v>
      </c>
      <c r="BT69">
        <v>0</v>
      </c>
      <c r="BU69">
        <v>0</v>
      </c>
      <c r="BV69">
        <v>1</v>
      </c>
      <c r="BW69">
        <v>1</v>
      </c>
      <c r="BX69">
        <v>0</v>
      </c>
      <c r="BY69">
        <v>1</v>
      </c>
      <c r="BZ69">
        <v>1</v>
      </c>
      <c r="CA69">
        <v>1</v>
      </c>
      <c r="CB69">
        <v>0</v>
      </c>
      <c r="CC69">
        <v>1</v>
      </c>
      <c r="CD69">
        <v>0</v>
      </c>
      <c r="CE69">
        <v>1</v>
      </c>
      <c r="CF69">
        <v>0</v>
      </c>
      <c r="CG69">
        <v>0</v>
      </c>
      <c r="CH69">
        <v>0</v>
      </c>
      <c r="CI69">
        <v>0</v>
      </c>
      <c r="CJ69">
        <v>0</v>
      </c>
      <c r="CK69">
        <v>0</v>
      </c>
      <c r="CL69">
        <v>1</v>
      </c>
      <c r="CM69">
        <v>0</v>
      </c>
      <c r="CN69">
        <v>1</v>
      </c>
      <c r="CO69">
        <v>1</v>
      </c>
      <c r="CP69">
        <v>0</v>
      </c>
      <c r="CQ69">
        <v>0</v>
      </c>
      <c r="CR69">
        <v>0</v>
      </c>
      <c r="CS69">
        <v>0</v>
      </c>
      <c r="CT69">
        <v>0</v>
      </c>
      <c r="CU69">
        <v>0</v>
      </c>
      <c r="CV69">
        <v>0</v>
      </c>
      <c r="CW69">
        <v>0</v>
      </c>
      <c r="CX69">
        <v>0</v>
      </c>
      <c r="CY69">
        <v>0</v>
      </c>
      <c r="CZ69">
        <v>0</v>
      </c>
      <c r="DA69">
        <v>1</v>
      </c>
      <c r="DB69">
        <v>1</v>
      </c>
      <c r="DC69">
        <v>1</v>
      </c>
      <c r="DD69">
        <v>0</v>
      </c>
      <c r="DE69">
        <v>1</v>
      </c>
      <c r="DF69">
        <v>1</v>
      </c>
      <c r="DG69">
        <v>1</v>
      </c>
      <c r="DH69">
        <v>1</v>
      </c>
      <c r="DI69">
        <v>0</v>
      </c>
      <c r="DJ69">
        <v>1</v>
      </c>
      <c r="DK69">
        <v>0</v>
      </c>
      <c r="DL69">
        <v>1</v>
      </c>
      <c r="DM69">
        <v>1</v>
      </c>
      <c r="DN69">
        <v>0</v>
      </c>
      <c r="DO69">
        <v>0</v>
      </c>
      <c r="DP69">
        <v>0</v>
      </c>
      <c r="DQ69">
        <v>0</v>
      </c>
      <c r="DR69">
        <v>2</v>
      </c>
      <c r="DS69">
        <v>2</v>
      </c>
      <c r="DT69">
        <v>4</v>
      </c>
      <c r="DU69">
        <v>3</v>
      </c>
      <c r="DV69">
        <v>2</v>
      </c>
      <c r="DW69">
        <v>2</v>
      </c>
      <c r="DX69">
        <v>0</v>
      </c>
      <c r="DY69">
        <v>0</v>
      </c>
      <c r="DZ69">
        <v>3</v>
      </c>
      <c r="EA69">
        <v>1</v>
      </c>
      <c r="EB69">
        <v>3</v>
      </c>
      <c r="EC69">
        <v>1</v>
      </c>
      <c r="ED69">
        <v>2</v>
      </c>
      <c r="EE69">
        <v>1</v>
      </c>
      <c r="EF69">
        <v>3</v>
      </c>
      <c r="EG69">
        <v>2</v>
      </c>
      <c r="EH69">
        <v>0</v>
      </c>
      <c r="EI69">
        <v>0</v>
      </c>
      <c r="EJ69">
        <v>4</v>
      </c>
      <c r="EK69">
        <v>1</v>
      </c>
      <c r="EL69">
        <v>4</v>
      </c>
      <c r="EM69">
        <v>3</v>
      </c>
      <c r="EN69">
        <v>0</v>
      </c>
      <c r="EO69">
        <v>4</v>
      </c>
      <c r="EP69">
        <v>12</v>
      </c>
      <c r="EQ69">
        <v>4</v>
      </c>
      <c r="ER69">
        <v>0</v>
      </c>
      <c r="ES69">
        <v>3</v>
      </c>
      <c r="ET69">
        <v>3</v>
      </c>
      <c r="EU69">
        <v>2</v>
      </c>
      <c r="EV69">
        <v>6</v>
      </c>
      <c r="EW69">
        <v>0</v>
      </c>
      <c r="EX69">
        <v>4</v>
      </c>
      <c r="EY69">
        <v>12</v>
      </c>
      <c r="EZ69">
        <v>50</v>
      </c>
      <c r="FA69">
        <v>0</v>
      </c>
      <c r="FB69">
        <v>2</v>
      </c>
      <c r="FC69">
        <v>4</v>
      </c>
      <c r="FD69">
        <v>3</v>
      </c>
      <c r="FE69">
        <v>0</v>
      </c>
      <c r="FF69">
        <v>1</v>
      </c>
      <c r="FG69">
        <v>4</v>
      </c>
      <c r="FH69">
        <v>2</v>
      </c>
      <c r="FI69">
        <v>3</v>
      </c>
      <c r="FJ69">
        <v>0</v>
      </c>
      <c r="FK69">
        <v>4</v>
      </c>
      <c r="FL69">
        <v>5</v>
      </c>
      <c r="FM69">
        <v>32</v>
      </c>
      <c r="FO69" t="s">
        <v>3031</v>
      </c>
      <c r="FP69" t="s">
        <v>3032</v>
      </c>
      <c r="FQ69" t="s">
        <v>3033</v>
      </c>
      <c r="FS69" t="s">
        <v>3034</v>
      </c>
      <c r="FT69" t="s">
        <v>3035</v>
      </c>
      <c r="FU69" t="s">
        <v>3036</v>
      </c>
      <c r="FV69" t="s">
        <v>3037</v>
      </c>
      <c r="FX69" t="s">
        <v>3038</v>
      </c>
      <c r="FY69" t="s">
        <v>3039</v>
      </c>
      <c r="FZ69" t="e">
        <f>- breakfast - takes his tablets - spends a lot of time on the computer, general knowledge reading - potters about in the garden - works on the camper van</f>
        <v>#NAME?</v>
      </c>
      <c r="GA69">
        <v>0</v>
      </c>
      <c r="GB69">
        <v>0</v>
      </c>
      <c r="GC69" t="e">
        <f>- camper van - wood work, metal work - technical things - engineering, mechanics, cars - manual labour - loves fixing things</f>
        <v>#NAME?</v>
      </c>
      <c r="GD69">
        <v>0</v>
      </c>
      <c r="GE69">
        <v>-1</v>
      </c>
      <c r="GF69">
        <v>-2</v>
      </c>
      <c r="GG69">
        <v>1</v>
      </c>
      <c r="GH69">
        <v>-1</v>
      </c>
      <c r="GI69">
        <v>1</v>
      </c>
      <c r="GJ69">
        <v>1</v>
      </c>
      <c r="GK69">
        <v>-1</v>
      </c>
      <c r="GL69">
        <v>-1</v>
      </c>
      <c r="GM69">
        <v>-1</v>
      </c>
      <c r="GN69">
        <v>-1</v>
      </c>
      <c r="GO69">
        <v>1</v>
      </c>
      <c r="GP69">
        <v>-1</v>
      </c>
      <c r="GQ69">
        <v>1</v>
      </c>
      <c r="GR69">
        <v>-1</v>
      </c>
      <c r="GS69">
        <v>-1</v>
      </c>
      <c r="GT69">
        <v>-1</v>
      </c>
      <c r="GU69">
        <v>-1</v>
      </c>
      <c r="GV69">
        <v>-1</v>
      </c>
      <c r="GW69">
        <v>1</v>
      </c>
      <c r="GX69">
        <v>-1</v>
      </c>
      <c r="GY69">
        <v>-1</v>
      </c>
      <c r="GZ69">
        <v>1</v>
      </c>
      <c r="HA69">
        <v>1</v>
      </c>
      <c r="HB69">
        <v>1</v>
      </c>
      <c r="HC69">
        <v>-1</v>
      </c>
      <c r="HD69">
        <v>-1</v>
      </c>
      <c r="HE69">
        <v>1</v>
      </c>
      <c r="HF69">
        <v>-1</v>
      </c>
      <c r="HG69">
        <v>-1</v>
      </c>
      <c r="HH69">
        <v>-1</v>
      </c>
      <c r="HI69">
        <v>0</v>
      </c>
      <c r="HJ69">
        <v>-3</v>
      </c>
      <c r="HK69">
        <v>2</v>
      </c>
      <c r="HL69">
        <v>-4</v>
      </c>
      <c r="HM69">
        <v>0</v>
      </c>
      <c r="HN69">
        <v>-4</v>
      </c>
      <c r="HO69">
        <v>0</v>
      </c>
      <c r="HP69">
        <v>0</v>
      </c>
      <c r="HQ69">
        <v>-2</v>
      </c>
      <c r="HR69">
        <v>-1.75</v>
      </c>
      <c r="HS69">
        <v>-2</v>
      </c>
      <c r="HT69">
        <v>1</v>
      </c>
      <c r="HU69">
        <v>-2</v>
      </c>
      <c r="HV69">
        <v>-11</v>
      </c>
      <c r="HW69">
        <v>1</v>
      </c>
      <c r="HX69">
        <v>4</v>
      </c>
      <c r="HY69">
        <v>4</v>
      </c>
      <c r="HZ69">
        <v>0</v>
      </c>
      <c r="IA69">
        <v>0</v>
      </c>
      <c r="IB69">
        <v>2</v>
      </c>
      <c r="IC69">
        <v>4</v>
      </c>
      <c r="ID69">
        <v>3</v>
      </c>
      <c r="IE69">
        <v>2</v>
      </c>
      <c r="IF69">
        <v>2</v>
      </c>
      <c r="IG69">
        <v>3</v>
      </c>
      <c r="IH69">
        <v>2</v>
      </c>
      <c r="II69">
        <v>0</v>
      </c>
      <c r="IJ69">
        <v>4</v>
      </c>
      <c r="IK69">
        <v>3</v>
      </c>
      <c r="IL69">
        <v>3</v>
      </c>
      <c r="IM69">
        <v>4</v>
      </c>
      <c r="IN69">
        <v>2</v>
      </c>
      <c r="IO69">
        <v>2</v>
      </c>
      <c r="IP69">
        <v>4</v>
      </c>
      <c r="IQ69">
        <v>4</v>
      </c>
      <c r="IR69">
        <v>2</v>
      </c>
      <c r="IS69">
        <v>55</v>
      </c>
      <c r="IT69">
        <v>8</v>
      </c>
      <c r="IU69">
        <v>5</v>
      </c>
      <c r="IV69">
        <v>5</v>
      </c>
      <c r="IW69">
        <v>2</v>
      </c>
      <c r="IX69">
        <v>9</v>
      </c>
      <c r="IY69">
        <v>9</v>
      </c>
      <c r="IZ69">
        <v>10</v>
      </c>
      <c r="JA69">
        <v>8</v>
      </c>
      <c r="JB69">
        <v>10</v>
      </c>
      <c r="JC69">
        <v>10</v>
      </c>
      <c r="JD69">
        <v>1</v>
      </c>
      <c r="JE69">
        <v>10</v>
      </c>
      <c r="JF69">
        <v>8</v>
      </c>
      <c r="JG69">
        <v>10</v>
      </c>
      <c r="JH69">
        <v>1</v>
      </c>
      <c r="JI69">
        <v>9</v>
      </c>
      <c r="JJ69">
        <v>2</v>
      </c>
      <c r="JK69">
        <v>7</v>
      </c>
      <c r="JL69">
        <v>6</v>
      </c>
      <c r="JM69">
        <v>5</v>
      </c>
      <c r="JN69">
        <v>10</v>
      </c>
      <c r="JO69">
        <v>10</v>
      </c>
      <c r="JP69">
        <v>10</v>
      </c>
      <c r="JQ69">
        <v>7</v>
      </c>
      <c r="JR69">
        <v>10</v>
      </c>
      <c r="JS69">
        <v>25</v>
      </c>
      <c r="JT69">
        <v>182</v>
      </c>
      <c r="JU69">
        <v>7.28</v>
      </c>
      <c r="JV69">
        <v>5</v>
      </c>
      <c r="JW69">
        <v>4</v>
      </c>
      <c r="JX69">
        <v>5</v>
      </c>
      <c r="JY69">
        <v>3</v>
      </c>
      <c r="JZ69">
        <v>4</v>
      </c>
      <c r="KA69">
        <v>5</v>
      </c>
      <c r="KB69">
        <v>5</v>
      </c>
      <c r="KC69">
        <v>3</v>
      </c>
      <c r="KD69">
        <v>4</v>
      </c>
      <c r="KE69">
        <v>4</v>
      </c>
      <c r="KF69">
        <v>4</v>
      </c>
      <c r="KG69">
        <v>5</v>
      </c>
      <c r="KH69">
        <v>5</v>
      </c>
      <c r="KI69">
        <v>3</v>
      </c>
      <c r="KJ69">
        <v>5</v>
      </c>
      <c r="KK69">
        <v>5</v>
      </c>
      <c r="KL69">
        <v>4.3129999999999997</v>
      </c>
      <c r="KM69">
        <v>1</v>
      </c>
      <c r="KO69">
        <v>49</v>
      </c>
      <c r="KP69">
        <v>1</v>
      </c>
      <c r="KQ69">
        <v>1</v>
      </c>
      <c r="KR69">
        <v>3</v>
      </c>
      <c r="KS69">
        <v>3</v>
      </c>
      <c r="KT69">
        <v>4</v>
      </c>
      <c r="KU69">
        <v>0</v>
      </c>
      <c r="KV69">
        <v>1</v>
      </c>
      <c r="KW69">
        <v>4</v>
      </c>
      <c r="KX69">
        <v>2</v>
      </c>
      <c r="KY69">
        <v>0</v>
      </c>
      <c r="KZ69">
        <v>4</v>
      </c>
      <c r="LA69">
        <v>4</v>
      </c>
      <c r="LB69">
        <v>2</v>
      </c>
      <c r="LC69">
        <v>2</v>
      </c>
      <c r="LD69">
        <v>2</v>
      </c>
      <c r="LE69">
        <v>1</v>
      </c>
      <c r="LF69">
        <v>3</v>
      </c>
      <c r="LG69">
        <v>1</v>
      </c>
      <c r="LH69">
        <v>2.6667000000000001</v>
      </c>
      <c r="LI69">
        <v>2.6667000000000001</v>
      </c>
      <c r="LJ69">
        <v>1</v>
      </c>
      <c r="LK69">
        <v>2.1111</v>
      </c>
      <c r="WH69">
        <v>1</v>
      </c>
      <c r="WI69">
        <v>5</v>
      </c>
      <c r="WJ69">
        <v>17</v>
      </c>
      <c r="WK69">
        <v>12</v>
      </c>
      <c r="WL69">
        <v>0</v>
      </c>
      <c r="WN69">
        <v>1</v>
      </c>
      <c r="WP69">
        <v>2007</v>
      </c>
      <c r="WQ69" t="s">
        <v>3040</v>
      </c>
      <c r="WR69">
        <v>2004</v>
      </c>
      <c r="WS69" t="s">
        <v>3041</v>
      </c>
      <c r="WT69">
        <v>2011</v>
      </c>
      <c r="WU69">
        <v>3</v>
      </c>
      <c r="WV69" t="s">
        <v>3042</v>
      </c>
      <c r="WW69">
        <v>1</v>
      </c>
      <c r="WX69" t="s">
        <v>3043</v>
      </c>
      <c r="WY69" t="s">
        <v>3044</v>
      </c>
      <c r="WZ69" t="s">
        <v>3045</v>
      </c>
      <c r="XA69" t="s">
        <v>3046</v>
      </c>
      <c r="XB69">
        <v>0</v>
      </c>
      <c r="XD69">
        <v>0</v>
      </c>
      <c r="XF69">
        <v>1</v>
      </c>
      <c r="XG69" t="s">
        <v>3047</v>
      </c>
      <c r="XH69">
        <v>2016</v>
      </c>
      <c r="XI69">
        <v>0</v>
      </c>
      <c r="XJ69">
        <v>0</v>
      </c>
      <c r="XK69">
        <v>1</v>
      </c>
      <c r="XL69" t="s">
        <v>3048</v>
      </c>
      <c r="XM69" t="s">
        <v>3049</v>
      </c>
      <c r="XN69" t="s">
        <v>3050</v>
      </c>
      <c r="XO69">
        <v>0</v>
      </c>
      <c r="XP69" t="s">
        <v>3051</v>
      </c>
      <c r="XQ69">
        <v>0</v>
      </c>
      <c r="XS69">
        <v>1</v>
      </c>
      <c r="XT69">
        <v>1</v>
      </c>
      <c r="XU69" t="s">
        <v>3052</v>
      </c>
      <c r="XV69">
        <v>1</v>
      </c>
      <c r="XW69" t="s">
        <v>3053</v>
      </c>
      <c r="XX69" t="s">
        <v>2890</v>
      </c>
      <c r="XY69">
        <v>1</v>
      </c>
      <c r="XZ69">
        <v>0</v>
      </c>
      <c r="YA69">
        <v>0</v>
      </c>
      <c r="YB69">
        <v>1</v>
      </c>
      <c r="YC69">
        <v>0</v>
      </c>
      <c r="YD69">
        <v>0</v>
      </c>
      <c r="YE69">
        <v>0</v>
      </c>
      <c r="YF69">
        <v>1</v>
      </c>
      <c r="YG69">
        <v>1</v>
      </c>
      <c r="YH69">
        <v>1</v>
      </c>
      <c r="YI69">
        <v>0</v>
      </c>
      <c r="YJ69">
        <v>0</v>
      </c>
      <c r="YK69">
        <v>1</v>
      </c>
      <c r="YL69">
        <v>2</v>
      </c>
      <c r="YM69">
        <v>1</v>
      </c>
      <c r="YN69">
        <v>3</v>
      </c>
      <c r="YO69">
        <v>0</v>
      </c>
      <c r="YP69">
        <v>3</v>
      </c>
      <c r="YQ69">
        <v>0</v>
      </c>
      <c r="YR69">
        <v>3</v>
      </c>
      <c r="YS69">
        <v>1</v>
      </c>
      <c r="YT69">
        <v>1</v>
      </c>
      <c r="YU69">
        <v>1</v>
      </c>
      <c r="YV69">
        <v>2</v>
      </c>
      <c r="YW69">
        <v>2</v>
      </c>
      <c r="YX69">
        <v>1</v>
      </c>
      <c r="YY69">
        <v>1</v>
      </c>
      <c r="YZ69">
        <v>1</v>
      </c>
      <c r="ZA69">
        <v>1</v>
      </c>
      <c r="ZB69">
        <v>180</v>
      </c>
      <c r="ZC69">
        <v>1300</v>
      </c>
      <c r="ZD69">
        <v>1602</v>
      </c>
      <c r="ZE69">
        <v>3</v>
      </c>
      <c r="ZF69">
        <v>3</v>
      </c>
      <c r="ZG69">
        <v>2</v>
      </c>
      <c r="ZH69">
        <v>2</v>
      </c>
      <c r="ZI69">
        <v>2</v>
      </c>
      <c r="ZJ69">
        <v>2</v>
      </c>
      <c r="ZK69">
        <v>0</v>
      </c>
      <c r="ZL69">
        <v>0</v>
      </c>
      <c r="ZM69">
        <v>2</v>
      </c>
      <c r="ZN69">
        <v>2</v>
      </c>
      <c r="ZO69">
        <v>1</v>
      </c>
      <c r="ZP69">
        <v>1</v>
      </c>
      <c r="ZQ69">
        <v>1</v>
      </c>
      <c r="ZR69">
        <v>1</v>
      </c>
      <c r="ZS69">
        <v>2</v>
      </c>
      <c r="ZT69">
        <v>1</v>
      </c>
      <c r="ZU69">
        <v>1</v>
      </c>
      <c r="ZV69">
        <v>0</v>
      </c>
      <c r="ZW69">
        <v>1</v>
      </c>
      <c r="ZX69">
        <v>0</v>
      </c>
      <c r="ZY69">
        <v>0</v>
      </c>
      <c r="ZZ69">
        <v>1</v>
      </c>
      <c r="AAA69">
        <v>1</v>
      </c>
      <c r="AAB69">
        <v>0</v>
      </c>
      <c r="AAC69">
        <v>0</v>
      </c>
      <c r="AAD69">
        <v>0</v>
      </c>
      <c r="AAE69">
        <v>0</v>
      </c>
      <c r="AAF69">
        <v>0</v>
      </c>
      <c r="AAG69">
        <v>1</v>
      </c>
      <c r="AAH69">
        <v>0</v>
      </c>
      <c r="AAI69">
        <v>0</v>
      </c>
      <c r="AAJ69">
        <v>1</v>
      </c>
      <c r="AAK69">
        <v>1</v>
      </c>
      <c r="AAL69">
        <v>0</v>
      </c>
      <c r="AAM69">
        <v>0</v>
      </c>
      <c r="AAN69">
        <v>2</v>
      </c>
      <c r="AAO69">
        <v>0</v>
      </c>
      <c r="AAP69">
        <v>0</v>
      </c>
      <c r="AAQ69">
        <v>0</v>
      </c>
      <c r="AAR69">
        <v>0</v>
      </c>
      <c r="AAS69">
        <v>0</v>
      </c>
      <c r="AAT69">
        <v>0</v>
      </c>
      <c r="AAU69">
        <v>6</v>
      </c>
      <c r="AAV69">
        <v>20</v>
      </c>
      <c r="AAW69">
        <v>32</v>
      </c>
      <c r="AAX69">
        <v>0</v>
      </c>
      <c r="AAY69">
        <v>58</v>
      </c>
      <c r="AAZ69">
        <v>17</v>
      </c>
      <c r="ABA69">
        <v>21</v>
      </c>
      <c r="ABB69">
        <v>13</v>
      </c>
      <c r="ABC69">
        <v>25</v>
      </c>
      <c r="ABD69">
        <v>15</v>
      </c>
      <c r="ABE69">
        <v>91</v>
      </c>
      <c r="ABF69">
        <v>13</v>
      </c>
      <c r="ABG69">
        <v>6</v>
      </c>
      <c r="ABH69">
        <v>1</v>
      </c>
      <c r="ABI69">
        <v>1</v>
      </c>
      <c r="ABJ69">
        <v>1</v>
      </c>
      <c r="ABK69">
        <v>1</v>
      </c>
      <c r="ABL69">
        <v>1</v>
      </c>
      <c r="ABM69">
        <v>1</v>
      </c>
      <c r="ABN69">
        <v>1</v>
      </c>
      <c r="ABO69">
        <v>1</v>
      </c>
      <c r="ABP69">
        <v>1</v>
      </c>
      <c r="ABQ69">
        <v>1</v>
      </c>
      <c r="ABR69">
        <v>1</v>
      </c>
      <c r="ABS69">
        <v>1</v>
      </c>
      <c r="ABT69">
        <v>0</v>
      </c>
      <c r="ABU69">
        <v>1</v>
      </c>
      <c r="ABV69">
        <v>0</v>
      </c>
      <c r="ABW69">
        <v>0</v>
      </c>
      <c r="ABX69">
        <v>1</v>
      </c>
      <c r="ABY69">
        <v>1</v>
      </c>
      <c r="ABZ69">
        <v>1</v>
      </c>
      <c r="ACA69">
        <v>1</v>
      </c>
      <c r="ACB69">
        <v>1</v>
      </c>
      <c r="ACC69">
        <v>1</v>
      </c>
      <c r="ACD69">
        <v>0</v>
      </c>
      <c r="ACE69">
        <v>0</v>
      </c>
      <c r="ACF69">
        <v>0</v>
      </c>
      <c r="ACG69">
        <v>0</v>
      </c>
      <c r="ACH69">
        <v>0</v>
      </c>
      <c r="ACI69">
        <v>0</v>
      </c>
      <c r="ACJ69">
        <v>0</v>
      </c>
      <c r="ACK69">
        <v>0</v>
      </c>
      <c r="ACL69">
        <v>19</v>
      </c>
      <c r="ACM69">
        <v>3</v>
      </c>
      <c r="ACN69">
        <v>3</v>
      </c>
      <c r="ACO69">
        <v>2</v>
      </c>
      <c r="ACP69">
        <v>2</v>
      </c>
      <c r="ACQ69">
        <v>3</v>
      </c>
      <c r="ACR69">
        <v>1</v>
      </c>
      <c r="ACS69">
        <v>0</v>
      </c>
      <c r="ACT69">
        <v>4</v>
      </c>
      <c r="ACU69">
        <v>3</v>
      </c>
      <c r="ACV69">
        <v>3</v>
      </c>
      <c r="ACW69">
        <v>1</v>
      </c>
      <c r="ACX69">
        <v>2</v>
      </c>
      <c r="ACY69">
        <v>3</v>
      </c>
      <c r="ACZ69">
        <v>2</v>
      </c>
      <c r="ADA69">
        <v>3</v>
      </c>
      <c r="ADB69">
        <v>3</v>
      </c>
      <c r="ADC69">
        <v>3</v>
      </c>
      <c r="ADD69">
        <v>2</v>
      </c>
      <c r="ADE69">
        <v>2.5</v>
      </c>
      <c r="ADF69">
        <v>2.6667000000000001</v>
      </c>
      <c r="ADG69">
        <v>2</v>
      </c>
      <c r="ADH69">
        <v>2.3889</v>
      </c>
      <c r="ADI69">
        <v>2</v>
      </c>
      <c r="ADJ69">
        <v>2</v>
      </c>
      <c r="ADK69">
        <v>1</v>
      </c>
      <c r="ADL69">
        <v>1</v>
      </c>
      <c r="ADM69">
        <v>1</v>
      </c>
      <c r="ADN69">
        <v>2</v>
      </c>
      <c r="ADO69">
        <v>2</v>
      </c>
      <c r="ADP69">
        <v>2</v>
      </c>
      <c r="ADQ69">
        <v>2</v>
      </c>
      <c r="ADR69">
        <v>2</v>
      </c>
      <c r="ADS69">
        <v>1</v>
      </c>
      <c r="ADT69">
        <v>1</v>
      </c>
      <c r="ADU69">
        <v>2</v>
      </c>
      <c r="ADV69">
        <v>2</v>
      </c>
      <c r="ADW69">
        <v>23</v>
      </c>
      <c r="ADX69">
        <v>0</v>
      </c>
      <c r="ADY69">
        <v>1</v>
      </c>
      <c r="ADZ69">
        <v>0</v>
      </c>
      <c r="AEA69">
        <v>0</v>
      </c>
      <c r="AEB69">
        <v>0</v>
      </c>
      <c r="AEC69">
        <v>0</v>
      </c>
      <c r="AED69">
        <v>1</v>
      </c>
      <c r="AEE69">
        <v>1</v>
      </c>
      <c r="AEF69">
        <v>0</v>
      </c>
      <c r="AEG69">
        <v>0</v>
      </c>
      <c r="AEH69">
        <v>1</v>
      </c>
      <c r="AEI69">
        <v>1</v>
      </c>
      <c r="AEJ69">
        <v>0</v>
      </c>
      <c r="AEK69">
        <v>0</v>
      </c>
      <c r="AEL69">
        <v>0</v>
      </c>
      <c r="AEM69">
        <v>0</v>
      </c>
      <c r="AEN69">
        <v>1</v>
      </c>
      <c r="AEO69">
        <v>3</v>
      </c>
      <c r="AEP69">
        <v>4</v>
      </c>
      <c r="AEQ69">
        <v>0</v>
      </c>
      <c r="AER69">
        <v>1</v>
      </c>
      <c r="AES69">
        <v>0</v>
      </c>
      <c r="AET69">
        <v>0</v>
      </c>
      <c r="AEU69">
        <v>0</v>
      </c>
      <c r="AEV69">
        <v>0</v>
      </c>
      <c r="AEW69">
        <v>0</v>
      </c>
      <c r="AEX69">
        <v>0</v>
      </c>
      <c r="AEY69">
        <v>0</v>
      </c>
      <c r="AEZ69">
        <v>0</v>
      </c>
      <c r="AFA69">
        <v>1</v>
      </c>
      <c r="AFB69">
        <v>1</v>
      </c>
      <c r="AFC69">
        <v>2</v>
      </c>
      <c r="AFD69">
        <v>0</v>
      </c>
      <c r="AFE69">
        <v>2</v>
      </c>
      <c r="AFF69">
        <v>1</v>
      </c>
      <c r="AFG69">
        <v>1</v>
      </c>
      <c r="AFH69">
        <v>1</v>
      </c>
      <c r="AFI69">
        <v>1</v>
      </c>
      <c r="AFJ69">
        <v>0</v>
      </c>
      <c r="AFK69">
        <v>1</v>
      </c>
      <c r="AFL69">
        <v>2</v>
      </c>
      <c r="AFM69">
        <v>3</v>
      </c>
      <c r="AFN69">
        <v>0</v>
      </c>
      <c r="AFO69">
        <v>10</v>
      </c>
      <c r="AFP69">
        <v>11</v>
      </c>
      <c r="AFQ69">
        <v>6</v>
      </c>
      <c r="AFR69">
        <v>6</v>
      </c>
      <c r="AFS69">
        <v>4</v>
      </c>
      <c r="AFT69">
        <v>6</v>
      </c>
      <c r="AFU69">
        <v>6</v>
      </c>
      <c r="AFV69">
        <v>6</v>
      </c>
      <c r="AFW69">
        <v>4</v>
      </c>
      <c r="AFX69">
        <v>4</v>
      </c>
      <c r="AFY69">
        <v>2</v>
      </c>
      <c r="AFZ69">
        <v>5</v>
      </c>
      <c r="AGA69">
        <v>4.7779999999999996</v>
      </c>
      <c r="AGB69">
        <v>62</v>
      </c>
      <c r="AGC69">
        <v>62</v>
      </c>
      <c r="AGD69">
        <v>100</v>
      </c>
      <c r="AGE69">
        <v>5</v>
      </c>
      <c r="AGF69">
        <v>800</v>
      </c>
      <c r="AGG69">
        <v>5</v>
      </c>
      <c r="AGH69">
        <v>7</v>
      </c>
      <c r="AGI69">
        <v>0</v>
      </c>
      <c r="AGJ69">
        <v>3</v>
      </c>
      <c r="AGK69">
        <v>0</v>
      </c>
      <c r="AGL69">
        <v>0</v>
      </c>
      <c r="AGM69">
        <v>3</v>
      </c>
      <c r="AGN69">
        <v>0</v>
      </c>
      <c r="AGO69">
        <v>3</v>
      </c>
      <c r="AGP69">
        <v>1</v>
      </c>
      <c r="AGQ69">
        <v>3</v>
      </c>
      <c r="AGR69" t="s">
        <v>3054</v>
      </c>
      <c r="AGS69">
        <v>3</v>
      </c>
      <c r="AGT69">
        <v>0</v>
      </c>
      <c r="AGU69">
        <v>0</v>
      </c>
      <c r="AGV69">
        <v>1</v>
      </c>
      <c r="AGW69">
        <v>1</v>
      </c>
      <c r="AGX69">
        <v>1</v>
      </c>
      <c r="AGY69">
        <v>0</v>
      </c>
      <c r="AGZ69">
        <v>0</v>
      </c>
      <c r="AHA69">
        <v>2</v>
      </c>
      <c r="AHB69">
        <v>71</v>
      </c>
      <c r="AHC69">
        <v>2</v>
      </c>
      <c r="AHD69">
        <v>16</v>
      </c>
      <c r="AHE69">
        <v>2</v>
      </c>
      <c r="AHF69">
        <v>0</v>
      </c>
      <c r="AHG69">
        <v>1</v>
      </c>
      <c r="AHH69">
        <v>1</v>
      </c>
      <c r="AHI69">
        <v>8</v>
      </c>
      <c r="AHJ69">
        <v>4</v>
      </c>
      <c r="AHK69">
        <v>4</v>
      </c>
      <c r="AHL69">
        <v>4</v>
      </c>
      <c r="AHM69">
        <v>3</v>
      </c>
      <c r="AHN69">
        <v>4</v>
      </c>
      <c r="AHO69">
        <v>19</v>
      </c>
      <c r="AHP69">
        <v>76</v>
      </c>
      <c r="AHQ69">
        <v>9</v>
      </c>
      <c r="AHR69">
        <v>1</v>
      </c>
      <c r="AHS69">
        <v>0</v>
      </c>
      <c r="AHT69">
        <v>0</v>
      </c>
      <c r="AHU69">
        <v>0</v>
      </c>
      <c r="AHV69">
        <v>1</v>
      </c>
      <c r="AHW69">
        <v>1</v>
      </c>
      <c r="AHX69">
        <v>0</v>
      </c>
      <c r="AHY69">
        <v>2</v>
      </c>
      <c r="AHZ69">
        <v>0</v>
      </c>
      <c r="AIA69">
        <v>1</v>
      </c>
      <c r="AIB69">
        <v>1</v>
      </c>
      <c r="AIC69">
        <v>0</v>
      </c>
      <c r="AID69">
        <v>1</v>
      </c>
      <c r="AIE69">
        <v>1</v>
      </c>
      <c r="AIF69">
        <v>4</v>
      </c>
      <c r="AIG69">
        <v>5</v>
      </c>
    </row>
    <row r="70" spans="1:2650" x14ac:dyDescent="0.25">
      <c r="A70" t="s">
        <v>3055</v>
      </c>
      <c r="B70" t="s">
        <v>7</v>
      </c>
      <c r="C70" t="s">
        <v>2709</v>
      </c>
      <c r="D70" t="s">
        <v>2716</v>
      </c>
      <c r="E70" s="1">
        <v>18052</v>
      </c>
      <c r="F70">
        <v>70</v>
      </c>
      <c r="I70" s="1">
        <v>43644</v>
      </c>
      <c r="K70" s="1">
        <v>43644</v>
      </c>
      <c r="P70">
        <v>1</v>
      </c>
      <c r="Q70">
        <v>0</v>
      </c>
      <c r="R70">
        <v>0</v>
      </c>
      <c r="S70">
        <v>0</v>
      </c>
      <c r="T70">
        <v>0</v>
      </c>
      <c r="U70">
        <v>0</v>
      </c>
      <c r="V70">
        <v>0</v>
      </c>
      <c r="W70">
        <v>0</v>
      </c>
      <c r="X70">
        <v>0</v>
      </c>
      <c r="Y70">
        <v>0</v>
      </c>
      <c r="Z70">
        <v>0</v>
      </c>
      <c r="AA70">
        <v>1</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1</v>
      </c>
      <c r="DB70">
        <v>0</v>
      </c>
      <c r="DC70">
        <v>0</v>
      </c>
      <c r="DD70">
        <v>0</v>
      </c>
      <c r="DE70">
        <v>1</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1</v>
      </c>
      <c r="EK70">
        <v>1</v>
      </c>
      <c r="EL70">
        <v>0</v>
      </c>
      <c r="EM70">
        <v>0</v>
      </c>
      <c r="EN70">
        <v>0</v>
      </c>
      <c r="EO70">
        <v>0</v>
      </c>
      <c r="EP70">
        <v>0</v>
      </c>
      <c r="EQ70">
        <v>0</v>
      </c>
      <c r="ER70">
        <v>0</v>
      </c>
      <c r="ES70">
        <v>0</v>
      </c>
      <c r="ET70">
        <v>0</v>
      </c>
      <c r="EU70">
        <v>0</v>
      </c>
      <c r="EV70">
        <v>0</v>
      </c>
      <c r="EW70">
        <v>0</v>
      </c>
      <c r="EX70">
        <v>1</v>
      </c>
      <c r="EY70">
        <v>0</v>
      </c>
      <c r="EZ70">
        <v>1</v>
      </c>
      <c r="FA70">
        <v>0</v>
      </c>
      <c r="FB70">
        <v>0</v>
      </c>
      <c r="FC70">
        <v>0</v>
      </c>
      <c r="FD70">
        <v>0</v>
      </c>
      <c r="FE70">
        <v>0</v>
      </c>
      <c r="FF70">
        <v>0</v>
      </c>
      <c r="FG70">
        <v>0</v>
      </c>
      <c r="FH70">
        <v>0</v>
      </c>
      <c r="FI70">
        <v>0</v>
      </c>
      <c r="FJ70">
        <v>0</v>
      </c>
      <c r="FK70">
        <v>1</v>
      </c>
      <c r="FL70">
        <v>0</v>
      </c>
      <c r="FM70">
        <v>2</v>
      </c>
      <c r="FX70" t="s">
        <v>3056</v>
      </c>
      <c r="FZ70" t="s">
        <v>3057</v>
      </c>
      <c r="GA70">
        <v>-2</v>
      </c>
      <c r="GB70">
        <v>-2</v>
      </c>
      <c r="GC70" t="s">
        <v>3058</v>
      </c>
      <c r="GD70">
        <v>0</v>
      </c>
      <c r="GE70">
        <v>0</v>
      </c>
      <c r="GF70">
        <v>-2</v>
      </c>
      <c r="GG70">
        <v>-1</v>
      </c>
      <c r="GH70">
        <v>-1</v>
      </c>
      <c r="GI70">
        <v>-1</v>
      </c>
      <c r="GJ70">
        <v>-1</v>
      </c>
      <c r="GK70">
        <v>-1</v>
      </c>
      <c r="GL70">
        <v>-1</v>
      </c>
      <c r="GM70">
        <v>-1</v>
      </c>
      <c r="GN70">
        <v>-1</v>
      </c>
      <c r="GO70">
        <v>-1</v>
      </c>
      <c r="GP70">
        <v>-1</v>
      </c>
      <c r="GQ70">
        <v>-1</v>
      </c>
      <c r="GR70">
        <v>0</v>
      </c>
      <c r="GS70">
        <v>-1</v>
      </c>
      <c r="GT70">
        <v>-1</v>
      </c>
      <c r="GU70">
        <v>-1</v>
      </c>
      <c r="GV70">
        <v>1</v>
      </c>
      <c r="GW70">
        <v>-1</v>
      </c>
      <c r="GX70">
        <v>-1</v>
      </c>
      <c r="GY70">
        <v>1</v>
      </c>
      <c r="GZ70">
        <v>-1</v>
      </c>
      <c r="HA70">
        <v>-1</v>
      </c>
      <c r="HB70">
        <v>-1</v>
      </c>
      <c r="HC70">
        <v>-1</v>
      </c>
      <c r="HD70">
        <v>-1</v>
      </c>
      <c r="HE70">
        <v>-1</v>
      </c>
      <c r="HF70">
        <v>1</v>
      </c>
      <c r="HG70">
        <v>-1</v>
      </c>
      <c r="HH70">
        <v>-1</v>
      </c>
      <c r="HI70">
        <v>-4</v>
      </c>
      <c r="HJ70">
        <v>-2</v>
      </c>
      <c r="HK70">
        <v>-4</v>
      </c>
      <c r="HL70">
        <v>-4</v>
      </c>
      <c r="HM70">
        <v>-3</v>
      </c>
      <c r="HN70">
        <v>-2</v>
      </c>
      <c r="HO70">
        <v>-2</v>
      </c>
      <c r="HP70">
        <v>-4</v>
      </c>
      <c r="HQ70">
        <v>-2</v>
      </c>
      <c r="HR70">
        <v>-3.25</v>
      </c>
      <c r="HS70">
        <v>-2</v>
      </c>
      <c r="HT70">
        <v>-4</v>
      </c>
      <c r="HU70">
        <v>-2</v>
      </c>
      <c r="HV70">
        <v>-27</v>
      </c>
      <c r="HW70">
        <v>0</v>
      </c>
      <c r="HX70">
        <v>0</v>
      </c>
      <c r="HY70">
        <v>0</v>
      </c>
      <c r="HZ70">
        <v>0</v>
      </c>
      <c r="IA70">
        <v>0</v>
      </c>
      <c r="IB70">
        <v>0</v>
      </c>
      <c r="IC70">
        <v>2</v>
      </c>
      <c r="ID70">
        <v>1</v>
      </c>
      <c r="IE70">
        <v>0</v>
      </c>
      <c r="IF70">
        <v>0</v>
      </c>
      <c r="IG70">
        <v>0</v>
      </c>
      <c r="IH70">
        <v>0</v>
      </c>
      <c r="II70">
        <v>0</v>
      </c>
      <c r="IJ70">
        <v>0</v>
      </c>
      <c r="IK70">
        <v>0</v>
      </c>
      <c r="IL70">
        <v>0</v>
      </c>
      <c r="IM70">
        <v>0</v>
      </c>
      <c r="IN70">
        <v>0</v>
      </c>
      <c r="IO70">
        <v>0</v>
      </c>
      <c r="IP70">
        <v>0</v>
      </c>
      <c r="IQ70">
        <v>0</v>
      </c>
      <c r="IR70">
        <v>0</v>
      </c>
      <c r="IS70">
        <v>3</v>
      </c>
      <c r="IT70">
        <v>1</v>
      </c>
      <c r="IU70">
        <v>1</v>
      </c>
      <c r="IV70">
        <v>1</v>
      </c>
      <c r="IW70">
        <v>1</v>
      </c>
      <c r="IX70">
        <v>1</v>
      </c>
      <c r="IY70">
        <v>1</v>
      </c>
      <c r="IZ70">
        <v>1</v>
      </c>
      <c r="JA70">
        <v>1</v>
      </c>
      <c r="JB70">
        <v>1</v>
      </c>
      <c r="JC70">
        <v>1</v>
      </c>
      <c r="JD70">
        <v>1</v>
      </c>
      <c r="JE70">
        <v>1</v>
      </c>
      <c r="JF70">
        <v>1</v>
      </c>
      <c r="JG70">
        <v>1</v>
      </c>
      <c r="JH70">
        <v>1</v>
      </c>
      <c r="JI70">
        <v>1</v>
      </c>
      <c r="JJ70">
        <v>1</v>
      </c>
      <c r="JK70">
        <v>1</v>
      </c>
      <c r="JL70">
        <v>1</v>
      </c>
      <c r="JM70">
        <v>1</v>
      </c>
      <c r="JN70">
        <v>1</v>
      </c>
      <c r="JO70">
        <v>2</v>
      </c>
      <c r="JP70">
        <v>1</v>
      </c>
      <c r="JQ70">
        <v>1</v>
      </c>
      <c r="JR70">
        <v>1</v>
      </c>
      <c r="JS70">
        <v>25</v>
      </c>
      <c r="JT70">
        <v>26</v>
      </c>
      <c r="JU70">
        <v>1.04</v>
      </c>
      <c r="JV70">
        <v>3</v>
      </c>
      <c r="JW70">
        <v>3</v>
      </c>
      <c r="JX70">
        <v>3</v>
      </c>
      <c r="JY70">
        <v>3</v>
      </c>
      <c r="JZ70">
        <v>3</v>
      </c>
      <c r="KA70">
        <v>3</v>
      </c>
      <c r="KB70">
        <v>3</v>
      </c>
      <c r="KC70">
        <v>3</v>
      </c>
      <c r="KD70">
        <v>3</v>
      </c>
      <c r="KE70">
        <v>3</v>
      </c>
      <c r="KF70">
        <v>3</v>
      </c>
      <c r="KG70">
        <v>3</v>
      </c>
      <c r="KH70">
        <v>3</v>
      </c>
      <c r="KI70">
        <v>3</v>
      </c>
      <c r="KJ70">
        <v>3</v>
      </c>
      <c r="KK70">
        <v>3</v>
      </c>
      <c r="KL70">
        <v>3</v>
      </c>
      <c r="KM70">
        <v>5</v>
      </c>
      <c r="KO70">
        <v>17</v>
      </c>
      <c r="KP70">
        <v>1</v>
      </c>
      <c r="KQ70">
        <v>3</v>
      </c>
      <c r="KR70">
        <v>2</v>
      </c>
      <c r="KS70">
        <v>0</v>
      </c>
      <c r="KT70">
        <v>0</v>
      </c>
      <c r="KU70">
        <v>3</v>
      </c>
      <c r="KV70">
        <v>0</v>
      </c>
      <c r="KW70">
        <v>0</v>
      </c>
      <c r="KX70">
        <v>0</v>
      </c>
      <c r="KY70">
        <v>0</v>
      </c>
      <c r="KZ70">
        <v>0</v>
      </c>
      <c r="LA70">
        <v>0</v>
      </c>
      <c r="LB70">
        <v>1</v>
      </c>
      <c r="LC70">
        <v>0</v>
      </c>
      <c r="LD70">
        <v>0</v>
      </c>
      <c r="LE70">
        <v>1</v>
      </c>
      <c r="LF70">
        <v>0</v>
      </c>
      <c r="LG70">
        <v>0</v>
      </c>
      <c r="LH70">
        <v>0</v>
      </c>
      <c r="LI70">
        <v>0.83330000000000004</v>
      </c>
      <c r="LJ70">
        <v>1</v>
      </c>
      <c r="LK70">
        <v>0.61109999999999998</v>
      </c>
      <c r="WH70">
        <v>1</v>
      </c>
      <c r="WI70">
        <v>5</v>
      </c>
      <c r="WJ70">
        <v>22</v>
      </c>
      <c r="WK70">
        <v>17</v>
      </c>
      <c r="WL70">
        <v>0</v>
      </c>
      <c r="WN70">
        <v>1</v>
      </c>
      <c r="WP70">
        <v>2009</v>
      </c>
      <c r="WQ70" t="s">
        <v>3059</v>
      </c>
      <c r="WR70">
        <v>2002</v>
      </c>
      <c r="WS70" t="s">
        <v>3060</v>
      </c>
      <c r="WT70">
        <v>2008</v>
      </c>
      <c r="WU70">
        <v>0</v>
      </c>
      <c r="WV70" t="s">
        <v>3061</v>
      </c>
      <c r="WW70">
        <v>1</v>
      </c>
      <c r="WX70" t="s">
        <v>3062</v>
      </c>
      <c r="WY70" t="s">
        <v>3063</v>
      </c>
      <c r="WZ70" t="s">
        <v>3064</v>
      </c>
      <c r="XA70" t="s">
        <v>3065</v>
      </c>
      <c r="XB70">
        <v>1</v>
      </c>
      <c r="XC70">
        <v>0</v>
      </c>
      <c r="XD70">
        <v>0</v>
      </c>
      <c r="XF70">
        <v>0</v>
      </c>
      <c r="XJ70">
        <v>0</v>
      </c>
      <c r="XK70">
        <v>0</v>
      </c>
      <c r="XM70" t="s">
        <v>3066</v>
      </c>
      <c r="XN70" t="s">
        <v>3067</v>
      </c>
      <c r="XO70">
        <v>1</v>
      </c>
      <c r="XP70" t="s">
        <v>3068</v>
      </c>
      <c r="XQ70">
        <v>0</v>
      </c>
      <c r="XS70">
        <v>1</v>
      </c>
      <c r="XT70">
        <v>2</v>
      </c>
      <c r="XU70" t="s">
        <v>3069</v>
      </c>
      <c r="XV70">
        <v>1</v>
      </c>
      <c r="XW70" t="s">
        <v>3070</v>
      </c>
      <c r="XX70" t="s">
        <v>2806</v>
      </c>
      <c r="XY70">
        <v>1</v>
      </c>
      <c r="XZ70">
        <v>0</v>
      </c>
      <c r="YA70">
        <v>0</v>
      </c>
      <c r="YB70">
        <v>0</v>
      </c>
      <c r="YC70">
        <v>0</v>
      </c>
      <c r="YD70">
        <v>0</v>
      </c>
      <c r="YE70">
        <v>1</v>
      </c>
      <c r="YF70">
        <v>1</v>
      </c>
      <c r="YG70">
        <v>0</v>
      </c>
      <c r="YH70">
        <v>0</v>
      </c>
      <c r="YI70">
        <v>1</v>
      </c>
      <c r="YJ70">
        <v>0</v>
      </c>
      <c r="YK70">
        <v>2</v>
      </c>
      <c r="YL70">
        <v>0</v>
      </c>
      <c r="YM70">
        <v>0</v>
      </c>
      <c r="YN70">
        <v>0</v>
      </c>
      <c r="YO70">
        <v>0</v>
      </c>
      <c r="YP70">
        <v>0</v>
      </c>
      <c r="YQ70">
        <v>0</v>
      </c>
      <c r="YR70">
        <v>3</v>
      </c>
      <c r="YS70">
        <v>1</v>
      </c>
      <c r="YT70">
        <v>0</v>
      </c>
      <c r="YU70">
        <v>1</v>
      </c>
      <c r="YV70">
        <v>0</v>
      </c>
      <c r="YW70">
        <v>0</v>
      </c>
      <c r="YX70">
        <v>0</v>
      </c>
      <c r="YY70">
        <v>1</v>
      </c>
      <c r="YZ70">
        <v>1</v>
      </c>
      <c r="ZA70">
        <v>1</v>
      </c>
      <c r="ZB70">
        <v>60</v>
      </c>
      <c r="ZC70" s="2">
        <v>0.61458333333333337</v>
      </c>
      <c r="ZD70" s="2">
        <v>0.65625</v>
      </c>
      <c r="ZE70">
        <v>0</v>
      </c>
      <c r="ZF70">
        <v>0</v>
      </c>
      <c r="ZG70">
        <v>0</v>
      </c>
      <c r="ZH70">
        <v>0</v>
      </c>
      <c r="ZI70">
        <v>0</v>
      </c>
      <c r="ZJ70">
        <v>1</v>
      </c>
      <c r="ZK70">
        <v>1</v>
      </c>
      <c r="ZL70">
        <v>1</v>
      </c>
      <c r="ZM70">
        <v>0</v>
      </c>
      <c r="ZN70">
        <v>0</v>
      </c>
      <c r="ZO70">
        <v>1</v>
      </c>
      <c r="ZP70">
        <v>0</v>
      </c>
      <c r="ZQ70">
        <v>0</v>
      </c>
      <c r="ZR70">
        <v>1</v>
      </c>
      <c r="ZS70">
        <v>1</v>
      </c>
      <c r="ZT70">
        <v>0</v>
      </c>
      <c r="ZU70">
        <v>1</v>
      </c>
      <c r="ZV70">
        <v>0</v>
      </c>
      <c r="ZW70">
        <v>0</v>
      </c>
      <c r="ZX70">
        <v>0</v>
      </c>
      <c r="ZY70">
        <v>1</v>
      </c>
      <c r="ZZ70">
        <v>0</v>
      </c>
      <c r="AAA70">
        <v>0</v>
      </c>
      <c r="AAB70">
        <v>1</v>
      </c>
      <c r="AAC70">
        <v>0</v>
      </c>
      <c r="AAD70">
        <v>0</v>
      </c>
      <c r="AAE70">
        <v>0</v>
      </c>
      <c r="AAF70">
        <v>1</v>
      </c>
      <c r="AAG70">
        <v>0</v>
      </c>
      <c r="AAH70">
        <v>0</v>
      </c>
      <c r="AAI70">
        <v>0</v>
      </c>
      <c r="AAJ70">
        <v>0</v>
      </c>
      <c r="AAK70">
        <v>1</v>
      </c>
      <c r="AAL70">
        <v>0</v>
      </c>
      <c r="AAM70">
        <v>0</v>
      </c>
      <c r="AAN70">
        <v>1</v>
      </c>
      <c r="AAO70">
        <v>0</v>
      </c>
      <c r="AAP70">
        <v>0</v>
      </c>
      <c r="AAQ70">
        <v>0</v>
      </c>
      <c r="AAR70">
        <v>0</v>
      </c>
      <c r="AAS70">
        <v>0</v>
      </c>
      <c r="AAT70">
        <v>0</v>
      </c>
      <c r="AAU70">
        <v>6</v>
      </c>
      <c r="AAV70">
        <v>5</v>
      </c>
      <c r="AAW70">
        <v>11</v>
      </c>
      <c r="AAX70">
        <v>0</v>
      </c>
      <c r="AAY70">
        <v>22</v>
      </c>
      <c r="AAZ70">
        <v>18</v>
      </c>
      <c r="ABA70">
        <v>26</v>
      </c>
      <c r="ABB70">
        <v>14</v>
      </c>
      <c r="ABC70">
        <v>26</v>
      </c>
      <c r="ABD70">
        <v>16</v>
      </c>
      <c r="ABE70">
        <v>100</v>
      </c>
      <c r="ABF70">
        <v>16</v>
      </c>
      <c r="ABG70">
        <v>14</v>
      </c>
      <c r="ABH70">
        <v>1</v>
      </c>
      <c r="ABI70">
        <v>1</v>
      </c>
      <c r="ABJ70">
        <v>1</v>
      </c>
      <c r="ABK70">
        <v>1</v>
      </c>
      <c r="ABL70">
        <v>1</v>
      </c>
      <c r="ABM70">
        <v>1</v>
      </c>
      <c r="ABN70">
        <v>1</v>
      </c>
      <c r="ABO70">
        <v>1</v>
      </c>
      <c r="ABP70">
        <v>1</v>
      </c>
      <c r="ABQ70">
        <v>1</v>
      </c>
      <c r="ABR70">
        <v>1</v>
      </c>
      <c r="ABS70">
        <v>1</v>
      </c>
      <c r="ABT70">
        <v>1</v>
      </c>
      <c r="ABU70">
        <v>1</v>
      </c>
      <c r="ABV70">
        <v>1</v>
      </c>
      <c r="ABW70">
        <v>1</v>
      </c>
      <c r="ABX70">
        <v>1</v>
      </c>
      <c r="ABY70">
        <v>1</v>
      </c>
      <c r="ABZ70">
        <v>1</v>
      </c>
      <c r="ACA70">
        <v>1</v>
      </c>
      <c r="ACB70">
        <v>1</v>
      </c>
      <c r="ACC70">
        <v>1</v>
      </c>
      <c r="ACD70">
        <v>1</v>
      </c>
      <c r="ACE70">
        <v>1</v>
      </c>
      <c r="ACF70">
        <v>1</v>
      </c>
      <c r="ACG70">
        <v>1</v>
      </c>
      <c r="ACH70">
        <v>1</v>
      </c>
      <c r="ACI70">
        <v>1</v>
      </c>
      <c r="ACJ70">
        <v>1</v>
      </c>
      <c r="ACK70">
        <v>1</v>
      </c>
      <c r="ACL70">
        <v>30</v>
      </c>
      <c r="ACM70">
        <v>1</v>
      </c>
      <c r="ACN70">
        <v>4</v>
      </c>
      <c r="ACO70">
        <v>2</v>
      </c>
      <c r="ACP70">
        <v>3</v>
      </c>
      <c r="ACQ70">
        <v>3</v>
      </c>
      <c r="ACR70">
        <v>1</v>
      </c>
      <c r="ACS70">
        <v>1</v>
      </c>
      <c r="ACT70">
        <v>4</v>
      </c>
      <c r="ACU70">
        <v>1</v>
      </c>
      <c r="ACV70">
        <v>0</v>
      </c>
      <c r="ACW70">
        <v>0</v>
      </c>
      <c r="ACX70">
        <v>0</v>
      </c>
      <c r="ACY70">
        <v>2</v>
      </c>
      <c r="ACZ70">
        <v>1</v>
      </c>
      <c r="ADA70">
        <v>1</v>
      </c>
      <c r="ADB70">
        <v>1</v>
      </c>
      <c r="ADC70">
        <v>2</v>
      </c>
      <c r="ADD70">
        <v>1</v>
      </c>
      <c r="ADE70">
        <v>0.83330000000000004</v>
      </c>
      <c r="ADF70">
        <v>2.6667000000000001</v>
      </c>
      <c r="ADG70">
        <v>1.1667000000000001</v>
      </c>
      <c r="ADH70">
        <v>1.5556000000000001</v>
      </c>
      <c r="ADI70">
        <v>1</v>
      </c>
      <c r="ADJ70">
        <v>1</v>
      </c>
      <c r="ADK70">
        <v>1</v>
      </c>
      <c r="ADL70">
        <v>1</v>
      </c>
      <c r="ADM70">
        <v>1</v>
      </c>
      <c r="ADN70">
        <v>1</v>
      </c>
      <c r="ADO70">
        <v>1</v>
      </c>
      <c r="ADP70">
        <v>1</v>
      </c>
      <c r="ADQ70">
        <v>1</v>
      </c>
      <c r="ADR70">
        <v>2</v>
      </c>
      <c r="ADS70">
        <v>2</v>
      </c>
      <c r="ADT70">
        <v>1</v>
      </c>
      <c r="ADU70">
        <v>1</v>
      </c>
      <c r="ADV70">
        <v>1</v>
      </c>
      <c r="ADW70">
        <v>16</v>
      </c>
      <c r="ADX70">
        <v>0</v>
      </c>
      <c r="ADY70">
        <v>1</v>
      </c>
      <c r="ADZ70">
        <v>0</v>
      </c>
      <c r="AEA70">
        <v>0</v>
      </c>
      <c r="AEB70">
        <v>0</v>
      </c>
      <c r="AEC70">
        <v>1</v>
      </c>
      <c r="AED70">
        <v>0</v>
      </c>
      <c r="AEE70">
        <v>1</v>
      </c>
      <c r="AEF70">
        <v>0</v>
      </c>
      <c r="AEG70">
        <v>0</v>
      </c>
      <c r="AEH70">
        <v>1</v>
      </c>
      <c r="AEI70">
        <v>0</v>
      </c>
      <c r="AEJ70">
        <v>0</v>
      </c>
      <c r="AEK70">
        <v>1</v>
      </c>
      <c r="AEL70">
        <v>0</v>
      </c>
      <c r="AEM70">
        <v>0</v>
      </c>
      <c r="AEN70">
        <v>0</v>
      </c>
      <c r="AEO70">
        <v>2</v>
      </c>
      <c r="AEP70">
        <v>2</v>
      </c>
      <c r="AEQ70">
        <v>0</v>
      </c>
      <c r="AER70">
        <v>1</v>
      </c>
      <c r="AES70">
        <v>1</v>
      </c>
      <c r="AET70">
        <v>0</v>
      </c>
      <c r="AEU70">
        <v>0</v>
      </c>
      <c r="AEV70">
        <v>0</v>
      </c>
      <c r="AEW70">
        <v>0</v>
      </c>
      <c r="AEX70">
        <v>1</v>
      </c>
      <c r="AEY70">
        <v>0</v>
      </c>
      <c r="AEZ70">
        <v>0</v>
      </c>
      <c r="AFA70">
        <v>0</v>
      </c>
      <c r="AFB70">
        <v>0</v>
      </c>
      <c r="AFC70">
        <v>1</v>
      </c>
      <c r="AFD70">
        <v>0</v>
      </c>
      <c r="AFE70">
        <v>1</v>
      </c>
      <c r="AFF70">
        <v>1</v>
      </c>
      <c r="AFG70">
        <v>0</v>
      </c>
      <c r="AFH70">
        <v>0</v>
      </c>
      <c r="AFI70">
        <v>1</v>
      </c>
      <c r="AFJ70">
        <v>1</v>
      </c>
      <c r="AFK70">
        <v>3</v>
      </c>
      <c r="AFL70">
        <v>3</v>
      </c>
      <c r="AFM70">
        <v>1</v>
      </c>
      <c r="AFN70">
        <v>0</v>
      </c>
      <c r="AFO70">
        <v>5</v>
      </c>
      <c r="AFP70">
        <v>8</v>
      </c>
      <c r="AFQ70">
        <v>4</v>
      </c>
      <c r="AFR70">
        <v>6</v>
      </c>
      <c r="AFS70">
        <v>1</v>
      </c>
      <c r="AFT70">
        <v>2</v>
      </c>
      <c r="AFU70">
        <v>5</v>
      </c>
      <c r="AFV70">
        <v>2</v>
      </c>
      <c r="AFW70">
        <v>2</v>
      </c>
      <c r="AFX70">
        <v>2</v>
      </c>
      <c r="AFY70">
        <v>1</v>
      </c>
      <c r="AFZ70">
        <v>2</v>
      </c>
      <c r="AGA70">
        <v>2.556</v>
      </c>
      <c r="AGB70">
        <v>81</v>
      </c>
      <c r="AGC70">
        <v>81</v>
      </c>
      <c r="AGD70">
        <v>2300</v>
      </c>
      <c r="AGE70">
        <v>5</v>
      </c>
      <c r="AGF70">
        <v>630</v>
      </c>
      <c r="AGG70">
        <v>7</v>
      </c>
      <c r="AGH70">
        <v>7</v>
      </c>
      <c r="AGI70">
        <v>1</v>
      </c>
      <c r="AGJ70">
        <v>3</v>
      </c>
      <c r="AGK70">
        <v>3</v>
      </c>
      <c r="AGL70">
        <v>0</v>
      </c>
      <c r="AGM70">
        <v>0</v>
      </c>
      <c r="AGN70">
        <v>0</v>
      </c>
      <c r="AGO70">
        <v>1</v>
      </c>
      <c r="AGP70">
        <v>0</v>
      </c>
      <c r="AGQ70">
        <v>0</v>
      </c>
      <c r="AGR70" t="s">
        <v>2799</v>
      </c>
      <c r="AGS70">
        <v>1</v>
      </c>
      <c r="AGT70">
        <v>0</v>
      </c>
      <c r="AGU70">
        <v>1</v>
      </c>
      <c r="AGV70">
        <v>0</v>
      </c>
      <c r="AGW70">
        <v>1</v>
      </c>
      <c r="AGX70">
        <v>1</v>
      </c>
      <c r="AGY70">
        <v>1</v>
      </c>
      <c r="AGZ70">
        <v>1</v>
      </c>
      <c r="AHA70">
        <v>1</v>
      </c>
      <c r="AHB70">
        <v>100</v>
      </c>
      <c r="AHC70">
        <v>0</v>
      </c>
      <c r="AHD70">
        <v>8</v>
      </c>
      <c r="AHE70">
        <v>1</v>
      </c>
      <c r="AHF70">
        <v>0</v>
      </c>
      <c r="AHG70">
        <v>1</v>
      </c>
      <c r="AHH70">
        <v>1</v>
      </c>
      <c r="AHI70">
        <v>5</v>
      </c>
      <c r="AHJ70">
        <v>4</v>
      </c>
      <c r="AHK70">
        <v>3</v>
      </c>
      <c r="AHL70">
        <v>4</v>
      </c>
      <c r="AHM70">
        <v>4</v>
      </c>
      <c r="AHN70">
        <v>4</v>
      </c>
      <c r="AHO70">
        <v>19</v>
      </c>
      <c r="AHP70">
        <v>76</v>
      </c>
      <c r="AHQ70">
        <v>8</v>
      </c>
      <c r="AHR70">
        <v>1</v>
      </c>
      <c r="AHS70">
        <v>0</v>
      </c>
      <c r="AHT70">
        <v>0</v>
      </c>
      <c r="AHU70">
        <v>1</v>
      </c>
      <c r="AHV70">
        <v>0</v>
      </c>
      <c r="AHW70">
        <v>0</v>
      </c>
      <c r="AHX70">
        <v>1</v>
      </c>
      <c r="AHY70">
        <v>0</v>
      </c>
      <c r="AHZ70">
        <v>0</v>
      </c>
      <c r="AIA70">
        <v>0</v>
      </c>
      <c r="AIB70">
        <v>0</v>
      </c>
      <c r="AIC70">
        <v>1</v>
      </c>
      <c r="AID70">
        <v>0</v>
      </c>
      <c r="AIE70">
        <v>0</v>
      </c>
      <c r="AIF70">
        <v>2</v>
      </c>
      <c r="AIG70">
        <v>2</v>
      </c>
    </row>
    <row r="71" spans="1:2650" x14ac:dyDescent="0.25">
      <c r="A71" t="s">
        <v>3071</v>
      </c>
      <c r="B71" t="s">
        <v>7</v>
      </c>
      <c r="C71" t="s">
        <v>2709</v>
      </c>
      <c r="D71" t="s">
        <v>2710</v>
      </c>
      <c r="E71" s="1">
        <v>2958352</v>
      </c>
      <c r="F71">
        <v>-1</v>
      </c>
      <c r="I71" s="1">
        <v>43579</v>
      </c>
      <c r="K71" s="1">
        <v>43579</v>
      </c>
      <c r="P71">
        <v>1</v>
      </c>
      <c r="Q71">
        <v>0</v>
      </c>
      <c r="R71">
        <v>0</v>
      </c>
      <c r="S71">
        <v>0</v>
      </c>
      <c r="T71">
        <v>0</v>
      </c>
      <c r="U71">
        <v>1</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1</v>
      </c>
      <c r="BK71">
        <v>0</v>
      </c>
      <c r="BL71">
        <v>0</v>
      </c>
      <c r="BM71">
        <v>0</v>
      </c>
      <c r="BN71">
        <v>0</v>
      </c>
      <c r="BO71">
        <v>1</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2</v>
      </c>
      <c r="DY71">
        <v>1</v>
      </c>
      <c r="DZ71">
        <v>0</v>
      </c>
      <c r="EA71">
        <v>0</v>
      </c>
      <c r="EB71">
        <v>0</v>
      </c>
      <c r="EC71">
        <v>0</v>
      </c>
      <c r="ED71">
        <v>0</v>
      </c>
      <c r="EE71">
        <v>0</v>
      </c>
      <c r="EF71">
        <v>0</v>
      </c>
      <c r="EG71">
        <v>0</v>
      </c>
      <c r="EH71">
        <v>0</v>
      </c>
      <c r="EI71">
        <v>0</v>
      </c>
      <c r="EJ71">
        <v>0</v>
      </c>
      <c r="EK71">
        <v>0</v>
      </c>
      <c r="EL71">
        <v>0</v>
      </c>
      <c r="EM71">
        <v>0</v>
      </c>
      <c r="EN71">
        <v>0</v>
      </c>
      <c r="EO71">
        <v>0</v>
      </c>
      <c r="EP71">
        <v>0</v>
      </c>
      <c r="EQ71">
        <v>0</v>
      </c>
      <c r="ER71">
        <v>2</v>
      </c>
      <c r="ES71">
        <v>0</v>
      </c>
      <c r="ET71">
        <v>0</v>
      </c>
      <c r="EU71">
        <v>0</v>
      </c>
      <c r="EV71">
        <v>0</v>
      </c>
      <c r="EW71">
        <v>0</v>
      </c>
      <c r="EX71">
        <v>0</v>
      </c>
      <c r="EY71">
        <v>0</v>
      </c>
      <c r="EZ71">
        <v>2</v>
      </c>
      <c r="FA71">
        <v>0</v>
      </c>
      <c r="FB71">
        <v>0</v>
      </c>
      <c r="FC71">
        <v>0</v>
      </c>
      <c r="FD71">
        <v>0</v>
      </c>
      <c r="FE71">
        <v>1</v>
      </c>
      <c r="FF71">
        <v>0</v>
      </c>
      <c r="FG71">
        <v>0</v>
      </c>
      <c r="FH71">
        <v>0</v>
      </c>
      <c r="FI71">
        <v>0</v>
      </c>
      <c r="FJ71">
        <v>0</v>
      </c>
      <c r="FK71">
        <v>0</v>
      </c>
      <c r="FL71">
        <v>0</v>
      </c>
      <c r="FM71">
        <v>1</v>
      </c>
      <c r="FR71" t="s">
        <v>3072</v>
      </c>
      <c r="FT71" t="s">
        <v>3073</v>
      </c>
      <c r="FX71" t="s">
        <v>3074</v>
      </c>
      <c r="FY71" t="s">
        <v>3075</v>
      </c>
      <c r="FZ71" t="s">
        <v>3076</v>
      </c>
      <c r="GA71">
        <v>-2</v>
      </c>
      <c r="GB71">
        <v>-2</v>
      </c>
      <c r="GC71" t="s">
        <v>3077</v>
      </c>
      <c r="GD71">
        <v>0</v>
      </c>
      <c r="GE71">
        <v>0</v>
      </c>
      <c r="GF71">
        <v>-2</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c r="HA71">
        <v>0</v>
      </c>
      <c r="HB71">
        <v>-1</v>
      </c>
      <c r="HC71">
        <v>-1</v>
      </c>
      <c r="HD71">
        <v>-1</v>
      </c>
      <c r="HE71">
        <v>-1</v>
      </c>
      <c r="HF71">
        <v>1</v>
      </c>
      <c r="HG71">
        <v>0</v>
      </c>
      <c r="HH71">
        <v>-1</v>
      </c>
      <c r="HI71">
        <v>-4</v>
      </c>
      <c r="HJ71">
        <v>-2</v>
      </c>
      <c r="HK71">
        <v>-4</v>
      </c>
      <c r="HL71">
        <v>-4</v>
      </c>
      <c r="HM71">
        <v>-4</v>
      </c>
      <c r="HN71">
        <v>-2</v>
      </c>
      <c r="HO71">
        <v>-2</v>
      </c>
      <c r="HP71">
        <v>-3</v>
      </c>
      <c r="HQ71">
        <v>-1</v>
      </c>
      <c r="HR71">
        <v>-3.25</v>
      </c>
      <c r="HS71">
        <v>-2</v>
      </c>
      <c r="HT71">
        <v>-4</v>
      </c>
      <c r="HU71">
        <v>-1</v>
      </c>
      <c r="HV71">
        <v>-26</v>
      </c>
      <c r="HW71">
        <v>1</v>
      </c>
      <c r="HX71">
        <v>0</v>
      </c>
      <c r="HY71">
        <v>0</v>
      </c>
      <c r="HZ71">
        <v>0</v>
      </c>
      <c r="IA71">
        <v>0</v>
      </c>
      <c r="IB71">
        <v>0</v>
      </c>
      <c r="IC71">
        <v>2</v>
      </c>
      <c r="ID71">
        <v>1</v>
      </c>
      <c r="IE71">
        <v>0</v>
      </c>
      <c r="IF71">
        <v>0</v>
      </c>
      <c r="IG71">
        <v>0</v>
      </c>
      <c r="IH71">
        <v>0</v>
      </c>
      <c r="II71">
        <v>0</v>
      </c>
      <c r="IJ71">
        <v>0</v>
      </c>
      <c r="IK71">
        <v>0</v>
      </c>
      <c r="IL71">
        <v>0</v>
      </c>
      <c r="IM71">
        <v>0</v>
      </c>
      <c r="IN71">
        <v>0</v>
      </c>
      <c r="IO71">
        <v>0</v>
      </c>
      <c r="IP71">
        <v>0</v>
      </c>
      <c r="IQ71">
        <v>0</v>
      </c>
      <c r="IR71">
        <v>0</v>
      </c>
      <c r="IS71">
        <v>4</v>
      </c>
      <c r="IT71">
        <v>1</v>
      </c>
      <c r="IU71">
        <v>1</v>
      </c>
      <c r="IV71">
        <v>1</v>
      </c>
      <c r="IW71">
        <v>1</v>
      </c>
      <c r="IX71">
        <v>1</v>
      </c>
      <c r="IY71">
        <v>1</v>
      </c>
      <c r="IZ71">
        <v>1</v>
      </c>
      <c r="JA71">
        <v>1</v>
      </c>
      <c r="JB71">
        <v>1</v>
      </c>
      <c r="JC71">
        <v>1</v>
      </c>
      <c r="JD71">
        <v>1</v>
      </c>
      <c r="JE71">
        <v>1</v>
      </c>
      <c r="JF71">
        <v>1</v>
      </c>
      <c r="JG71">
        <v>1</v>
      </c>
      <c r="JH71">
        <v>1</v>
      </c>
      <c r="JI71">
        <v>1</v>
      </c>
      <c r="JJ71">
        <v>1</v>
      </c>
      <c r="JK71">
        <v>1</v>
      </c>
      <c r="JL71">
        <v>1</v>
      </c>
      <c r="JM71">
        <v>1</v>
      </c>
      <c r="JN71">
        <v>1</v>
      </c>
      <c r="JO71">
        <v>2</v>
      </c>
      <c r="JP71">
        <v>2</v>
      </c>
      <c r="JQ71">
        <v>1</v>
      </c>
      <c r="JR71">
        <v>3</v>
      </c>
      <c r="JS71">
        <v>25</v>
      </c>
      <c r="JT71">
        <v>29</v>
      </c>
      <c r="JU71">
        <v>1.1599999999999999</v>
      </c>
      <c r="JV71">
        <v>3</v>
      </c>
      <c r="JW71">
        <v>3</v>
      </c>
      <c r="JX71">
        <v>3</v>
      </c>
      <c r="JY71">
        <v>3</v>
      </c>
      <c r="JZ71">
        <v>3</v>
      </c>
      <c r="KA71">
        <v>2</v>
      </c>
      <c r="KB71">
        <v>3</v>
      </c>
      <c r="KC71">
        <v>3</v>
      </c>
      <c r="KD71">
        <v>3</v>
      </c>
      <c r="KE71">
        <v>3</v>
      </c>
      <c r="KF71">
        <v>3</v>
      </c>
      <c r="KG71">
        <v>3</v>
      </c>
      <c r="KH71">
        <v>3</v>
      </c>
      <c r="KI71">
        <v>3</v>
      </c>
      <c r="KJ71">
        <v>3</v>
      </c>
      <c r="KK71">
        <v>3</v>
      </c>
      <c r="KL71">
        <v>2.9380000000000002</v>
      </c>
      <c r="KM71">
        <v>1</v>
      </c>
      <c r="KO71">
        <v>60</v>
      </c>
      <c r="KP71">
        <v>0</v>
      </c>
      <c r="KQ71">
        <v>3</v>
      </c>
      <c r="KR71">
        <v>1</v>
      </c>
      <c r="KS71">
        <v>0</v>
      </c>
      <c r="KT71">
        <v>0</v>
      </c>
      <c r="KU71">
        <v>3</v>
      </c>
      <c r="KV71">
        <v>0</v>
      </c>
      <c r="KW71">
        <v>3</v>
      </c>
      <c r="KX71">
        <v>0</v>
      </c>
      <c r="KY71">
        <v>0</v>
      </c>
      <c r="KZ71">
        <v>0</v>
      </c>
      <c r="LA71">
        <v>0</v>
      </c>
      <c r="LB71">
        <v>0</v>
      </c>
      <c r="LC71">
        <v>0</v>
      </c>
      <c r="LD71">
        <v>0</v>
      </c>
      <c r="LE71">
        <v>0</v>
      </c>
      <c r="LF71">
        <v>0</v>
      </c>
      <c r="LG71">
        <v>0</v>
      </c>
      <c r="LH71">
        <v>0</v>
      </c>
      <c r="LI71">
        <v>1.1667000000000001</v>
      </c>
      <c r="LJ71">
        <v>0.5</v>
      </c>
      <c r="LK71">
        <v>0.55559999999999998</v>
      </c>
      <c r="WH71">
        <v>1</v>
      </c>
      <c r="WI71">
        <v>5</v>
      </c>
      <c r="WJ71">
        <v>24</v>
      </c>
      <c r="WK71">
        <v>19</v>
      </c>
      <c r="WL71">
        <v>1</v>
      </c>
      <c r="WM71" t="s">
        <v>3078</v>
      </c>
      <c r="WR71">
        <v>2012</v>
      </c>
      <c r="WS71" t="s">
        <v>3079</v>
      </c>
      <c r="WT71">
        <v>2013</v>
      </c>
      <c r="WU71">
        <v>1</v>
      </c>
      <c r="WV71" t="s">
        <v>3080</v>
      </c>
      <c r="WW71">
        <v>1</v>
      </c>
      <c r="WX71" t="s">
        <v>3081</v>
      </c>
      <c r="WY71" t="s">
        <v>3082</v>
      </c>
      <c r="WZ71" t="s">
        <v>2890</v>
      </c>
      <c r="XA71" t="s">
        <v>3083</v>
      </c>
      <c r="XB71">
        <v>0</v>
      </c>
      <c r="XD71">
        <v>0</v>
      </c>
      <c r="XF71">
        <v>0</v>
      </c>
      <c r="XJ71">
        <v>0</v>
      </c>
      <c r="XK71">
        <v>0</v>
      </c>
      <c r="XM71" t="s">
        <v>3084</v>
      </c>
      <c r="XN71" t="s">
        <v>3085</v>
      </c>
      <c r="XO71">
        <v>1</v>
      </c>
      <c r="XP71" t="s">
        <v>3086</v>
      </c>
      <c r="XQ71">
        <v>0</v>
      </c>
      <c r="XS71">
        <v>1</v>
      </c>
      <c r="XT71">
        <v>30</v>
      </c>
      <c r="XU71" t="s">
        <v>2949</v>
      </c>
      <c r="XV71">
        <v>1</v>
      </c>
      <c r="XW71" t="s">
        <v>3087</v>
      </c>
      <c r="XX71" t="s">
        <v>2890</v>
      </c>
      <c r="XY71">
        <v>0</v>
      </c>
      <c r="XZ71">
        <v>0</v>
      </c>
      <c r="YA71">
        <v>0</v>
      </c>
      <c r="YB71">
        <v>0</v>
      </c>
      <c r="YC71">
        <v>0</v>
      </c>
      <c r="YD71">
        <v>0</v>
      </c>
      <c r="YE71">
        <v>1</v>
      </c>
      <c r="YF71">
        <v>1</v>
      </c>
      <c r="YG71">
        <v>0</v>
      </c>
      <c r="YH71">
        <v>0</v>
      </c>
      <c r="YI71">
        <v>0</v>
      </c>
      <c r="YJ71">
        <v>0</v>
      </c>
      <c r="YK71">
        <v>1</v>
      </c>
      <c r="YL71">
        <v>0</v>
      </c>
      <c r="YM71">
        <v>0</v>
      </c>
      <c r="YN71">
        <v>0</v>
      </c>
      <c r="YO71">
        <v>0</v>
      </c>
      <c r="YP71">
        <v>1</v>
      </c>
      <c r="YQ71">
        <v>0</v>
      </c>
      <c r="YR71">
        <v>1</v>
      </c>
      <c r="YS71">
        <v>0</v>
      </c>
      <c r="YT71">
        <v>1</v>
      </c>
      <c r="YU71">
        <v>1</v>
      </c>
      <c r="YV71">
        <v>0</v>
      </c>
      <c r="YW71">
        <v>0</v>
      </c>
      <c r="YX71">
        <v>0</v>
      </c>
      <c r="YY71">
        <v>1</v>
      </c>
      <c r="YZ71">
        <v>1</v>
      </c>
      <c r="ZA71">
        <v>1</v>
      </c>
      <c r="ZB71">
        <v>35</v>
      </c>
      <c r="ZC71">
        <v>1341</v>
      </c>
      <c r="ZD71">
        <v>1416</v>
      </c>
      <c r="ZE71">
        <v>0</v>
      </c>
      <c r="ZF71">
        <v>2</v>
      </c>
      <c r="ZG71">
        <v>1</v>
      </c>
      <c r="ZH71">
        <v>2</v>
      </c>
      <c r="ZI71">
        <v>1</v>
      </c>
      <c r="ZJ71">
        <v>0</v>
      </c>
      <c r="ZK71">
        <v>0</v>
      </c>
      <c r="ZL71">
        <v>1</v>
      </c>
      <c r="ZM71">
        <v>1</v>
      </c>
      <c r="ZN71">
        <v>0</v>
      </c>
      <c r="ZO71">
        <v>0</v>
      </c>
      <c r="ZP71">
        <v>1</v>
      </c>
      <c r="ZQ71">
        <v>0</v>
      </c>
      <c r="ZR71">
        <v>1</v>
      </c>
      <c r="ZS71">
        <v>1</v>
      </c>
      <c r="ZT71">
        <v>1</v>
      </c>
      <c r="ZU71">
        <v>1</v>
      </c>
      <c r="ZV71">
        <v>0</v>
      </c>
      <c r="ZW71">
        <v>1</v>
      </c>
      <c r="ZX71">
        <v>0</v>
      </c>
      <c r="ZY71">
        <v>0</v>
      </c>
      <c r="ZZ71">
        <v>0</v>
      </c>
      <c r="AAA71">
        <v>1</v>
      </c>
      <c r="AAB71">
        <v>2</v>
      </c>
      <c r="AAC71">
        <v>0</v>
      </c>
      <c r="AAD71">
        <v>1</v>
      </c>
      <c r="AAE71">
        <v>0</v>
      </c>
      <c r="AAF71">
        <v>0</v>
      </c>
      <c r="AAG71">
        <v>2</v>
      </c>
      <c r="AAH71">
        <v>0</v>
      </c>
      <c r="AAI71">
        <v>3</v>
      </c>
      <c r="AAJ71">
        <v>0</v>
      </c>
      <c r="AAK71">
        <v>3</v>
      </c>
      <c r="AAL71">
        <v>0</v>
      </c>
      <c r="AAM71">
        <v>0</v>
      </c>
      <c r="AAN71">
        <v>2</v>
      </c>
      <c r="AAO71">
        <v>0</v>
      </c>
      <c r="AAP71">
        <v>0</v>
      </c>
      <c r="AAQ71">
        <v>0</v>
      </c>
      <c r="AAR71">
        <v>0</v>
      </c>
      <c r="AAS71">
        <v>0</v>
      </c>
      <c r="AAT71">
        <v>0</v>
      </c>
      <c r="AAU71">
        <v>3</v>
      </c>
      <c r="AAV71">
        <v>4</v>
      </c>
      <c r="AAW71">
        <v>26</v>
      </c>
      <c r="AAX71">
        <v>0</v>
      </c>
      <c r="AAY71">
        <v>33</v>
      </c>
      <c r="ABF71">
        <v>13</v>
      </c>
      <c r="ABG71">
        <v>12</v>
      </c>
      <c r="ABH71">
        <v>1</v>
      </c>
      <c r="ABI71">
        <v>1</v>
      </c>
      <c r="ABJ71">
        <v>1</v>
      </c>
      <c r="ABK71">
        <v>1</v>
      </c>
      <c r="ABL71">
        <v>1</v>
      </c>
      <c r="ABM71">
        <v>1</v>
      </c>
      <c r="ABN71">
        <v>1</v>
      </c>
      <c r="ABO71">
        <v>1</v>
      </c>
      <c r="ABP71">
        <v>1</v>
      </c>
      <c r="ABQ71">
        <v>1</v>
      </c>
      <c r="ABR71">
        <v>1</v>
      </c>
      <c r="ABS71">
        <v>1</v>
      </c>
      <c r="ABT71">
        <v>0</v>
      </c>
      <c r="ABU71">
        <v>1</v>
      </c>
      <c r="ABV71">
        <v>0</v>
      </c>
      <c r="ABW71">
        <v>0</v>
      </c>
      <c r="ABX71">
        <v>1</v>
      </c>
      <c r="ABY71">
        <v>1</v>
      </c>
      <c r="ABZ71">
        <v>1</v>
      </c>
      <c r="ACA71">
        <v>1</v>
      </c>
      <c r="ACB71">
        <v>1</v>
      </c>
      <c r="ACC71">
        <v>1</v>
      </c>
      <c r="ACD71">
        <v>1</v>
      </c>
      <c r="ACE71">
        <v>1</v>
      </c>
      <c r="ACF71">
        <v>1</v>
      </c>
      <c r="ACG71">
        <v>1</v>
      </c>
      <c r="ACH71">
        <v>1</v>
      </c>
      <c r="ACI71">
        <v>0</v>
      </c>
      <c r="ACJ71">
        <v>0</v>
      </c>
      <c r="ACK71">
        <v>1</v>
      </c>
      <c r="ACL71">
        <v>25</v>
      </c>
      <c r="ACM71">
        <v>1</v>
      </c>
      <c r="ACN71">
        <v>2</v>
      </c>
      <c r="ACO71">
        <v>3</v>
      </c>
      <c r="ACP71">
        <v>1</v>
      </c>
      <c r="ACQ71">
        <v>1</v>
      </c>
      <c r="ACR71">
        <v>3</v>
      </c>
      <c r="ACS71">
        <v>2</v>
      </c>
      <c r="ACT71">
        <v>2</v>
      </c>
      <c r="ACU71">
        <v>0</v>
      </c>
      <c r="ACV71">
        <v>1</v>
      </c>
      <c r="ACW71">
        <v>1</v>
      </c>
      <c r="ACX71">
        <v>1</v>
      </c>
      <c r="ACY71">
        <v>1</v>
      </c>
      <c r="ACZ71">
        <v>2</v>
      </c>
      <c r="ADA71">
        <v>3</v>
      </c>
      <c r="ADB71">
        <v>1</v>
      </c>
      <c r="ADC71">
        <v>1</v>
      </c>
      <c r="ADD71">
        <v>1</v>
      </c>
      <c r="ADE71">
        <v>1.1667000000000001</v>
      </c>
      <c r="ADF71">
        <v>1.8332999999999999</v>
      </c>
      <c r="ADG71">
        <v>1.5</v>
      </c>
      <c r="ADH71">
        <v>1.5</v>
      </c>
      <c r="ADI71">
        <v>1</v>
      </c>
      <c r="ADJ71">
        <v>1</v>
      </c>
      <c r="ADK71">
        <v>2</v>
      </c>
      <c r="ADL71">
        <v>1</v>
      </c>
      <c r="ADM71">
        <v>2</v>
      </c>
      <c r="ADN71">
        <v>2</v>
      </c>
      <c r="ADO71">
        <v>2</v>
      </c>
      <c r="ADP71">
        <v>1</v>
      </c>
      <c r="ADQ71">
        <v>2</v>
      </c>
      <c r="ADR71">
        <v>1</v>
      </c>
      <c r="ADS71">
        <v>2</v>
      </c>
      <c r="ADT71">
        <v>2</v>
      </c>
      <c r="ADU71">
        <v>2</v>
      </c>
      <c r="ADV71">
        <v>2</v>
      </c>
      <c r="ADW71">
        <v>23</v>
      </c>
      <c r="ADX71">
        <v>0</v>
      </c>
      <c r="ADY71">
        <v>1</v>
      </c>
      <c r="ADZ71">
        <v>0</v>
      </c>
      <c r="AEA71">
        <v>0</v>
      </c>
      <c r="AEB71">
        <v>1</v>
      </c>
      <c r="AEC71">
        <v>1</v>
      </c>
      <c r="AED71">
        <v>0</v>
      </c>
      <c r="AEE71">
        <v>1</v>
      </c>
      <c r="AEF71">
        <v>0</v>
      </c>
      <c r="AEG71">
        <v>0</v>
      </c>
      <c r="AEH71">
        <v>0</v>
      </c>
      <c r="AEI71">
        <v>1</v>
      </c>
      <c r="AEJ71">
        <v>0</v>
      </c>
      <c r="AEK71">
        <v>1</v>
      </c>
      <c r="AEL71">
        <v>0</v>
      </c>
      <c r="AEM71">
        <v>0</v>
      </c>
      <c r="AEN71">
        <v>0</v>
      </c>
      <c r="AEO71">
        <v>1</v>
      </c>
      <c r="AEP71">
        <v>1</v>
      </c>
      <c r="AEQ71">
        <v>0</v>
      </c>
      <c r="AER71">
        <v>0</v>
      </c>
      <c r="AES71">
        <v>0</v>
      </c>
      <c r="AET71">
        <v>0</v>
      </c>
      <c r="AEU71">
        <v>0</v>
      </c>
      <c r="AEV71">
        <v>0</v>
      </c>
      <c r="AEW71">
        <v>0</v>
      </c>
      <c r="AEX71">
        <v>0</v>
      </c>
      <c r="AEY71">
        <v>0</v>
      </c>
      <c r="AEZ71">
        <v>1</v>
      </c>
      <c r="AFA71">
        <v>0</v>
      </c>
      <c r="AFB71">
        <v>0</v>
      </c>
      <c r="AFC71">
        <v>0</v>
      </c>
      <c r="AFD71">
        <v>0</v>
      </c>
      <c r="AFE71">
        <v>1</v>
      </c>
      <c r="AFF71">
        <v>1</v>
      </c>
      <c r="AFG71">
        <v>1</v>
      </c>
      <c r="AFH71">
        <v>0</v>
      </c>
      <c r="AFI71">
        <v>0</v>
      </c>
      <c r="AFJ71">
        <v>1</v>
      </c>
      <c r="AFK71">
        <v>0</v>
      </c>
      <c r="AFL71">
        <v>1</v>
      </c>
      <c r="AFM71">
        <v>0</v>
      </c>
      <c r="AFN71">
        <v>0</v>
      </c>
      <c r="AFO71">
        <v>5</v>
      </c>
      <c r="AFP71">
        <v>5</v>
      </c>
      <c r="AFQ71">
        <v>4</v>
      </c>
      <c r="AFR71">
        <v>5</v>
      </c>
      <c r="AFS71">
        <v>6</v>
      </c>
      <c r="AFT71">
        <v>3</v>
      </c>
      <c r="AFU71">
        <v>4</v>
      </c>
      <c r="AFV71">
        <v>1</v>
      </c>
      <c r="AFW71">
        <v>2</v>
      </c>
      <c r="AFX71">
        <v>1</v>
      </c>
      <c r="AFY71">
        <v>4</v>
      </c>
      <c r="AFZ71">
        <v>1</v>
      </c>
      <c r="AGA71">
        <v>3</v>
      </c>
      <c r="AGB71">
        <v>85</v>
      </c>
      <c r="AGC71">
        <v>85</v>
      </c>
      <c r="AGD71">
        <v>2330</v>
      </c>
      <c r="AGE71">
        <v>5</v>
      </c>
      <c r="AGF71">
        <v>900</v>
      </c>
      <c r="AGG71">
        <v>8</v>
      </c>
      <c r="AGH71">
        <v>9</v>
      </c>
      <c r="AGI71">
        <v>0</v>
      </c>
      <c r="AGJ71">
        <v>2</v>
      </c>
      <c r="AGK71">
        <v>3</v>
      </c>
      <c r="AGL71">
        <v>0</v>
      </c>
      <c r="AGM71">
        <v>0</v>
      </c>
      <c r="AGN71">
        <v>1</v>
      </c>
      <c r="AGO71">
        <v>1</v>
      </c>
      <c r="AGP71">
        <v>0</v>
      </c>
      <c r="AGQ71">
        <v>0</v>
      </c>
      <c r="AGR71" t="s">
        <v>2799</v>
      </c>
      <c r="AGS71">
        <v>0</v>
      </c>
      <c r="AGT71">
        <v>0</v>
      </c>
      <c r="AGU71">
        <v>0</v>
      </c>
      <c r="AGV71">
        <v>0</v>
      </c>
      <c r="AGW71">
        <v>1</v>
      </c>
      <c r="AGX71">
        <v>1</v>
      </c>
      <c r="AGY71">
        <v>0</v>
      </c>
      <c r="AGZ71">
        <v>0</v>
      </c>
      <c r="AHA71">
        <v>0</v>
      </c>
      <c r="AHB71">
        <v>89</v>
      </c>
      <c r="AHC71">
        <v>0</v>
      </c>
      <c r="AHD71">
        <v>7</v>
      </c>
      <c r="AHE71">
        <v>1</v>
      </c>
      <c r="AHF71">
        <v>0</v>
      </c>
      <c r="AHG71">
        <v>0</v>
      </c>
      <c r="AHH71">
        <v>0</v>
      </c>
      <c r="AHI71">
        <v>2</v>
      </c>
      <c r="AHJ71">
        <v>4</v>
      </c>
      <c r="AHK71">
        <v>4</v>
      </c>
      <c r="AHL71">
        <v>3</v>
      </c>
      <c r="AHM71">
        <v>4</v>
      </c>
      <c r="AHN71">
        <v>4</v>
      </c>
      <c r="AHO71">
        <v>19</v>
      </c>
      <c r="AHP71">
        <v>76</v>
      </c>
      <c r="AHQ71">
        <v>9</v>
      </c>
      <c r="AHR71">
        <v>1</v>
      </c>
      <c r="AHS71">
        <v>0</v>
      </c>
      <c r="AHT71">
        <v>0</v>
      </c>
      <c r="AHU71">
        <v>0</v>
      </c>
      <c r="AHV71">
        <v>0</v>
      </c>
      <c r="AHW71">
        <v>0</v>
      </c>
      <c r="AHX71">
        <v>0</v>
      </c>
      <c r="AHY71">
        <v>1</v>
      </c>
      <c r="AHZ71">
        <v>1</v>
      </c>
      <c r="AIA71">
        <v>0</v>
      </c>
      <c r="AIB71">
        <v>1</v>
      </c>
      <c r="AIC71">
        <v>0</v>
      </c>
      <c r="AID71">
        <v>0</v>
      </c>
      <c r="AIE71">
        <v>0</v>
      </c>
      <c r="AIF71">
        <v>3</v>
      </c>
      <c r="AIG71">
        <v>1</v>
      </c>
    </row>
    <row r="72" spans="1:2650" x14ac:dyDescent="0.25">
      <c r="A72" t="s">
        <v>3088</v>
      </c>
      <c r="B72" t="s">
        <v>7</v>
      </c>
      <c r="C72" t="s">
        <v>2709</v>
      </c>
      <c r="D72" t="s">
        <v>2710</v>
      </c>
      <c r="E72" s="1">
        <v>17579</v>
      </c>
      <c r="F72">
        <v>70</v>
      </c>
      <c r="J72" s="1">
        <v>43306</v>
      </c>
      <c r="L72" s="1">
        <v>43306</v>
      </c>
      <c r="LL72">
        <v>0</v>
      </c>
      <c r="LM72">
        <v>1</v>
      </c>
      <c r="LN72">
        <v>1</v>
      </c>
      <c r="LO72">
        <v>1</v>
      </c>
      <c r="LP72">
        <v>0</v>
      </c>
      <c r="LQ72">
        <v>0</v>
      </c>
      <c r="LR72">
        <v>1</v>
      </c>
      <c r="LS72">
        <v>1</v>
      </c>
      <c r="LT72">
        <v>1</v>
      </c>
      <c r="LU72">
        <v>0</v>
      </c>
      <c r="LV72">
        <v>0</v>
      </c>
      <c r="LW72">
        <v>0</v>
      </c>
      <c r="LX72">
        <v>0</v>
      </c>
      <c r="LY72">
        <v>0</v>
      </c>
      <c r="LZ72">
        <v>0</v>
      </c>
      <c r="MA72">
        <v>0</v>
      </c>
      <c r="MB72">
        <v>0</v>
      </c>
      <c r="MC72">
        <v>0</v>
      </c>
      <c r="MD72">
        <v>0</v>
      </c>
      <c r="ME72">
        <v>0</v>
      </c>
      <c r="MF72">
        <v>0</v>
      </c>
      <c r="MG72">
        <v>1</v>
      </c>
      <c r="MH72">
        <v>1</v>
      </c>
      <c r="MI72">
        <v>1</v>
      </c>
      <c r="MJ72">
        <v>0</v>
      </c>
      <c r="MK72">
        <v>0</v>
      </c>
      <c r="ML72">
        <v>0</v>
      </c>
      <c r="MM72">
        <v>0</v>
      </c>
      <c r="MN72">
        <v>1</v>
      </c>
      <c r="MO72">
        <v>1</v>
      </c>
      <c r="MP72">
        <v>1</v>
      </c>
      <c r="MQ72">
        <v>0</v>
      </c>
      <c r="MR72">
        <v>0</v>
      </c>
      <c r="MS72">
        <v>0</v>
      </c>
      <c r="MT72">
        <v>0</v>
      </c>
      <c r="MU72">
        <v>0</v>
      </c>
      <c r="MV72">
        <v>0</v>
      </c>
      <c r="MW72">
        <v>1</v>
      </c>
      <c r="MX72">
        <v>0</v>
      </c>
      <c r="MY72">
        <v>0</v>
      </c>
      <c r="MZ72">
        <v>1</v>
      </c>
      <c r="NA72">
        <v>0</v>
      </c>
      <c r="NB72">
        <v>0</v>
      </c>
      <c r="NC72">
        <v>0</v>
      </c>
      <c r="ND72">
        <v>0</v>
      </c>
      <c r="NE72">
        <v>0</v>
      </c>
      <c r="NF72">
        <v>0</v>
      </c>
      <c r="NG72">
        <v>0</v>
      </c>
      <c r="NH72">
        <v>0</v>
      </c>
      <c r="NI72">
        <v>0</v>
      </c>
      <c r="NJ72">
        <v>0</v>
      </c>
      <c r="NK72">
        <v>0</v>
      </c>
      <c r="NL72">
        <v>0</v>
      </c>
      <c r="NM72">
        <v>0</v>
      </c>
      <c r="NN72">
        <v>0</v>
      </c>
      <c r="NO72">
        <v>0</v>
      </c>
      <c r="NP72">
        <v>0</v>
      </c>
      <c r="NQ72">
        <v>0</v>
      </c>
      <c r="NR72">
        <v>0</v>
      </c>
      <c r="NS72">
        <v>1</v>
      </c>
      <c r="NT72">
        <v>1</v>
      </c>
      <c r="NU72">
        <v>1</v>
      </c>
      <c r="NV72">
        <v>1</v>
      </c>
      <c r="NW72">
        <v>1</v>
      </c>
      <c r="NX72">
        <v>0</v>
      </c>
      <c r="NY72">
        <v>1</v>
      </c>
      <c r="NZ72">
        <v>1</v>
      </c>
      <c r="OA72">
        <v>0</v>
      </c>
      <c r="OB72">
        <v>0</v>
      </c>
      <c r="OC72">
        <v>0</v>
      </c>
      <c r="OD72">
        <v>0</v>
      </c>
      <c r="OE72">
        <v>0</v>
      </c>
      <c r="OF72">
        <v>0</v>
      </c>
      <c r="OG72">
        <v>0</v>
      </c>
      <c r="OH72">
        <v>0</v>
      </c>
      <c r="OI72">
        <v>0</v>
      </c>
      <c r="OJ72">
        <v>1</v>
      </c>
      <c r="OK72">
        <v>1</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1</v>
      </c>
      <c r="PN72">
        <v>1</v>
      </c>
      <c r="PO72">
        <v>2</v>
      </c>
      <c r="PP72">
        <v>2</v>
      </c>
      <c r="PQ72">
        <v>2</v>
      </c>
      <c r="PR72">
        <v>2</v>
      </c>
      <c r="PS72">
        <v>0</v>
      </c>
      <c r="PT72">
        <v>0</v>
      </c>
      <c r="PU72">
        <v>0</v>
      </c>
      <c r="PV72">
        <v>0</v>
      </c>
      <c r="PW72">
        <v>4</v>
      </c>
      <c r="PX72">
        <v>1</v>
      </c>
      <c r="PY72">
        <v>1</v>
      </c>
      <c r="PZ72">
        <v>1</v>
      </c>
      <c r="QA72">
        <v>2</v>
      </c>
      <c r="QB72">
        <v>2</v>
      </c>
      <c r="QC72">
        <v>0</v>
      </c>
      <c r="QD72">
        <v>0</v>
      </c>
      <c r="QE72">
        <v>0</v>
      </c>
      <c r="QF72">
        <v>0</v>
      </c>
      <c r="QG72">
        <v>0</v>
      </c>
      <c r="QH72">
        <v>0</v>
      </c>
      <c r="QI72">
        <v>0</v>
      </c>
      <c r="QJ72">
        <v>1</v>
      </c>
      <c r="QK72">
        <v>4</v>
      </c>
      <c r="QL72">
        <v>4</v>
      </c>
      <c r="QM72">
        <v>0</v>
      </c>
      <c r="QN72">
        <v>0</v>
      </c>
      <c r="QO72">
        <v>4</v>
      </c>
      <c r="QP72">
        <v>1</v>
      </c>
      <c r="QQ72">
        <v>4</v>
      </c>
      <c r="QR72">
        <v>0</v>
      </c>
      <c r="QS72">
        <v>0</v>
      </c>
      <c r="QT72">
        <v>0</v>
      </c>
      <c r="QU72">
        <v>18</v>
      </c>
      <c r="QV72">
        <v>0</v>
      </c>
      <c r="QW72">
        <v>3</v>
      </c>
      <c r="QX72">
        <v>3</v>
      </c>
      <c r="QY72">
        <v>4</v>
      </c>
      <c r="QZ72">
        <v>0</v>
      </c>
      <c r="RA72">
        <v>0</v>
      </c>
      <c r="RB72">
        <v>5</v>
      </c>
      <c r="RC72">
        <v>5</v>
      </c>
      <c r="RD72">
        <v>5</v>
      </c>
      <c r="RE72">
        <v>0</v>
      </c>
      <c r="RF72">
        <v>0</v>
      </c>
      <c r="RG72">
        <v>0</v>
      </c>
      <c r="RH72">
        <v>25</v>
      </c>
      <c r="RJ72" t="s">
        <v>3089</v>
      </c>
      <c r="RL72" t="s">
        <v>3090</v>
      </c>
      <c r="RO72" t="s">
        <v>3091</v>
      </c>
      <c r="RP72" t="s">
        <v>3092</v>
      </c>
      <c r="RU72" t="s">
        <v>3093</v>
      </c>
      <c r="RV72">
        <v>0</v>
      </c>
      <c r="RW72">
        <v>0</v>
      </c>
      <c r="RX72" t="e">
        <f>- boat - son  - daughter - politics</f>
        <v>#NAME?</v>
      </c>
      <c r="RY72">
        <v>0</v>
      </c>
      <c r="RZ72">
        <v>0</v>
      </c>
      <c r="SA72">
        <v>-2</v>
      </c>
      <c r="SB72">
        <v>1</v>
      </c>
      <c r="SC72">
        <v>1</v>
      </c>
      <c r="SD72">
        <v>-1</v>
      </c>
      <c r="SE72">
        <v>1</v>
      </c>
      <c r="SF72">
        <v>-1</v>
      </c>
      <c r="SG72">
        <v>-1</v>
      </c>
      <c r="SH72">
        <v>1</v>
      </c>
      <c r="SI72">
        <v>0</v>
      </c>
      <c r="SJ72">
        <v>-1</v>
      </c>
      <c r="SK72">
        <v>1</v>
      </c>
      <c r="SL72">
        <v>1</v>
      </c>
      <c r="SM72">
        <v>0</v>
      </c>
      <c r="SN72">
        <v>-1</v>
      </c>
      <c r="SO72">
        <v>-1</v>
      </c>
      <c r="SP72">
        <v>-1</v>
      </c>
      <c r="SQ72">
        <v>-1</v>
      </c>
      <c r="SR72">
        <v>1</v>
      </c>
      <c r="SS72">
        <v>1</v>
      </c>
      <c r="ST72">
        <v>1</v>
      </c>
      <c r="SU72">
        <v>1</v>
      </c>
      <c r="SV72">
        <v>1</v>
      </c>
      <c r="SW72">
        <v>1</v>
      </c>
      <c r="SX72">
        <v>1</v>
      </c>
      <c r="SY72">
        <v>1</v>
      </c>
      <c r="SZ72">
        <v>1</v>
      </c>
      <c r="TA72">
        <v>1</v>
      </c>
      <c r="TB72">
        <v>1</v>
      </c>
      <c r="TC72">
        <v>1</v>
      </c>
      <c r="TD72">
        <v>0</v>
      </c>
      <c r="TE72">
        <v>-2</v>
      </c>
      <c r="TF72">
        <v>2</v>
      </c>
      <c r="TG72">
        <v>-1</v>
      </c>
      <c r="TH72">
        <v>1</v>
      </c>
      <c r="TI72">
        <v>-4</v>
      </c>
      <c r="TJ72">
        <v>4</v>
      </c>
      <c r="TK72">
        <v>4</v>
      </c>
      <c r="TL72">
        <v>4</v>
      </c>
      <c r="TM72">
        <v>0.5</v>
      </c>
      <c r="TN72">
        <v>0</v>
      </c>
      <c r="TO72">
        <v>1</v>
      </c>
      <c r="TP72">
        <v>4</v>
      </c>
      <c r="TQ72">
        <v>8</v>
      </c>
      <c r="TR72">
        <v>3</v>
      </c>
      <c r="TS72">
        <v>3</v>
      </c>
      <c r="TT72">
        <v>4</v>
      </c>
      <c r="TU72">
        <v>2</v>
      </c>
      <c r="TV72">
        <v>3</v>
      </c>
      <c r="TW72">
        <v>2</v>
      </c>
      <c r="TX72">
        <v>3</v>
      </c>
      <c r="TY72">
        <v>4</v>
      </c>
      <c r="TZ72">
        <v>3</v>
      </c>
      <c r="UA72">
        <v>2</v>
      </c>
      <c r="UB72">
        <v>1</v>
      </c>
      <c r="UC72">
        <v>4</v>
      </c>
      <c r="UD72">
        <v>3</v>
      </c>
      <c r="UE72">
        <v>3</v>
      </c>
      <c r="UF72">
        <v>2</v>
      </c>
      <c r="UG72">
        <v>2</v>
      </c>
      <c r="UH72">
        <v>3</v>
      </c>
      <c r="UI72">
        <v>2</v>
      </c>
      <c r="UJ72">
        <v>3</v>
      </c>
      <c r="UK72">
        <v>2</v>
      </c>
      <c r="UL72">
        <v>3</v>
      </c>
      <c r="UM72">
        <v>3</v>
      </c>
      <c r="UN72">
        <v>60</v>
      </c>
      <c r="UO72">
        <v>5</v>
      </c>
      <c r="UP72">
        <v>5</v>
      </c>
      <c r="UQ72">
        <v>5</v>
      </c>
      <c r="UR72">
        <v>9</v>
      </c>
      <c r="US72">
        <v>9</v>
      </c>
      <c r="UT72">
        <v>9</v>
      </c>
      <c r="UU72">
        <v>8</v>
      </c>
      <c r="UV72">
        <v>9</v>
      </c>
      <c r="UW72">
        <v>10</v>
      </c>
      <c r="UX72">
        <v>10</v>
      </c>
      <c r="UY72">
        <v>2</v>
      </c>
      <c r="UZ72">
        <v>6</v>
      </c>
      <c r="VA72">
        <v>6</v>
      </c>
      <c r="VB72">
        <v>4</v>
      </c>
      <c r="VC72">
        <v>7</v>
      </c>
      <c r="VD72">
        <v>9</v>
      </c>
      <c r="VE72">
        <v>2</v>
      </c>
      <c r="VF72">
        <v>2</v>
      </c>
      <c r="VG72">
        <v>1</v>
      </c>
      <c r="VH72">
        <v>3</v>
      </c>
      <c r="VI72">
        <v>5</v>
      </c>
      <c r="VJ72">
        <v>10</v>
      </c>
      <c r="VK72">
        <v>9</v>
      </c>
      <c r="VL72">
        <v>2</v>
      </c>
      <c r="VM72">
        <v>10</v>
      </c>
      <c r="VN72">
        <v>25</v>
      </c>
      <c r="VO72">
        <v>157</v>
      </c>
      <c r="VP72">
        <v>6.28</v>
      </c>
      <c r="VQ72">
        <v>5</v>
      </c>
      <c r="VR72">
        <v>4</v>
      </c>
      <c r="VS72">
        <v>4</v>
      </c>
      <c r="VT72">
        <v>3</v>
      </c>
      <c r="VU72">
        <v>4</v>
      </c>
      <c r="VV72">
        <v>5</v>
      </c>
      <c r="VW72">
        <v>5</v>
      </c>
      <c r="VX72">
        <v>3</v>
      </c>
      <c r="VY72">
        <v>3</v>
      </c>
      <c r="VZ72">
        <v>4</v>
      </c>
      <c r="WA72">
        <v>4</v>
      </c>
      <c r="WB72">
        <v>5</v>
      </c>
      <c r="WC72">
        <v>4</v>
      </c>
      <c r="WD72">
        <v>5</v>
      </c>
      <c r="WE72">
        <v>4</v>
      </c>
      <c r="WF72">
        <v>5</v>
      </c>
      <c r="WG72">
        <v>4.1879999999999997</v>
      </c>
      <c r="AIH72">
        <v>1</v>
      </c>
      <c r="AII72">
        <v>4</v>
      </c>
      <c r="AIJ72">
        <v>30</v>
      </c>
      <c r="AIK72">
        <v>26</v>
      </c>
      <c r="AIL72">
        <v>0</v>
      </c>
      <c r="AIN72">
        <v>1</v>
      </c>
      <c r="AIO72" t="s">
        <v>2766</v>
      </c>
      <c r="AIP72">
        <v>2015</v>
      </c>
      <c r="AIQ72" t="s">
        <v>3094</v>
      </c>
      <c r="AIR72">
        <v>2013</v>
      </c>
      <c r="AIS72" t="s">
        <v>3095</v>
      </c>
      <c r="AIT72">
        <v>2015</v>
      </c>
      <c r="AIU72">
        <v>1</v>
      </c>
      <c r="AIV72" t="s">
        <v>3096</v>
      </c>
      <c r="AIW72">
        <v>1</v>
      </c>
      <c r="AIX72" t="s">
        <v>3097</v>
      </c>
      <c r="AIY72" t="s">
        <v>2799</v>
      </c>
      <c r="AIZ72" t="s">
        <v>3098</v>
      </c>
      <c r="AJA72" t="s">
        <v>3099</v>
      </c>
      <c r="AJB72">
        <v>0</v>
      </c>
      <c r="AJD72">
        <v>1</v>
      </c>
      <c r="AJE72">
        <v>2</v>
      </c>
      <c r="AJF72">
        <v>1</v>
      </c>
      <c r="AJG72" t="s">
        <v>3100</v>
      </c>
      <c r="AJH72">
        <v>2015</v>
      </c>
      <c r="AJI72">
        <v>0</v>
      </c>
      <c r="AJJ72">
        <v>0</v>
      </c>
      <c r="AJK72">
        <v>0</v>
      </c>
      <c r="AJM72" t="s">
        <v>3101</v>
      </c>
      <c r="AJN72" t="s">
        <v>3102</v>
      </c>
      <c r="AJO72">
        <v>1</v>
      </c>
      <c r="AJP72" t="s">
        <v>3103</v>
      </c>
      <c r="AJQ72">
        <v>0</v>
      </c>
      <c r="AJS72">
        <v>1</v>
      </c>
      <c r="AJT72">
        <v>14</v>
      </c>
      <c r="AJU72" t="s">
        <v>3104</v>
      </c>
      <c r="AJV72">
        <v>1</v>
      </c>
      <c r="AJW72" t="s">
        <v>3105</v>
      </c>
      <c r="AJX72" t="s">
        <v>3106</v>
      </c>
      <c r="AJY72">
        <v>2</v>
      </c>
      <c r="AJZ72">
        <v>0</v>
      </c>
      <c r="AKA72">
        <v>1</v>
      </c>
      <c r="AKB72">
        <v>0</v>
      </c>
      <c r="AKC72">
        <v>3</v>
      </c>
      <c r="AKD72">
        <v>0</v>
      </c>
      <c r="AKE72">
        <v>0</v>
      </c>
      <c r="AKF72">
        <v>4</v>
      </c>
      <c r="AKG72">
        <v>0</v>
      </c>
      <c r="AKH72">
        <v>0</v>
      </c>
      <c r="AKI72">
        <v>3</v>
      </c>
      <c r="AKJ72">
        <v>0</v>
      </c>
      <c r="AKK72">
        <v>0</v>
      </c>
      <c r="AKL72">
        <v>3</v>
      </c>
      <c r="AKM72">
        <v>0</v>
      </c>
      <c r="AKN72">
        <v>0</v>
      </c>
      <c r="AKO72">
        <v>1</v>
      </c>
      <c r="AKP72">
        <v>1</v>
      </c>
      <c r="AKQ72">
        <v>0</v>
      </c>
      <c r="AKR72">
        <v>4</v>
      </c>
      <c r="AKS72">
        <v>0</v>
      </c>
      <c r="AKT72">
        <v>1</v>
      </c>
      <c r="AKU72">
        <v>3</v>
      </c>
      <c r="AKV72">
        <v>1</v>
      </c>
      <c r="AKW72">
        <v>0</v>
      </c>
      <c r="AKX72">
        <v>0</v>
      </c>
      <c r="AKY72">
        <v>1</v>
      </c>
      <c r="AKZ72">
        <v>1</v>
      </c>
      <c r="ALA72">
        <v>1</v>
      </c>
      <c r="ALB72">
        <v>180</v>
      </c>
      <c r="ALC72" s="2">
        <v>0.5</v>
      </c>
      <c r="ALD72" s="2">
        <v>0.625</v>
      </c>
      <c r="ALE72">
        <v>1</v>
      </c>
      <c r="ALF72">
        <v>1</v>
      </c>
      <c r="ALG72">
        <v>3</v>
      </c>
      <c r="ALH72">
        <v>2</v>
      </c>
      <c r="ALI72">
        <v>1</v>
      </c>
      <c r="ALJ72">
        <v>2</v>
      </c>
      <c r="ALK72">
        <v>3</v>
      </c>
      <c r="ALL72">
        <v>1</v>
      </c>
      <c r="ALM72">
        <v>1</v>
      </c>
      <c r="ALN72">
        <v>1</v>
      </c>
      <c r="ALO72">
        <v>2</v>
      </c>
      <c r="ALP72">
        <v>1</v>
      </c>
      <c r="ALQ72">
        <v>1</v>
      </c>
      <c r="ALR72">
        <v>0</v>
      </c>
      <c r="ALS72">
        <v>0</v>
      </c>
      <c r="ALT72">
        <v>2</v>
      </c>
      <c r="ALU72">
        <v>2</v>
      </c>
      <c r="ALV72">
        <v>0</v>
      </c>
      <c r="ALW72">
        <v>1</v>
      </c>
      <c r="ALX72">
        <v>0</v>
      </c>
      <c r="ALY72">
        <v>0</v>
      </c>
      <c r="ALZ72">
        <v>1</v>
      </c>
      <c r="AMA72">
        <v>1</v>
      </c>
      <c r="AMB72">
        <v>1</v>
      </c>
      <c r="AMC72">
        <v>1</v>
      </c>
      <c r="AMD72">
        <v>2</v>
      </c>
      <c r="AME72">
        <v>2</v>
      </c>
      <c r="AMF72">
        <v>2</v>
      </c>
      <c r="AMG72">
        <v>1</v>
      </c>
      <c r="AMH72">
        <v>0</v>
      </c>
      <c r="AMI72">
        <v>0</v>
      </c>
      <c r="AMJ72">
        <v>0</v>
      </c>
      <c r="AMK72">
        <v>1</v>
      </c>
      <c r="AML72">
        <v>0</v>
      </c>
      <c r="AMM72">
        <v>0</v>
      </c>
      <c r="AMN72">
        <v>2</v>
      </c>
      <c r="AMO72">
        <v>0</v>
      </c>
      <c r="AMP72">
        <v>0</v>
      </c>
      <c r="AMQ72">
        <v>0</v>
      </c>
      <c r="AMR72">
        <v>0</v>
      </c>
      <c r="AMS72">
        <v>0</v>
      </c>
      <c r="AMT72">
        <v>0</v>
      </c>
      <c r="AMU72">
        <v>13</v>
      </c>
      <c r="AMV72">
        <v>14</v>
      </c>
      <c r="AMW72">
        <v>37</v>
      </c>
      <c r="AMX72">
        <v>0</v>
      </c>
      <c r="AMY72">
        <v>64</v>
      </c>
      <c r="AMZ72">
        <v>16</v>
      </c>
      <c r="ANA72">
        <v>24</v>
      </c>
      <c r="ANB72">
        <v>10</v>
      </c>
      <c r="ANC72">
        <v>26</v>
      </c>
      <c r="AND72">
        <v>14</v>
      </c>
      <c r="ANE72">
        <v>90</v>
      </c>
      <c r="ANF72">
        <v>10</v>
      </c>
      <c r="ANG72">
        <v>6</v>
      </c>
      <c r="ANH72">
        <v>1</v>
      </c>
      <c r="ANI72">
        <v>1</v>
      </c>
      <c r="ANJ72">
        <v>1</v>
      </c>
      <c r="ANK72">
        <v>1</v>
      </c>
      <c r="ANL72">
        <v>1</v>
      </c>
      <c r="ANM72">
        <v>1</v>
      </c>
      <c r="ANN72">
        <v>1</v>
      </c>
      <c r="ANO72">
        <v>1</v>
      </c>
      <c r="ANP72">
        <v>0</v>
      </c>
      <c r="ANQ72">
        <v>1</v>
      </c>
      <c r="ANR72">
        <v>0</v>
      </c>
      <c r="ANS72">
        <v>1</v>
      </c>
      <c r="ANT72">
        <v>0</v>
      </c>
      <c r="ANU72">
        <v>0</v>
      </c>
      <c r="ANV72">
        <v>0</v>
      </c>
      <c r="ANW72">
        <v>0</v>
      </c>
      <c r="ANX72">
        <v>1</v>
      </c>
      <c r="ANY72">
        <v>1</v>
      </c>
      <c r="ANZ72">
        <v>1</v>
      </c>
      <c r="AOA72">
        <v>1</v>
      </c>
      <c r="AOB72">
        <v>1</v>
      </c>
      <c r="AOC72">
        <v>1</v>
      </c>
      <c r="AOD72">
        <v>0</v>
      </c>
      <c r="AOE72">
        <v>0</v>
      </c>
      <c r="AOF72">
        <v>0</v>
      </c>
      <c r="AOG72">
        <v>0</v>
      </c>
      <c r="AOH72">
        <v>0</v>
      </c>
      <c r="AOI72">
        <v>0</v>
      </c>
      <c r="AOJ72">
        <v>0</v>
      </c>
      <c r="AOK72">
        <v>0</v>
      </c>
      <c r="AOL72">
        <v>16</v>
      </c>
      <c r="AOM72">
        <v>1</v>
      </c>
      <c r="AON72">
        <v>1</v>
      </c>
      <c r="AOO72">
        <v>3</v>
      </c>
      <c r="AOP72">
        <v>3</v>
      </c>
      <c r="AOQ72">
        <v>1</v>
      </c>
      <c r="AOR72">
        <v>3</v>
      </c>
      <c r="AOS72">
        <v>2</v>
      </c>
      <c r="AOT72">
        <v>3</v>
      </c>
      <c r="AOU72">
        <v>3</v>
      </c>
      <c r="AOV72">
        <v>1</v>
      </c>
      <c r="AOW72">
        <v>1</v>
      </c>
      <c r="AOX72">
        <v>2</v>
      </c>
      <c r="AOY72">
        <v>1</v>
      </c>
      <c r="AOZ72">
        <v>1</v>
      </c>
      <c r="APA72">
        <v>3</v>
      </c>
      <c r="APB72">
        <v>1</v>
      </c>
      <c r="APC72">
        <v>3</v>
      </c>
      <c r="APD72">
        <v>1</v>
      </c>
      <c r="APE72">
        <v>1.8332999999999999</v>
      </c>
      <c r="APF72">
        <v>2.3332999999999999</v>
      </c>
      <c r="APG72">
        <v>1.5</v>
      </c>
      <c r="APH72">
        <v>1.8889</v>
      </c>
      <c r="API72">
        <v>1</v>
      </c>
      <c r="APJ72">
        <v>2</v>
      </c>
      <c r="APK72">
        <v>2</v>
      </c>
      <c r="APL72">
        <v>2</v>
      </c>
      <c r="APM72">
        <v>2</v>
      </c>
      <c r="APN72">
        <v>2</v>
      </c>
      <c r="APO72">
        <v>2</v>
      </c>
      <c r="APP72">
        <v>2</v>
      </c>
      <c r="APQ72">
        <v>2</v>
      </c>
      <c r="APR72">
        <v>2</v>
      </c>
      <c r="APS72">
        <v>2</v>
      </c>
      <c r="APT72">
        <v>2</v>
      </c>
      <c r="APU72">
        <v>2</v>
      </c>
      <c r="APV72">
        <v>2</v>
      </c>
      <c r="APW72">
        <v>27</v>
      </c>
      <c r="APX72">
        <v>0</v>
      </c>
      <c r="APY72">
        <v>1</v>
      </c>
      <c r="APZ72">
        <v>1</v>
      </c>
      <c r="AQA72">
        <v>1</v>
      </c>
      <c r="AQB72">
        <v>1</v>
      </c>
      <c r="AQC72">
        <v>1</v>
      </c>
      <c r="AQD72">
        <v>0</v>
      </c>
      <c r="AQE72">
        <v>1</v>
      </c>
      <c r="AQF72">
        <v>0</v>
      </c>
      <c r="AQG72">
        <v>1</v>
      </c>
      <c r="AQH72">
        <v>1</v>
      </c>
      <c r="AQI72">
        <v>1</v>
      </c>
      <c r="AQJ72">
        <v>0</v>
      </c>
      <c r="AQK72">
        <v>1</v>
      </c>
      <c r="AQL72">
        <v>0</v>
      </c>
      <c r="AQM72">
        <v>0</v>
      </c>
      <c r="AQN72">
        <v>2</v>
      </c>
      <c r="AQO72">
        <v>3</v>
      </c>
      <c r="AQP72">
        <v>5</v>
      </c>
      <c r="AQQ72">
        <v>0</v>
      </c>
      <c r="AQR72">
        <v>0</v>
      </c>
      <c r="AQS72">
        <v>0</v>
      </c>
      <c r="AQT72">
        <v>1</v>
      </c>
      <c r="AQU72">
        <v>0</v>
      </c>
      <c r="AQV72">
        <v>0</v>
      </c>
      <c r="AQW72">
        <v>1</v>
      </c>
      <c r="AQX72">
        <v>1</v>
      </c>
      <c r="AQY72">
        <v>0</v>
      </c>
      <c r="AQZ72">
        <v>0</v>
      </c>
      <c r="ARA72">
        <v>1</v>
      </c>
      <c r="ARB72">
        <v>1</v>
      </c>
      <c r="ARC72">
        <v>1</v>
      </c>
      <c r="ARD72">
        <v>0</v>
      </c>
      <c r="ARE72">
        <v>1</v>
      </c>
      <c r="ARF72">
        <v>0</v>
      </c>
      <c r="ARG72">
        <v>1</v>
      </c>
      <c r="ARH72">
        <v>0</v>
      </c>
      <c r="ARI72">
        <v>1</v>
      </c>
      <c r="ARJ72">
        <v>0</v>
      </c>
      <c r="ARK72">
        <v>2</v>
      </c>
      <c r="ARL72">
        <v>3</v>
      </c>
      <c r="ARM72">
        <v>3</v>
      </c>
      <c r="ARN72">
        <v>0</v>
      </c>
      <c r="ARO72">
        <v>7</v>
      </c>
      <c r="ARP72">
        <v>9</v>
      </c>
      <c r="ARQ72">
        <v>3</v>
      </c>
      <c r="ARR72">
        <v>6</v>
      </c>
      <c r="ARS72">
        <v>3</v>
      </c>
      <c r="ART72">
        <v>5</v>
      </c>
      <c r="ARU72">
        <v>2</v>
      </c>
      <c r="ARV72">
        <v>2</v>
      </c>
      <c r="ARW72">
        <v>2</v>
      </c>
      <c r="ARX72">
        <v>3</v>
      </c>
      <c r="ARY72">
        <v>2</v>
      </c>
      <c r="ARZ72">
        <v>4</v>
      </c>
      <c r="ASA72">
        <v>3.222</v>
      </c>
      <c r="ASB72">
        <v>18</v>
      </c>
      <c r="ASC72">
        <v>18</v>
      </c>
      <c r="ASD72">
        <v>2330</v>
      </c>
      <c r="ASE72">
        <v>5</v>
      </c>
      <c r="ASF72">
        <v>600</v>
      </c>
      <c r="ASG72">
        <v>7</v>
      </c>
      <c r="ASH72">
        <v>7</v>
      </c>
      <c r="ASI72">
        <v>0</v>
      </c>
      <c r="ASJ72">
        <v>0</v>
      </c>
      <c r="ASK72">
        <v>0</v>
      </c>
      <c r="ASL72">
        <v>0</v>
      </c>
      <c r="ASM72">
        <v>0</v>
      </c>
      <c r="ASN72">
        <v>0</v>
      </c>
      <c r="ASO72">
        <v>2</v>
      </c>
      <c r="ASP72">
        <v>0</v>
      </c>
      <c r="ASQ72">
        <v>0</v>
      </c>
      <c r="ASR72" t="s">
        <v>2778</v>
      </c>
      <c r="ASS72">
        <v>0</v>
      </c>
      <c r="AST72">
        <v>0</v>
      </c>
      <c r="ASU72">
        <v>2</v>
      </c>
      <c r="ASV72">
        <v>1</v>
      </c>
      <c r="ASW72">
        <v>0</v>
      </c>
      <c r="ASX72">
        <v>0</v>
      </c>
      <c r="ASY72">
        <v>0</v>
      </c>
      <c r="ASZ72">
        <v>0</v>
      </c>
      <c r="ATA72">
        <v>1</v>
      </c>
      <c r="ATB72">
        <v>100</v>
      </c>
      <c r="ATC72">
        <v>0</v>
      </c>
      <c r="ATD72">
        <v>2</v>
      </c>
      <c r="ATE72">
        <v>1</v>
      </c>
      <c r="ATF72">
        <v>0</v>
      </c>
      <c r="ATG72">
        <v>3</v>
      </c>
      <c r="ATH72">
        <v>2</v>
      </c>
      <c r="ATI72">
        <v>4</v>
      </c>
      <c r="ATJ72">
        <v>3</v>
      </c>
      <c r="ATK72">
        <v>3</v>
      </c>
      <c r="ATL72">
        <v>2</v>
      </c>
      <c r="ATM72">
        <v>3</v>
      </c>
      <c r="ATN72">
        <v>2</v>
      </c>
      <c r="ATO72">
        <v>13</v>
      </c>
      <c r="ATP72">
        <v>52</v>
      </c>
      <c r="ATQ72">
        <v>6</v>
      </c>
    </row>
    <row r="73" spans="1:2650" x14ac:dyDescent="0.25">
      <c r="A73" t="s">
        <v>3107</v>
      </c>
      <c r="B73" t="s">
        <v>7</v>
      </c>
      <c r="C73" t="s">
        <v>2709</v>
      </c>
      <c r="D73" t="s">
        <v>2716</v>
      </c>
      <c r="E73" s="1">
        <v>19698</v>
      </c>
      <c r="F73">
        <v>65</v>
      </c>
      <c r="I73" s="1">
        <v>43531</v>
      </c>
      <c r="K73" s="1">
        <v>43531</v>
      </c>
      <c r="O73" s="1">
        <v>43531</v>
      </c>
      <c r="P73">
        <v>1</v>
      </c>
      <c r="Q73">
        <v>0</v>
      </c>
      <c r="R73">
        <v>0</v>
      </c>
      <c r="S73">
        <v>1</v>
      </c>
      <c r="T73">
        <v>1</v>
      </c>
      <c r="U73">
        <v>0</v>
      </c>
      <c r="V73">
        <v>1</v>
      </c>
      <c r="W73">
        <v>0</v>
      </c>
      <c r="X73">
        <v>1</v>
      </c>
      <c r="Y73">
        <v>0</v>
      </c>
      <c r="Z73">
        <v>0</v>
      </c>
      <c r="AA73">
        <v>1</v>
      </c>
      <c r="AB73">
        <v>0</v>
      </c>
      <c r="AC73">
        <v>0</v>
      </c>
      <c r="AD73">
        <v>0</v>
      </c>
      <c r="AE73">
        <v>0</v>
      </c>
      <c r="AF73">
        <v>0</v>
      </c>
      <c r="AG73">
        <v>0</v>
      </c>
      <c r="AH73">
        <v>0</v>
      </c>
      <c r="AI73">
        <v>0</v>
      </c>
      <c r="AJ73">
        <v>0</v>
      </c>
      <c r="AK73">
        <v>0</v>
      </c>
      <c r="AL73">
        <v>0</v>
      </c>
      <c r="AM73">
        <v>0</v>
      </c>
      <c r="AN73">
        <v>0</v>
      </c>
      <c r="AO73">
        <v>0</v>
      </c>
      <c r="AP73">
        <v>0</v>
      </c>
      <c r="AQ73">
        <v>0</v>
      </c>
      <c r="AR73">
        <v>0</v>
      </c>
      <c r="AS73">
        <v>0</v>
      </c>
      <c r="AT73">
        <v>1</v>
      </c>
      <c r="AU73">
        <v>0</v>
      </c>
      <c r="AV73">
        <v>1</v>
      </c>
      <c r="AW73">
        <v>0</v>
      </c>
      <c r="AX73">
        <v>0</v>
      </c>
      <c r="AY73">
        <v>0</v>
      </c>
      <c r="AZ73">
        <v>0</v>
      </c>
      <c r="BA73">
        <v>1</v>
      </c>
      <c r="BB73">
        <v>1</v>
      </c>
      <c r="BC73">
        <v>0</v>
      </c>
      <c r="BD73">
        <v>0</v>
      </c>
      <c r="BE73">
        <v>0</v>
      </c>
      <c r="BF73">
        <v>0</v>
      </c>
      <c r="BG73">
        <v>0</v>
      </c>
      <c r="BH73">
        <v>0</v>
      </c>
      <c r="BI73">
        <v>0</v>
      </c>
      <c r="BJ73">
        <v>0</v>
      </c>
      <c r="BK73">
        <v>0</v>
      </c>
      <c r="BL73">
        <v>0</v>
      </c>
      <c r="BM73">
        <v>0</v>
      </c>
      <c r="BN73">
        <v>0</v>
      </c>
      <c r="BO73">
        <v>0</v>
      </c>
      <c r="BP73">
        <v>0</v>
      </c>
      <c r="BQ73">
        <v>0</v>
      </c>
      <c r="BR73">
        <v>0</v>
      </c>
      <c r="BS73">
        <v>0</v>
      </c>
      <c r="BT73">
        <v>0</v>
      </c>
      <c r="BU73">
        <v>0</v>
      </c>
      <c r="BV73">
        <v>1</v>
      </c>
      <c r="BW73">
        <v>0</v>
      </c>
      <c r="BX73">
        <v>0</v>
      </c>
      <c r="BY73">
        <v>0</v>
      </c>
      <c r="BZ73">
        <v>0</v>
      </c>
      <c r="CA73">
        <v>0</v>
      </c>
      <c r="CB73">
        <v>0</v>
      </c>
      <c r="CC73">
        <v>0</v>
      </c>
      <c r="CD73">
        <v>0</v>
      </c>
      <c r="CE73">
        <v>1</v>
      </c>
      <c r="CF73">
        <v>0</v>
      </c>
      <c r="CG73">
        <v>0</v>
      </c>
      <c r="CH73">
        <v>0</v>
      </c>
      <c r="CI73">
        <v>0</v>
      </c>
      <c r="CJ73">
        <v>0</v>
      </c>
      <c r="CK73">
        <v>1</v>
      </c>
      <c r="CL73">
        <v>0</v>
      </c>
      <c r="CM73">
        <v>0</v>
      </c>
      <c r="CN73">
        <v>0</v>
      </c>
      <c r="CO73">
        <v>0</v>
      </c>
      <c r="CP73">
        <v>0</v>
      </c>
      <c r="CQ73">
        <v>0</v>
      </c>
      <c r="CR73">
        <v>0</v>
      </c>
      <c r="CS73">
        <v>0</v>
      </c>
      <c r="CT73">
        <v>0</v>
      </c>
      <c r="CU73">
        <v>0</v>
      </c>
      <c r="CV73">
        <v>0</v>
      </c>
      <c r="CW73">
        <v>0</v>
      </c>
      <c r="CX73">
        <v>0</v>
      </c>
      <c r="CY73">
        <v>0</v>
      </c>
      <c r="CZ73">
        <v>0</v>
      </c>
      <c r="DA73">
        <v>1</v>
      </c>
      <c r="DB73">
        <v>1</v>
      </c>
      <c r="DC73">
        <v>0</v>
      </c>
      <c r="DD73">
        <v>0</v>
      </c>
      <c r="DE73">
        <v>1</v>
      </c>
      <c r="DF73">
        <v>0</v>
      </c>
      <c r="DG73">
        <v>1</v>
      </c>
      <c r="DH73">
        <v>0</v>
      </c>
      <c r="DI73">
        <v>0</v>
      </c>
      <c r="DJ73">
        <v>0</v>
      </c>
      <c r="DK73">
        <v>0</v>
      </c>
      <c r="DL73">
        <v>0</v>
      </c>
      <c r="DM73">
        <v>0</v>
      </c>
      <c r="DN73">
        <v>0</v>
      </c>
      <c r="DO73">
        <v>0</v>
      </c>
      <c r="DP73">
        <v>0</v>
      </c>
      <c r="DQ73">
        <v>0</v>
      </c>
      <c r="DR73">
        <v>0</v>
      </c>
      <c r="DS73">
        <v>0</v>
      </c>
      <c r="DT73">
        <v>3</v>
      </c>
      <c r="DU73">
        <v>2</v>
      </c>
      <c r="DV73">
        <v>1</v>
      </c>
      <c r="DW73">
        <v>2</v>
      </c>
      <c r="DX73">
        <v>0</v>
      </c>
      <c r="DY73">
        <v>0</v>
      </c>
      <c r="DZ73">
        <v>4</v>
      </c>
      <c r="EA73">
        <v>1</v>
      </c>
      <c r="EB73">
        <v>0</v>
      </c>
      <c r="EC73">
        <v>0</v>
      </c>
      <c r="ED73">
        <v>1</v>
      </c>
      <c r="EE73">
        <v>1</v>
      </c>
      <c r="EF73">
        <v>0</v>
      </c>
      <c r="EG73">
        <v>0</v>
      </c>
      <c r="EH73">
        <v>0</v>
      </c>
      <c r="EI73">
        <v>0</v>
      </c>
      <c r="EJ73">
        <v>4</v>
      </c>
      <c r="EK73">
        <v>2</v>
      </c>
      <c r="EL73">
        <v>0</v>
      </c>
      <c r="EM73">
        <v>0</v>
      </c>
      <c r="EN73">
        <v>0</v>
      </c>
      <c r="EO73">
        <v>0</v>
      </c>
      <c r="EP73">
        <v>6</v>
      </c>
      <c r="EQ73">
        <v>2</v>
      </c>
      <c r="ER73">
        <v>0</v>
      </c>
      <c r="ES73">
        <v>4</v>
      </c>
      <c r="ET73">
        <v>0</v>
      </c>
      <c r="EU73">
        <v>1</v>
      </c>
      <c r="EV73">
        <v>0</v>
      </c>
      <c r="EW73">
        <v>0</v>
      </c>
      <c r="EX73">
        <v>8</v>
      </c>
      <c r="EY73">
        <v>0</v>
      </c>
      <c r="EZ73">
        <v>21</v>
      </c>
      <c r="FA73">
        <v>0</v>
      </c>
      <c r="FB73">
        <v>0</v>
      </c>
      <c r="FC73">
        <v>3</v>
      </c>
      <c r="FD73">
        <v>1</v>
      </c>
      <c r="FE73">
        <v>0</v>
      </c>
      <c r="FF73">
        <v>3</v>
      </c>
      <c r="FG73">
        <v>0</v>
      </c>
      <c r="FH73">
        <v>3</v>
      </c>
      <c r="FI73">
        <v>0</v>
      </c>
      <c r="FJ73">
        <v>0</v>
      </c>
      <c r="FK73">
        <v>2</v>
      </c>
      <c r="FL73">
        <v>0</v>
      </c>
      <c r="FM73">
        <v>14</v>
      </c>
      <c r="FP73" t="s">
        <v>3108</v>
      </c>
      <c r="FS73" t="s">
        <v>3109</v>
      </c>
      <c r="FU73" t="s">
        <v>3110</v>
      </c>
      <c r="FX73" t="s">
        <v>3111</v>
      </c>
      <c r="FZ73" t="s">
        <v>3112</v>
      </c>
      <c r="GA73">
        <v>-2</v>
      </c>
      <c r="GB73">
        <v>-1</v>
      </c>
      <c r="GC73" t="s">
        <v>3113</v>
      </c>
      <c r="GD73">
        <v>0</v>
      </c>
      <c r="GE73">
        <v>0</v>
      </c>
      <c r="GF73">
        <v>-2</v>
      </c>
      <c r="GG73">
        <v>-1</v>
      </c>
      <c r="GH73">
        <v>0</v>
      </c>
      <c r="GI73">
        <v>-1</v>
      </c>
      <c r="GJ73">
        <v>0</v>
      </c>
      <c r="GK73">
        <v>-1</v>
      </c>
      <c r="GL73">
        <v>0</v>
      </c>
      <c r="GM73">
        <v>-1</v>
      </c>
      <c r="GN73">
        <v>1</v>
      </c>
      <c r="GO73">
        <v>-1</v>
      </c>
      <c r="GP73">
        <v>-1</v>
      </c>
      <c r="GQ73">
        <v>1</v>
      </c>
      <c r="GR73">
        <v>-1</v>
      </c>
      <c r="GS73">
        <v>-1</v>
      </c>
      <c r="GT73">
        <v>-1</v>
      </c>
      <c r="GU73">
        <v>-1</v>
      </c>
      <c r="GV73">
        <v>-1</v>
      </c>
      <c r="GW73">
        <v>1</v>
      </c>
      <c r="GX73">
        <v>-1</v>
      </c>
      <c r="GY73">
        <v>-1</v>
      </c>
      <c r="GZ73">
        <v>0</v>
      </c>
      <c r="HA73">
        <v>-1</v>
      </c>
      <c r="HB73">
        <v>-1</v>
      </c>
      <c r="HC73">
        <v>-1</v>
      </c>
      <c r="HD73">
        <v>-1</v>
      </c>
      <c r="HE73">
        <v>-1</v>
      </c>
      <c r="HF73">
        <v>0</v>
      </c>
      <c r="HG73">
        <v>0</v>
      </c>
      <c r="HH73">
        <v>0</v>
      </c>
      <c r="HI73">
        <v>-3</v>
      </c>
      <c r="HJ73">
        <v>-2</v>
      </c>
      <c r="HK73">
        <v>-2</v>
      </c>
      <c r="HL73">
        <v>-1</v>
      </c>
      <c r="HM73">
        <v>-2</v>
      </c>
      <c r="HN73">
        <v>-4</v>
      </c>
      <c r="HO73">
        <v>-1</v>
      </c>
      <c r="HP73">
        <v>-4</v>
      </c>
      <c r="HQ73">
        <v>-1</v>
      </c>
      <c r="HR73">
        <v>-2.25</v>
      </c>
      <c r="HS73">
        <v>-2.5</v>
      </c>
      <c r="HT73">
        <v>-2.5</v>
      </c>
      <c r="HU73">
        <v>-1</v>
      </c>
      <c r="HV73">
        <v>-20</v>
      </c>
      <c r="HW73">
        <v>0</v>
      </c>
      <c r="HX73">
        <v>2</v>
      </c>
      <c r="HY73">
        <v>2</v>
      </c>
      <c r="HZ73">
        <v>2</v>
      </c>
      <c r="IA73">
        <v>2</v>
      </c>
      <c r="IB73">
        <v>2</v>
      </c>
      <c r="IC73">
        <v>2</v>
      </c>
      <c r="ID73">
        <v>2</v>
      </c>
      <c r="IE73">
        <v>2</v>
      </c>
      <c r="IF73">
        <v>0</v>
      </c>
      <c r="IG73">
        <v>0</v>
      </c>
      <c r="IH73">
        <v>0</v>
      </c>
      <c r="II73">
        <v>0</v>
      </c>
      <c r="IJ73">
        <v>0</v>
      </c>
      <c r="IK73">
        <v>0</v>
      </c>
      <c r="IL73">
        <v>0</v>
      </c>
      <c r="IM73">
        <v>2</v>
      </c>
      <c r="IN73">
        <v>2</v>
      </c>
      <c r="IO73">
        <v>2</v>
      </c>
      <c r="IP73">
        <v>4</v>
      </c>
      <c r="IQ73">
        <v>4</v>
      </c>
      <c r="IR73">
        <v>3</v>
      </c>
      <c r="IS73">
        <v>33</v>
      </c>
      <c r="IT73">
        <v>10</v>
      </c>
      <c r="IU73">
        <v>5</v>
      </c>
      <c r="IV73">
        <v>1</v>
      </c>
      <c r="IW73">
        <v>5</v>
      </c>
      <c r="IX73">
        <v>5</v>
      </c>
      <c r="IY73">
        <v>1</v>
      </c>
      <c r="IZ73">
        <v>1</v>
      </c>
      <c r="JA73">
        <v>1</v>
      </c>
      <c r="JB73">
        <v>1</v>
      </c>
      <c r="JC73">
        <v>5</v>
      </c>
      <c r="JD73">
        <v>4</v>
      </c>
      <c r="JE73">
        <v>10</v>
      </c>
      <c r="JF73">
        <v>5</v>
      </c>
      <c r="JG73">
        <v>1</v>
      </c>
      <c r="JH73">
        <v>1</v>
      </c>
      <c r="JI73">
        <v>5</v>
      </c>
      <c r="JJ73">
        <v>5</v>
      </c>
      <c r="JK73">
        <v>5</v>
      </c>
      <c r="JL73">
        <v>10</v>
      </c>
      <c r="JM73">
        <v>10</v>
      </c>
      <c r="JN73">
        <v>5</v>
      </c>
      <c r="JO73">
        <v>5</v>
      </c>
      <c r="JP73">
        <v>3</v>
      </c>
      <c r="JQ73">
        <v>5</v>
      </c>
      <c r="JR73">
        <v>5</v>
      </c>
      <c r="JS73">
        <v>25</v>
      </c>
      <c r="JT73">
        <v>114</v>
      </c>
      <c r="JU73">
        <v>4.5599999999999996</v>
      </c>
      <c r="JV73">
        <v>4</v>
      </c>
      <c r="JW73">
        <v>3</v>
      </c>
      <c r="JX73">
        <v>3</v>
      </c>
      <c r="JY73">
        <v>3</v>
      </c>
      <c r="JZ73">
        <v>3</v>
      </c>
      <c r="KA73">
        <v>4</v>
      </c>
      <c r="KB73">
        <v>4</v>
      </c>
      <c r="KC73">
        <v>4</v>
      </c>
      <c r="KD73">
        <v>4</v>
      </c>
      <c r="KE73">
        <v>4</v>
      </c>
      <c r="KF73">
        <v>3</v>
      </c>
      <c r="KG73">
        <v>3</v>
      </c>
      <c r="KH73">
        <v>3</v>
      </c>
      <c r="KI73">
        <v>4</v>
      </c>
      <c r="KJ73">
        <v>4</v>
      </c>
      <c r="KK73">
        <v>3</v>
      </c>
      <c r="KL73">
        <v>3.5</v>
      </c>
      <c r="KM73">
        <v>3</v>
      </c>
      <c r="KO73">
        <v>65</v>
      </c>
      <c r="KP73">
        <v>0</v>
      </c>
      <c r="KQ73">
        <v>1</v>
      </c>
      <c r="KR73">
        <v>4</v>
      </c>
      <c r="KS73">
        <v>0</v>
      </c>
      <c r="KT73">
        <v>1</v>
      </c>
      <c r="KU73">
        <v>3</v>
      </c>
      <c r="KV73">
        <v>2</v>
      </c>
      <c r="KW73">
        <v>1</v>
      </c>
      <c r="KX73">
        <v>0</v>
      </c>
      <c r="KY73">
        <v>1</v>
      </c>
      <c r="KZ73">
        <v>3</v>
      </c>
      <c r="LA73">
        <v>2</v>
      </c>
      <c r="LB73">
        <v>2</v>
      </c>
      <c r="LC73">
        <v>1</v>
      </c>
      <c r="LD73">
        <v>1</v>
      </c>
      <c r="LE73">
        <v>2</v>
      </c>
      <c r="LF73">
        <v>1</v>
      </c>
      <c r="LG73">
        <v>2</v>
      </c>
      <c r="LH73">
        <v>1.3332999999999999</v>
      </c>
      <c r="LI73">
        <v>1.3332999999999999</v>
      </c>
      <c r="LJ73">
        <v>1.8332999999999999</v>
      </c>
      <c r="LK73">
        <v>1.5</v>
      </c>
      <c r="WH73">
        <v>1</v>
      </c>
      <c r="WI73">
        <v>5</v>
      </c>
      <c r="WJ73">
        <v>28</v>
      </c>
      <c r="WK73">
        <v>23</v>
      </c>
      <c r="WL73">
        <v>0</v>
      </c>
      <c r="WN73">
        <v>1</v>
      </c>
      <c r="WP73">
        <v>2009</v>
      </c>
      <c r="WQ73" t="s">
        <v>3114</v>
      </c>
      <c r="WR73">
        <v>1991</v>
      </c>
      <c r="WS73" t="s">
        <v>3115</v>
      </c>
      <c r="WT73">
        <v>1998</v>
      </c>
      <c r="WU73">
        <v>3</v>
      </c>
      <c r="WV73" t="s">
        <v>3116</v>
      </c>
      <c r="WW73">
        <v>2</v>
      </c>
      <c r="WX73" t="s">
        <v>3117</v>
      </c>
      <c r="WY73" t="s">
        <v>3118</v>
      </c>
      <c r="WZ73" t="s">
        <v>2890</v>
      </c>
      <c r="XA73" t="s">
        <v>3119</v>
      </c>
      <c r="XB73">
        <v>1</v>
      </c>
      <c r="XC73">
        <v>5</v>
      </c>
      <c r="XD73">
        <v>1</v>
      </c>
      <c r="XE73">
        <v>4</v>
      </c>
      <c r="XF73">
        <v>0</v>
      </c>
      <c r="XJ73">
        <v>2</v>
      </c>
      <c r="XK73">
        <v>1</v>
      </c>
      <c r="XL73" t="s">
        <v>3120</v>
      </c>
      <c r="XM73" t="s">
        <v>3121</v>
      </c>
      <c r="XN73" t="s">
        <v>3122</v>
      </c>
      <c r="XO73">
        <v>0</v>
      </c>
      <c r="XP73" t="s">
        <v>3123</v>
      </c>
      <c r="XQ73">
        <v>0</v>
      </c>
      <c r="XS73">
        <v>1</v>
      </c>
      <c r="XT73">
        <v>3</v>
      </c>
      <c r="XU73" t="s">
        <v>3124</v>
      </c>
      <c r="XV73">
        <v>1</v>
      </c>
      <c r="XW73" t="s">
        <v>3125</v>
      </c>
      <c r="XX73" t="s">
        <v>2890</v>
      </c>
      <c r="XY73">
        <v>2</v>
      </c>
      <c r="XZ73">
        <v>0</v>
      </c>
      <c r="YA73">
        <v>0</v>
      </c>
      <c r="YB73">
        <v>1</v>
      </c>
      <c r="YC73">
        <v>0</v>
      </c>
      <c r="YD73">
        <v>0</v>
      </c>
      <c r="YE73">
        <v>1</v>
      </c>
      <c r="YF73">
        <v>1</v>
      </c>
      <c r="YG73">
        <v>1</v>
      </c>
      <c r="YH73">
        <v>3</v>
      </c>
      <c r="YI73">
        <v>1</v>
      </c>
      <c r="YJ73">
        <v>1</v>
      </c>
      <c r="YK73">
        <v>1</v>
      </c>
      <c r="YL73">
        <v>0</v>
      </c>
      <c r="YM73">
        <v>2</v>
      </c>
      <c r="YN73">
        <v>3</v>
      </c>
      <c r="YO73">
        <v>0</v>
      </c>
      <c r="YP73">
        <v>2</v>
      </c>
      <c r="YQ73">
        <v>1</v>
      </c>
      <c r="YR73">
        <v>4</v>
      </c>
      <c r="YS73">
        <v>2</v>
      </c>
      <c r="YT73">
        <v>1</v>
      </c>
      <c r="YU73">
        <v>1</v>
      </c>
      <c r="YV73">
        <v>3</v>
      </c>
      <c r="YW73">
        <v>3</v>
      </c>
      <c r="YX73">
        <v>3</v>
      </c>
      <c r="YY73">
        <v>1</v>
      </c>
      <c r="YZ73">
        <v>1</v>
      </c>
      <c r="ZA73">
        <v>1</v>
      </c>
      <c r="ZB73">
        <v>52</v>
      </c>
      <c r="ZC73">
        <v>11</v>
      </c>
      <c r="ZD73" s="2">
        <v>0.49444444444444446</v>
      </c>
      <c r="ZE73">
        <v>0</v>
      </c>
      <c r="ZF73">
        <v>2</v>
      </c>
      <c r="ZG73">
        <v>1</v>
      </c>
      <c r="ZH73">
        <v>4</v>
      </c>
      <c r="ZI73">
        <v>1</v>
      </c>
      <c r="ZJ73">
        <v>3</v>
      </c>
      <c r="ZK73">
        <v>3</v>
      </c>
      <c r="ZL73">
        <v>1</v>
      </c>
      <c r="ZM73">
        <v>3</v>
      </c>
      <c r="ZN73">
        <v>2</v>
      </c>
      <c r="ZO73">
        <v>1</v>
      </c>
      <c r="ZP73">
        <v>0</v>
      </c>
      <c r="ZQ73">
        <v>1</v>
      </c>
      <c r="ZR73">
        <v>4</v>
      </c>
      <c r="ZS73">
        <v>3</v>
      </c>
      <c r="ZT73">
        <v>2</v>
      </c>
      <c r="ZU73">
        <v>2</v>
      </c>
      <c r="ZV73">
        <v>0</v>
      </c>
      <c r="ZW73">
        <v>3</v>
      </c>
      <c r="ZX73">
        <v>0</v>
      </c>
      <c r="ZY73">
        <v>0</v>
      </c>
      <c r="ZZ73">
        <v>1</v>
      </c>
      <c r="AAA73">
        <v>1</v>
      </c>
      <c r="AAB73">
        <v>0</v>
      </c>
      <c r="AAC73">
        <v>1</v>
      </c>
      <c r="AAD73">
        <v>0</v>
      </c>
      <c r="AAE73">
        <v>1</v>
      </c>
      <c r="AAF73">
        <v>0</v>
      </c>
      <c r="AAG73">
        <v>1</v>
      </c>
      <c r="AAH73">
        <v>0</v>
      </c>
      <c r="AAI73">
        <v>0</v>
      </c>
      <c r="AAJ73">
        <v>2</v>
      </c>
      <c r="AAK73">
        <v>2</v>
      </c>
      <c r="AAL73">
        <v>1</v>
      </c>
      <c r="AAM73">
        <v>1</v>
      </c>
      <c r="AAN73">
        <v>2</v>
      </c>
      <c r="AAO73">
        <v>3</v>
      </c>
      <c r="AAP73">
        <v>1</v>
      </c>
      <c r="AAQ73">
        <v>0</v>
      </c>
      <c r="AAR73">
        <v>0</v>
      </c>
      <c r="AAS73">
        <v>0</v>
      </c>
      <c r="AAT73">
        <v>0</v>
      </c>
      <c r="AAU73">
        <v>12</v>
      </c>
      <c r="AAV73">
        <v>25</v>
      </c>
      <c r="AAW73">
        <v>45</v>
      </c>
      <c r="AAX73">
        <v>4</v>
      </c>
      <c r="AAY73">
        <v>86</v>
      </c>
      <c r="AAZ73">
        <v>17</v>
      </c>
      <c r="ABA73">
        <v>26</v>
      </c>
      <c r="ABB73">
        <v>14</v>
      </c>
      <c r="ABC73">
        <v>25</v>
      </c>
      <c r="ABD73">
        <v>16</v>
      </c>
      <c r="ABE73">
        <v>98</v>
      </c>
      <c r="ABF73">
        <v>10</v>
      </c>
      <c r="ABG73">
        <v>6</v>
      </c>
      <c r="ABH73">
        <v>1</v>
      </c>
      <c r="ABI73">
        <v>1</v>
      </c>
      <c r="ABJ73">
        <v>1</v>
      </c>
      <c r="ABK73">
        <v>1</v>
      </c>
      <c r="ABL73">
        <v>1</v>
      </c>
      <c r="ABM73">
        <v>1</v>
      </c>
      <c r="ABN73">
        <v>0</v>
      </c>
      <c r="ABO73">
        <v>1</v>
      </c>
      <c r="ABP73">
        <v>1</v>
      </c>
      <c r="ABQ73">
        <v>0</v>
      </c>
      <c r="ABR73">
        <v>1</v>
      </c>
      <c r="ABS73">
        <v>1</v>
      </c>
      <c r="ABT73">
        <v>0</v>
      </c>
      <c r="ABU73">
        <v>0</v>
      </c>
      <c r="ABV73">
        <v>0</v>
      </c>
      <c r="ABW73">
        <v>0</v>
      </c>
      <c r="ABX73">
        <v>1</v>
      </c>
      <c r="ABY73">
        <v>1</v>
      </c>
      <c r="ABZ73">
        <v>1</v>
      </c>
      <c r="ACA73">
        <v>1</v>
      </c>
      <c r="ACB73">
        <v>1</v>
      </c>
      <c r="ACC73">
        <v>1</v>
      </c>
      <c r="ACD73">
        <v>0</v>
      </c>
      <c r="ACE73">
        <v>0</v>
      </c>
      <c r="ACF73">
        <v>0</v>
      </c>
      <c r="ACG73">
        <v>0</v>
      </c>
      <c r="ACH73">
        <v>0</v>
      </c>
      <c r="ACI73">
        <v>0</v>
      </c>
      <c r="ACJ73">
        <v>0</v>
      </c>
      <c r="ACK73">
        <v>0</v>
      </c>
      <c r="ACL73">
        <v>16</v>
      </c>
      <c r="ACM73">
        <v>1</v>
      </c>
      <c r="ACN73">
        <v>0</v>
      </c>
      <c r="ACO73">
        <v>2</v>
      </c>
      <c r="ACP73">
        <v>1</v>
      </c>
      <c r="ACQ73">
        <v>2</v>
      </c>
      <c r="ACR73">
        <v>1</v>
      </c>
      <c r="ACS73">
        <v>3</v>
      </c>
      <c r="ACT73">
        <v>2</v>
      </c>
      <c r="ACU73">
        <v>1</v>
      </c>
      <c r="ACV73">
        <v>2</v>
      </c>
      <c r="ACW73">
        <v>2</v>
      </c>
      <c r="ACX73">
        <v>1</v>
      </c>
      <c r="ACY73">
        <v>1</v>
      </c>
      <c r="ACZ73">
        <v>0</v>
      </c>
      <c r="ADA73">
        <v>2</v>
      </c>
      <c r="ADB73">
        <v>1</v>
      </c>
      <c r="ADC73">
        <v>0</v>
      </c>
      <c r="ADD73">
        <v>1</v>
      </c>
      <c r="ADE73">
        <v>1.6667000000000001</v>
      </c>
      <c r="ADF73">
        <v>0.83330000000000004</v>
      </c>
      <c r="ADG73">
        <v>1.3332999999999999</v>
      </c>
      <c r="ADH73">
        <v>1.2778</v>
      </c>
      <c r="ADI73">
        <v>1</v>
      </c>
      <c r="ADJ73">
        <v>1</v>
      </c>
      <c r="ADK73">
        <v>1</v>
      </c>
      <c r="ADL73">
        <v>1</v>
      </c>
      <c r="ADM73">
        <v>2</v>
      </c>
      <c r="ADN73">
        <v>1</v>
      </c>
      <c r="ADO73">
        <v>1</v>
      </c>
      <c r="ADP73">
        <v>1</v>
      </c>
      <c r="ADQ73">
        <v>1</v>
      </c>
      <c r="ADR73">
        <v>1</v>
      </c>
      <c r="ADS73">
        <v>1</v>
      </c>
      <c r="ADT73">
        <v>1</v>
      </c>
      <c r="ADU73">
        <v>2</v>
      </c>
      <c r="ADV73">
        <v>2</v>
      </c>
      <c r="ADW73">
        <v>17</v>
      </c>
      <c r="ADX73">
        <v>0</v>
      </c>
      <c r="ADY73">
        <v>1</v>
      </c>
      <c r="ADZ73">
        <v>0</v>
      </c>
      <c r="AEA73">
        <v>0</v>
      </c>
      <c r="AEB73">
        <v>0</v>
      </c>
      <c r="AEC73">
        <v>1</v>
      </c>
      <c r="AED73">
        <v>0</v>
      </c>
      <c r="AEE73">
        <v>1</v>
      </c>
      <c r="AEF73">
        <v>0</v>
      </c>
      <c r="AEG73">
        <v>0</v>
      </c>
      <c r="AEH73">
        <v>0</v>
      </c>
      <c r="AEI73">
        <v>1</v>
      </c>
      <c r="AEJ73">
        <v>0</v>
      </c>
      <c r="AEK73">
        <v>1</v>
      </c>
      <c r="AEL73">
        <v>0</v>
      </c>
      <c r="AEM73">
        <v>0</v>
      </c>
      <c r="AEN73">
        <v>0</v>
      </c>
      <c r="AEO73">
        <v>0</v>
      </c>
      <c r="AEP73">
        <v>0</v>
      </c>
      <c r="AEQ73">
        <v>0</v>
      </c>
      <c r="AER73">
        <v>0</v>
      </c>
      <c r="AES73">
        <v>2</v>
      </c>
      <c r="AET73">
        <v>0</v>
      </c>
      <c r="AEU73">
        <v>1</v>
      </c>
      <c r="AEV73">
        <v>0</v>
      </c>
      <c r="AEW73">
        <v>2</v>
      </c>
      <c r="AEX73">
        <v>0</v>
      </c>
      <c r="AEY73">
        <v>0</v>
      </c>
      <c r="AEZ73">
        <v>1</v>
      </c>
      <c r="AFA73">
        <v>1</v>
      </c>
      <c r="AFB73">
        <v>0</v>
      </c>
      <c r="AFC73">
        <v>1</v>
      </c>
      <c r="AFD73">
        <v>0</v>
      </c>
      <c r="AFE73">
        <v>0</v>
      </c>
      <c r="AFF73">
        <v>1</v>
      </c>
      <c r="AFG73">
        <v>1</v>
      </c>
      <c r="AFH73">
        <v>2</v>
      </c>
      <c r="AFI73">
        <v>0</v>
      </c>
      <c r="AFJ73">
        <v>1</v>
      </c>
      <c r="AFK73">
        <v>5</v>
      </c>
      <c r="AFL73">
        <v>7</v>
      </c>
      <c r="AFM73">
        <v>1</v>
      </c>
      <c r="AFN73">
        <v>1</v>
      </c>
      <c r="AFO73">
        <v>9</v>
      </c>
      <c r="AFP73">
        <v>14</v>
      </c>
      <c r="AFQ73">
        <v>6</v>
      </c>
      <c r="AFR73">
        <v>7</v>
      </c>
      <c r="AFS73">
        <v>3</v>
      </c>
      <c r="AFT73">
        <v>5</v>
      </c>
      <c r="AFU73">
        <v>6</v>
      </c>
      <c r="AFV73">
        <v>5</v>
      </c>
      <c r="AFW73">
        <v>5</v>
      </c>
      <c r="AFX73">
        <v>5</v>
      </c>
      <c r="AFY73">
        <v>4</v>
      </c>
      <c r="AFZ73">
        <v>5</v>
      </c>
      <c r="AGA73">
        <v>5</v>
      </c>
      <c r="AGB73">
        <v>73</v>
      </c>
      <c r="AGC73">
        <v>73</v>
      </c>
      <c r="AGD73">
        <v>2330</v>
      </c>
      <c r="AGE73">
        <v>5</v>
      </c>
      <c r="AGF73">
        <v>800</v>
      </c>
      <c r="AGG73">
        <v>6</v>
      </c>
      <c r="AGH73">
        <v>7</v>
      </c>
      <c r="AGI73">
        <v>0</v>
      </c>
      <c r="AGJ73">
        <v>2</v>
      </c>
      <c r="AGK73">
        <v>2</v>
      </c>
      <c r="AGL73">
        <v>1</v>
      </c>
      <c r="AGM73">
        <v>1</v>
      </c>
      <c r="AGN73">
        <v>1</v>
      </c>
      <c r="AGO73">
        <v>0</v>
      </c>
      <c r="AGP73">
        <v>1</v>
      </c>
      <c r="AGQ73">
        <v>2</v>
      </c>
      <c r="AGR73" t="s">
        <v>2799</v>
      </c>
      <c r="AGS73">
        <v>0</v>
      </c>
      <c r="AGT73">
        <v>0</v>
      </c>
      <c r="AGU73">
        <v>0</v>
      </c>
      <c r="AGV73">
        <v>0</v>
      </c>
      <c r="AGW73">
        <v>1</v>
      </c>
      <c r="AGX73">
        <v>1</v>
      </c>
      <c r="AGY73">
        <v>0</v>
      </c>
      <c r="AGZ73">
        <v>0</v>
      </c>
      <c r="AHA73">
        <v>2</v>
      </c>
      <c r="AHB73">
        <v>86</v>
      </c>
      <c r="AHC73">
        <v>0</v>
      </c>
      <c r="AHD73">
        <v>10</v>
      </c>
      <c r="AHE73">
        <v>2</v>
      </c>
      <c r="AHF73">
        <v>0</v>
      </c>
      <c r="AHG73">
        <v>0</v>
      </c>
      <c r="AHH73">
        <v>0</v>
      </c>
      <c r="AHI73">
        <v>5</v>
      </c>
      <c r="AHJ73">
        <v>4</v>
      </c>
      <c r="AHK73">
        <v>3</v>
      </c>
      <c r="AHL73">
        <v>4</v>
      </c>
      <c r="AHM73">
        <v>4</v>
      </c>
      <c r="AHN73">
        <v>4</v>
      </c>
      <c r="AHO73">
        <v>19</v>
      </c>
      <c r="AHP73">
        <v>76</v>
      </c>
      <c r="AHQ73">
        <v>7</v>
      </c>
      <c r="AHR73">
        <v>1</v>
      </c>
      <c r="AHS73">
        <v>0</v>
      </c>
      <c r="AHT73">
        <v>0</v>
      </c>
      <c r="AHU73">
        <v>0</v>
      </c>
      <c r="AHV73">
        <v>1</v>
      </c>
      <c r="AHW73">
        <v>0</v>
      </c>
      <c r="AHX73">
        <v>1</v>
      </c>
      <c r="AHY73">
        <v>1</v>
      </c>
      <c r="AHZ73">
        <v>0</v>
      </c>
      <c r="AIA73">
        <v>1</v>
      </c>
      <c r="AIB73">
        <v>2</v>
      </c>
      <c r="AIC73">
        <v>0</v>
      </c>
      <c r="AID73">
        <v>0</v>
      </c>
      <c r="AIE73">
        <v>0</v>
      </c>
      <c r="AIF73">
        <v>5</v>
      </c>
      <c r="AIG73">
        <v>2</v>
      </c>
      <c r="BDY73">
        <v>1</v>
      </c>
      <c r="BEA73" t="s">
        <v>3126</v>
      </c>
      <c r="BEE73">
        <v>1</v>
      </c>
    </row>
    <row r="74" spans="1:2650" x14ac:dyDescent="0.25">
      <c r="A74" t="s">
        <v>3127</v>
      </c>
      <c r="B74" t="s">
        <v>7</v>
      </c>
      <c r="C74" t="s">
        <v>2709</v>
      </c>
      <c r="D74" t="s">
        <v>2710</v>
      </c>
      <c r="E74" s="1">
        <v>19725</v>
      </c>
      <c r="F74">
        <v>63</v>
      </c>
      <c r="G74">
        <v>64</v>
      </c>
      <c r="L74" s="1">
        <v>42968</v>
      </c>
      <c r="O74" s="1">
        <v>42968</v>
      </c>
      <c r="AIH74">
        <v>1</v>
      </c>
      <c r="AII74">
        <v>4</v>
      </c>
      <c r="AIJ74">
        <v>26</v>
      </c>
      <c r="AIK74">
        <v>22</v>
      </c>
      <c r="AIL74">
        <v>1</v>
      </c>
      <c r="AIM74" t="s">
        <v>3128</v>
      </c>
      <c r="AIR74">
        <v>2015</v>
      </c>
      <c r="AIS74" t="s">
        <v>3129</v>
      </c>
      <c r="AIT74" t="s">
        <v>3130</v>
      </c>
      <c r="AIU74">
        <v>3</v>
      </c>
      <c r="AIV74" t="s">
        <v>3131</v>
      </c>
      <c r="AIW74">
        <v>1</v>
      </c>
      <c r="AIX74" t="s">
        <v>3132</v>
      </c>
      <c r="AIY74" t="s">
        <v>2766</v>
      </c>
      <c r="AIZ74" t="s">
        <v>2766</v>
      </c>
      <c r="AJA74" t="s">
        <v>3133</v>
      </c>
      <c r="AJB74">
        <v>0</v>
      </c>
      <c r="AJD74">
        <v>0</v>
      </c>
      <c r="AJF74">
        <v>0</v>
      </c>
      <c r="AJJ74">
        <v>0</v>
      </c>
      <c r="AJK74">
        <v>0</v>
      </c>
      <c r="AJM74" t="s">
        <v>3134</v>
      </c>
      <c r="AJN74" t="s">
        <v>3135</v>
      </c>
      <c r="AJO74">
        <v>0</v>
      </c>
      <c r="AJP74" t="s">
        <v>3136</v>
      </c>
      <c r="AJQ74">
        <v>0</v>
      </c>
      <c r="AJS74">
        <v>0</v>
      </c>
      <c r="AJU74" t="s">
        <v>2776</v>
      </c>
      <c r="AJV74">
        <v>1</v>
      </c>
      <c r="AJW74" t="s">
        <v>2766</v>
      </c>
      <c r="AJX74" t="s">
        <v>2766</v>
      </c>
      <c r="AJY74">
        <v>0</v>
      </c>
      <c r="AJZ74">
        <v>0</v>
      </c>
      <c r="AKA74">
        <v>0</v>
      </c>
      <c r="AKB74">
        <v>1</v>
      </c>
      <c r="AKC74">
        <v>0</v>
      </c>
      <c r="AKD74">
        <v>0</v>
      </c>
      <c r="AKE74">
        <v>3</v>
      </c>
      <c r="AKF74">
        <v>0</v>
      </c>
      <c r="AKG74">
        <v>1</v>
      </c>
      <c r="AKH74">
        <v>0</v>
      </c>
      <c r="AKI74">
        <v>0</v>
      </c>
      <c r="AKJ74">
        <v>0</v>
      </c>
      <c r="AKK74">
        <v>1</v>
      </c>
      <c r="AKL74">
        <v>1</v>
      </c>
      <c r="AKM74">
        <v>3</v>
      </c>
      <c r="AKN74">
        <v>0</v>
      </c>
      <c r="AKO74">
        <v>1</v>
      </c>
      <c r="AKP74">
        <v>1</v>
      </c>
      <c r="AKQ74">
        <v>1</v>
      </c>
      <c r="AKR74">
        <v>1</v>
      </c>
      <c r="AKS74">
        <v>0</v>
      </c>
      <c r="AKT74">
        <v>0</v>
      </c>
      <c r="AKU74">
        <v>0</v>
      </c>
      <c r="AKV74">
        <v>0</v>
      </c>
      <c r="AKW74">
        <v>1</v>
      </c>
      <c r="AKX74">
        <v>0</v>
      </c>
      <c r="AKY74">
        <v>1</v>
      </c>
      <c r="AKZ74">
        <v>1</v>
      </c>
      <c r="ALA74">
        <v>1</v>
      </c>
      <c r="ALB74">
        <v>150</v>
      </c>
      <c r="ALC74" s="2">
        <v>0.52083333333333337</v>
      </c>
      <c r="ALD74" s="2">
        <v>0.625</v>
      </c>
      <c r="ALE74">
        <v>0</v>
      </c>
      <c r="ALF74">
        <v>0</v>
      </c>
      <c r="ALG74">
        <v>1</v>
      </c>
      <c r="ALH74">
        <v>2</v>
      </c>
      <c r="ALI74">
        <v>1</v>
      </c>
      <c r="ALJ74">
        <v>1</v>
      </c>
      <c r="ALK74">
        <v>0</v>
      </c>
      <c r="ALL74">
        <v>1</v>
      </c>
      <c r="ALM74">
        <v>0</v>
      </c>
      <c r="ALN74">
        <v>1</v>
      </c>
      <c r="ALO74">
        <v>0</v>
      </c>
      <c r="ALP74">
        <v>2</v>
      </c>
      <c r="ALQ74">
        <v>1</v>
      </c>
      <c r="ALR74">
        <v>2</v>
      </c>
      <c r="ALS74">
        <v>1</v>
      </c>
      <c r="ALT74">
        <v>1</v>
      </c>
      <c r="ALU74">
        <v>0</v>
      </c>
      <c r="ALV74">
        <v>0</v>
      </c>
      <c r="ALW74">
        <v>0</v>
      </c>
      <c r="ALX74">
        <v>0</v>
      </c>
      <c r="ALY74">
        <v>0</v>
      </c>
      <c r="ALZ74">
        <v>0</v>
      </c>
      <c r="AMA74">
        <v>0</v>
      </c>
      <c r="AMB74">
        <v>0</v>
      </c>
      <c r="AMC74">
        <v>0</v>
      </c>
      <c r="AMD74">
        <v>1</v>
      </c>
      <c r="AME74">
        <v>0</v>
      </c>
      <c r="AMF74">
        <v>0</v>
      </c>
      <c r="AMG74">
        <v>0</v>
      </c>
      <c r="AMH74">
        <v>0</v>
      </c>
      <c r="AMI74">
        <v>0</v>
      </c>
      <c r="AMJ74">
        <v>0</v>
      </c>
      <c r="AMK74">
        <v>0</v>
      </c>
      <c r="AML74">
        <v>0</v>
      </c>
      <c r="AMM74">
        <v>0</v>
      </c>
      <c r="AMN74">
        <v>1</v>
      </c>
      <c r="AMO74">
        <v>0</v>
      </c>
      <c r="AMP74">
        <v>0</v>
      </c>
      <c r="AMQ74">
        <v>0</v>
      </c>
      <c r="AMR74">
        <v>0</v>
      </c>
      <c r="AMS74">
        <v>0</v>
      </c>
      <c r="AMT74">
        <v>0</v>
      </c>
      <c r="AMU74">
        <v>6</v>
      </c>
      <c r="AMV74">
        <v>9</v>
      </c>
      <c r="AMW74">
        <v>15</v>
      </c>
      <c r="AMX74">
        <v>0</v>
      </c>
      <c r="AMY74">
        <v>30</v>
      </c>
      <c r="AMZ74">
        <v>18</v>
      </c>
      <c r="ANA74">
        <v>26</v>
      </c>
      <c r="ANB74">
        <v>12</v>
      </c>
      <c r="ANC74">
        <v>26</v>
      </c>
      <c r="AND74">
        <v>16</v>
      </c>
      <c r="ANE74">
        <v>98</v>
      </c>
      <c r="ANF74">
        <v>10</v>
      </c>
      <c r="ANG74">
        <v>7</v>
      </c>
      <c r="ANH74">
        <v>1</v>
      </c>
      <c r="ANI74">
        <v>1</v>
      </c>
      <c r="ANJ74">
        <v>1</v>
      </c>
      <c r="ANK74">
        <v>1</v>
      </c>
      <c r="ANL74">
        <v>1</v>
      </c>
      <c r="ANM74">
        <v>1</v>
      </c>
      <c r="ANN74">
        <v>1</v>
      </c>
      <c r="ANO74">
        <v>1</v>
      </c>
      <c r="ANP74">
        <v>1</v>
      </c>
      <c r="ANQ74">
        <v>0</v>
      </c>
      <c r="ANR74">
        <v>1</v>
      </c>
      <c r="ANS74">
        <v>0</v>
      </c>
      <c r="ANT74">
        <v>0</v>
      </c>
      <c r="ANU74">
        <v>0</v>
      </c>
      <c r="ANV74">
        <v>0</v>
      </c>
      <c r="ANW74">
        <v>0</v>
      </c>
      <c r="ANX74">
        <v>1</v>
      </c>
      <c r="ANY74">
        <v>1</v>
      </c>
      <c r="ANZ74">
        <v>1</v>
      </c>
      <c r="AOA74">
        <v>1</v>
      </c>
      <c r="AOB74">
        <v>0</v>
      </c>
      <c r="AOC74">
        <v>1</v>
      </c>
      <c r="AOD74">
        <v>1</v>
      </c>
      <c r="AOE74">
        <v>1</v>
      </c>
      <c r="AOF74">
        <v>0</v>
      </c>
      <c r="AOG74">
        <v>0</v>
      </c>
      <c r="AOH74">
        <v>0</v>
      </c>
      <c r="AOI74">
        <v>0</v>
      </c>
      <c r="AOJ74">
        <v>0</v>
      </c>
      <c r="AOK74">
        <v>0</v>
      </c>
      <c r="AOL74">
        <v>17</v>
      </c>
      <c r="AOM74">
        <v>0</v>
      </c>
      <c r="AON74">
        <v>1</v>
      </c>
      <c r="AOO74">
        <v>1</v>
      </c>
      <c r="AOP74">
        <v>0</v>
      </c>
      <c r="AOQ74">
        <v>1</v>
      </c>
      <c r="AOR74">
        <v>1</v>
      </c>
      <c r="AOS74">
        <v>1</v>
      </c>
      <c r="AOT74">
        <v>2</v>
      </c>
      <c r="AOU74">
        <v>0</v>
      </c>
      <c r="AOV74">
        <v>0</v>
      </c>
      <c r="AOW74">
        <v>0</v>
      </c>
      <c r="AOX74">
        <v>0</v>
      </c>
      <c r="AOY74">
        <v>0</v>
      </c>
      <c r="AOZ74">
        <v>1</v>
      </c>
      <c r="APA74">
        <v>2</v>
      </c>
      <c r="APB74">
        <v>0</v>
      </c>
      <c r="APC74">
        <v>1</v>
      </c>
      <c r="APD74">
        <v>0</v>
      </c>
      <c r="APE74">
        <v>0.5</v>
      </c>
      <c r="APF74">
        <v>1</v>
      </c>
      <c r="APG74">
        <v>0.33329999999999999</v>
      </c>
      <c r="APH74">
        <v>0.61109999999999998</v>
      </c>
      <c r="API74">
        <v>1</v>
      </c>
      <c r="APJ74">
        <v>1</v>
      </c>
      <c r="APK74">
        <v>1</v>
      </c>
      <c r="APL74">
        <v>1</v>
      </c>
      <c r="APM74">
        <v>1</v>
      </c>
      <c r="APN74">
        <v>1</v>
      </c>
      <c r="APO74">
        <v>1</v>
      </c>
      <c r="APP74">
        <v>2</v>
      </c>
      <c r="APQ74">
        <v>1</v>
      </c>
      <c r="APR74">
        <v>1</v>
      </c>
      <c r="APS74">
        <v>1</v>
      </c>
      <c r="APT74">
        <v>1</v>
      </c>
      <c r="APU74">
        <v>1</v>
      </c>
      <c r="APV74">
        <v>1</v>
      </c>
      <c r="APW74">
        <v>15</v>
      </c>
      <c r="APX74">
        <v>0</v>
      </c>
      <c r="APY74">
        <v>1</v>
      </c>
      <c r="APZ74">
        <v>0</v>
      </c>
      <c r="AQA74">
        <v>0</v>
      </c>
      <c r="AQB74">
        <v>0</v>
      </c>
      <c r="AQC74">
        <v>1</v>
      </c>
      <c r="AQD74">
        <v>1</v>
      </c>
      <c r="AQE74">
        <v>1</v>
      </c>
      <c r="AQF74">
        <v>0</v>
      </c>
      <c r="AQG74">
        <v>0</v>
      </c>
      <c r="AQH74">
        <v>0</v>
      </c>
      <c r="AQI74">
        <v>1</v>
      </c>
      <c r="AQJ74">
        <v>0</v>
      </c>
      <c r="AQK74">
        <v>0</v>
      </c>
      <c r="AQL74">
        <v>0</v>
      </c>
      <c r="AQM74">
        <v>0</v>
      </c>
      <c r="AQN74">
        <v>1</v>
      </c>
      <c r="AQO74">
        <v>1</v>
      </c>
      <c r="AQP74">
        <v>2</v>
      </c>
      <c r="AQQ74">
        <v>0</v>
      </c>
      <c r="AQR74">
        <v>1</v>
      </c>
      <c r="AQS74">
        <v>0</v>
      </c>
      <c r="AQT74">
        <v>0</v>
      </c>
      <c r="AQU74">
        <v>0</v>
      </c>
      <c r="AQV74">
        <v>0</v>
      </c>
      <c r="AQW74">
        <v>1</v>
      </c>
      <c r="AQX74">
        <v>0</v>
      </c>
      <c r="AQY74">
        <v>0</v>
      </c>
      <c r="AQZ74">
        <v>0</v>
      </c>
      <c r="ARA74">
        <v>1</v>
      </c>
      <c r="ARB74">
        <v>0</v>
      </c>
      <c r="ARC74">
        <v>0</v>
      </c>
      <c r="ARD74">
        <v>0</v>
      </c>
      <c r="ARE74">
        <v>1</v>
      </c>
      <c r="ARF74">
        <v>2</v>
      </c>
      <c r="ARG74">
        <v>0</v>
      </c>
      <c r="ARH74">
        <v>0</v>
      </c>
      <c r="ARI74">
        <v>1</v>
      </c>
      <c r="ARJ74">
        <v>1</v>
      </c>
      <c r="ARK74">
        <v>2</v>
      </c>
      <c r="ARL74">
        <v>3</v>
      </c>
      <c r="ARM74">
        <v>0</v>
      </c>
      <c r="ARN74">
        <v>0</v>
      </c>
      <c r="ARO74">
        <v>6</v>
      </c>
      <c r="ARP74">
        <v>8</v>
      </c>
      <c r="ARQ74">
        <v>5</v>
      </c>
      <c r="BDY74">
        <v>0</v>
      </c>
      <c r="BEA74" t="s">
        <v>3137</v>
      </c>
      <c r="BEB74">
        <v>0</v>
      </c>
      <c r="BED74" t="s">
        <v>3138</v>
      </c>
      <c r="BEE74">
        <v>0</v>
      </c>
      <c r="BEG74" t="s">
        <v>3139</v>
      </c>
      <c r="BEI74" s="1">
        <v>43378</v>
      </c>
      <c r="BEK74" s="1">
        <v>43378</v>
      </c>
      <c r="BEL74" s="1">
        <v>43378</v>
      </c>
      <c r="BQD74">
        <v>0</v>
      </c>
      <c r="BQE74">
        <v>0</v>
      </c>
      <c r="BQF74">
        <v>0</v>
      </c>
      <c r="BQG74">
        <v>0</v>
      </c>
      <c r="BQH74">
        <v>0</v>
      </c>
      <c r="BQI74">
        <v>0</v>
      </c>
      <c r="BQJ74">
        <v>0</v>
      </c>
      <c r="BQK74">
        <v>0</v>
      </c>
      <c r="BQL74">
        <v>0</v>
      </c>
      <c r="BQM74">
        <v>0</v>
      </c>
      <c r="BQN74">
        <v>0</v>
      </c>
      <c r="BQO74">
        <v>0</v>
      </c>
      <c r="BQP74">
        <v>0</v>
      </c>
      <c r="BQQ74">
        <v>0</v>
      </c>
      <c r="BQR74">
        <v>0</v>
      </c>
      <c r="BQS74">
        <v>0</v>
      </c>
      <c r="BQT74">
        <v>0</v>
      </c>
      <c r="BQU74">
        <v>0</v>
      </c>
      <c r="BQV74">
        <v>0</v>
      </c>
      <c r="BQW74">
        <v>0</v>
      </c>
      <c r="BQX74">
        <v>0</v>
      </c>
      <c r="BQY74">
        <v>0</v>
      </c>
      <c r="BQZ74">
        <v>0</v>
      </c>
      <c r="BRA74">
        <v>0</v>
      </c>
      <c r="BRB74">
        <v>0</v>
      </c>
      <c r="BRC74">
        <v>0</v>
      </c>
      <c r="BRD74">
        <v>0</v>
      </c>
      <c r="BRE74">
        <v>0</v>
      </c>
      <c r="BRF74">
        <v>0</v>
      </c>
      <c r="BRG74">
        <v>0</v>
      </c>
      <c r="BRH74">
        <v>0</v>
      </c>
      <c r="BRI74">
        <v>0</v>
      </c>
      <c r="BRJ74">
        <v>0</v>
      </c>
      <c r="BRK74">
        <v>0</v>
      </c>
      <c r="BRL74">
        <v>0</v>
      </c>
      <c r="BRM74">
        <v>0</v>
      </c>
      <c r="BRN74">
        <v>0</v>
      </c>
      <c r="BRO74">
        <v>0</v>
      </c>
      <c r="BRP74">
        <v>0</v>
      </c>
      <c r="BRQ74">
        <v>0</v>
      </c>
      <c r="BRR74">
        <v>0</v>
      </c>
      <c r="BRS74">
        <v>0</v>
      </c>
      <c r="BRT74">
        <v>0</v>
      </c>
      <c r="BRU74">
        <v>0</v>
      </c>
      <c r="BRV74">
        <v>0</v>
      </c>
      <c r="BRW74">
        <v>0</v>
      </c>
      <c r="BRX74">
        <v>0</v>
      </c>
      <c r="BRY74">
        <v>0</v>
      </c>
      <c r="BRZ74">
        <v>0</v>
      </c>
      <c r="BSA74">
        <v>0</v>
      </c>
      <c r="BSB74">
        <v>0</v>
      </c>
      <c r="BSC74">
        <v>0</v>
      </c>
      <c r="BSD74">
        <v>0</v>
      </c>
      <c r="BSE74">
        <v>0</v>
      </c>
      <c r="BSF74">
        <v>0</v>
      </c>
      <c r="BSG74">
        <v>0</v>
      </c>
      <c r="BSH74">
        <v>0</v>
      </c>
      <c r="BSI74">
        <v>0</v>
      </c>
      <c r="BSJ74">
        <v>0</v>
      </c>
      <c r="BSK74">
        <v>0</v>
      </c>
      <c r="BSL74">
        <v>0</v>
      </c>
      <c r="BSM74">
        <v>0</v>
      </c>
      <c r="BSN74">
        <v>0</v>
      </c>
      <c r="BSO74">
        <v>0</v>
      </c>
      <c r="BSP74">
        <v>0</v>
      </c>
      <c r="BSQ74">
        <v>0</v>
      </c>
      <c r="BSR74">
        <v>0</v>
      </c>
      <c r="BSS74">
        <v>0</v>
      </c>
      <c r="BST74">
        <v>0</v>
      </c>
      <c r="BSU74">
        <v>0</v>
      </c>
      <c r="BSV74">
        <v>0</v>
      </c>
      <c r="BSW74">
        <v>0</v>
      </c>
      <c r="BSX74">
        <v>0</v>
      </c>
      <c r="BSY74">
        <v>0</v>
      </c>
      <c r="BSZ74">
        <v>0</v>
      </c>
      <c r="BTA74">
        <v>0</v>
      </c>
      <c r="BTB74">
        <v>0</v>
      </c>
      <c r="BTC74">
        <v>0</v>
      </c>
      <c r="BTD74">
        <v>0</v>
      </c>
      <c r="BTE74">
        <v>0</v>
      </c>
      <c r="BTF74">
        <v>0</v>
      </c>
      <c r="BTG74">
        <v>0</v>
      </c>
      <c r="BTH74">
        <v>0</v>
      </c>
      <c r="BTI74">
        <v>0</v>
      </c>
      <c r="BTJ74">
        <v>0</v>
      </c>
      <c r="BTK74">
        <v>0</v>
      </c>
      <c r="BTL74">
        <v>0</v>
      </c>
      <c r="BTM74">
        <v>0</v>
      </c>
      <c r="BTN74">
        <v>0</v>
      </c>
      <c r="BTO74">
        <v>0</v>
      </c>
      <c r="BTP74">
        <v>0</v>
      </c>
      <c r="BTQ74">
        <v>0</v>
      </c>
      <c r="BTR74">
        <v>0</v>
      </c>
      <c r="BTS74">
        <v>0</v>
      </c>
      <c r="BTT74">
        <v>0</v>
      </c>
      <c r="BTU74">
        <v>0</v>
      </c>
      <c r="BTV74">
        <v>0</v>
      </c>
      <c r="BTW74">
        <v>0</v>
      </c>
      <c r="BTX74">
        <v>0</v>
      </c>
      <c r="BTY74">
        <v>0</v>
      </c>
      <c r="BTZ74">
        <v>0</v>
      </c>
      <c r="BUA74">
        <v>0</v>
      </c>
      <c r="BUB74">
        <v>0</v>
      </c>
      <c r="BUC74">
        <v>0</v>
      </c>
      <c r="BUD74">
        <v>0</v>
      </c>
      <c r="BUE74">
        <v>0</v>
      </c>
      <c r="BUF74">
        <v>0</v>
      </c>
      <c r="BUG74">
        <v>0</v>
      </c>
      <c r="BUH74">
        <v>0</v>
      </c>
      <c r="BUI74">
        <v>0</v>
      </c>
      <c r="BUJ74">
        <v>0</v>
      </c>
      <c r="BUK74">
        <v>0</v>
      </c>
      <c r="BUL74">
        <v>0</v>
      </c>
      <c r="BUM74">
        <v>0</v>
      </c>
      <c r="BUN74">
        <v>0</v>
      </c>
      <c r="BUO74">
        <v>0</v>
      </c>
      <c r="BUP74">
        <v>0</v>
      </c>
      <c r="BUQ74">
        <v>0</v>
      </c>
      <c r="BUR74">
        <v>0</v>
      </c>
      <c r="BUS74">
        <v>0</v>
      </c>
      <c r="BUT74">
        <v>0</v>
      </c>
      <c r="BUU74">
        <v>0</v>
      </c>
      <c r="BUV74">
        <v>0</v>
      </c>
      <c r="BUW74">
        <v>0</v>
      </c>
      <c r="BUX74">
        <v>0</v>
      </c>
      <c r="BUY74">
        <v>0</v>
      </c>
      <c r="BUZ74">
        <v>0</v>
      </c>
      <c r="BVA74">
        <v>0</v>
      </c>
      <c r="BVB74">
        <v>0</v>
      </c>
      <c r="BVC74">
        <v>0</v>
      </c>
      <c r="BVD74">
        <v>0</v>
      </c>
      <c r="BVE74">
        <v>0</v>
      </c>
      <c r="BVF74">
        <v>0</v>
      </c>
      <c r="BVG74">
        <v>0</v>
      </c>
      <c r="BVH74">
        <v>0</v>
      </c>
      <c r="BVI74">
        <v>0</v>
      </c>
      <c r="BVJ74">
        <v>0</v>
      </c>
      <c r="BVK74">
        <v>0</v>
      </c>
      <c r="BVL74">
        <v>0</v>
      </c>
      <c r="BVM74">
        <v>0</v>
      </c>
      <c r="BVN74">
        <v>0</v>
      </c>
      <c r="BVO74">
        <v>0</v>
      </c>
      <c r="BVP74">
        <v>0</v>
      </c>
      <c r="BVQ74">
        <v>0</v>
      </c>
      <c r="BVR74">
        <v>0</v>
      </c>
      <c r="BVS74">
        <v>0</v>
      </c>
      <c r="BVT74">
        <v>0</v>
      </c>
      <c r="BVU74">
        <v>0</v>
      </c>
      <c r="BVV74">
        <v>0</v>
      </c>
      <c r="BVW74">
        <v>0</v>
      </c>
      <c r="BVX74">
        <v>0</v>
      </c>
      <c r="BVY74">
        <v>0</v>
      </c>
      <c r="BVZ74">
        <v>0</v>
      </c>
      <c r="BWG74" t="e">
        <f>-Wakes up -breakfast  -shower -work in London - back 7:30 -dinner -watch tv or read the paper -bed 11:30</f>
        <v>#NAME?</v>
      </c>
      <c r="BWH74">
        <v>-1</v>
      </c>
      <c r="BWI74">
        <v>-2</v>
      </c>
      <c r="BWJ74" t="s">
        <v>3140</v>
      </c>
      <c r="BWK74">
        <v>0</v>
      </c>
      <c r="BWL74">
        <v>0</v>
      </c>
      <c r="BWM74">
        <v>-2</v>
      </c>
      <c r="BWN74">
        <v>-1</v>
      </c>
      <c r="BWO74">
        <v>-1</v>
      </c>
      <c r="BWP74">
        <v>-1</v>
      </c>
      <c r="BWQ74">
        <v>-1</v>
      </c>
      <c r="BWR74">
        <v>-1</v>
      </c>
      <c r="BWS74">
        <v>-1</v>
      </c>
      <c r="BWT74">
        <v>-1</v>
      </c>
      <c r="BWU74">
        <v>-1</v>
      </c>
      <c r="BWV74">
        <v>-1</v>
      </c>
      <c r="BWW74">
        <v>-1</v>
      </c>
      <c r="BWX74">
        <v>-1</v>
      </c>
      <c r="BWY74">
        <v>-1</v>
      </c>
      <c r="BWZ74">
        <v>-1</v>
      </c>
      <c r="BXA74">
        <v>-1</v>
      </c>
      <c r="BXB74">
        <v>-1</v>
      </c>
      <c r="BXC74">
        <v>-1</v>
      </c>
      <c r="BXD74">
        <v>1</v>
      </c>
      <c r="BXE74">
        <v>-1</v>
      </c>
      <c r="BXF74">
        <v>-1</v>
      </c>
      <c r="BXG74">
        <v>-1</v>
      </c>
      <c r="BXH74">
        <v>-1</v>
      </c>
      <c r="BXI74">
        <v>-1</v>
      </c>
      <c r="BXJ74">
        <v>1</v>
      </c>
      <c r="BXK74">
        <v>-1</v>
      </c>
      <c r="BXL74">
        <v>-1</v>
      </c>
      <c r="BXM74">
        <v>1</v>
      </c>
      <c r="BXN74">
        <v>0</v>
      </c>
      <c r="BXO74">
        <v>-1</v>
      </c>
      <c r="BXP74">
        <v>-3</v>
      </c>
      <c r="BXQ74">
        <v>-2</v>
      </c>
      <c r="BXR74">
        <v>-4</v>
      </c>
      <c r="BXS74">
        <v>-4</v>
      </c>
      <c r="BXT74">
        <v>-4</v>
      </c>
      <c r="BXU74">
        <v>-4</v>
      </c>
      <c r="BXV74">
        <v>-2</v>
      </c>
      <c r="BXW74">
        <v>-2</v>
      </c>
      <c r="BXX74">
        <v>-1</v>
      </c>
      <c r="BXY74">
        <v>-3</v>
      </c>
      <c r="BXZ74">
        <v>-3</v>
      </c>
      <c r="BYA74">
        <v>-3.5</v>
      </c>
      <c r="BYB74">
        <v>-1</v>
      </c>
      <c r="BYC74">
        <v>-26</v>
      </c>
      <c r="BYD74">
        <v>0</v>
      </c>
      <c r="BYE74">
        <v>0</v>
      </c>
      <c r="BYF74">
        <v>0</v>
      </c>
      <c r="BYG74">
        <v>0</v>
      </c>
      <c r="BYH74">
        <v>0</v>
      </c>
      <c r="BYI74">
        <v>0</v>
      </c>
      <c r="BYJ74">
        <v>2</v>
      </c>
      <c r="BYK74">
        <v>2</v>
      </c>
      <c r="BYL74">
        <v>0</v>
      </c>
      <c r="BYM74">
        <v>0</v>
      </c>
      <c r="BYN74">
        <v>0</v>
      </c>
      <c r="BYO74">
        <v>0</v>
      </c>
      <c r="BYP74">
        <v>0</v>
      </c>
      <c r="BYQ74">
        <v>0</v>
      </c>
      <c r="BYR74">
        <v>0</v>
      </c>
      <c r="BYS74">
        <v>0</v>
      </c>
      <c r="BYT74">
        <v>0</v>
      </c>
      <c r="BYU74">
        <v>0</v>
      </c>
      <c r="BYV74">
        <v>0</v>
      </c>
      <c r="BYW74">
        <v>0</v>
      </c>
      <c r="BYX74">
        <v>0</v>
      </c>
      <c r="BYY74">
        <v>0</v>
      </c>
      <c r="BYZ74">
        <v>4</v>
      </c>
      <c r="BZA74">
        <v>1</v>
      </c>
      <c r="BZB74">
        <v>1</v>
      </c>
      <c r="BZC74">
        <v>1</v>
      </c>
      <c r="BZD74">
        <v>1</v>
      </c>
      <c r="BZE74">
        <v>1</v>
      </c>
      <c r="BZF74">
        <v>1</v>
      </c>
      <c r="BZG74">
        <v>1</v>
      </c>
      <c r="BZH74">
        <v>1</v>
      </c>
      <c r="BZI74">
        <v>1</v>
      </c>
      <c r="BZJ74">
        <v>1</v>
      </c>
      <c r="BZK74">
        <v>1</v>
      </c>
      <c r="BZL74">
        <v>1</v>
      </c>
      <c r="BZM74">
        <v>1</v>
      </c>
      <c r="BZN74">
        <v>1</v>
      </c>
      <c r="BZO74">
        <v>1</v>
      </c>
      <c r="BZP74">
        <v>1</v>
      </c>
      <c r="BZQ74">
        <v>1</v>
      </c>
      <c r="BZR74">
        <v>1</v>
      </c>
      <c r="BZS74">
        <v>1</v>
      </c>
      <c r="BZT74">
        <v>1</v>
      </c>
      <c r="BZU74">
        <v>1</v>
      </c>
      <c r="BZV74">
        <v>2</v>
      </c>
      <c r="BZW74">
        <v>1</v>
      </c>
      <c r="BZX74">
        <v>1</v>
      </c>
      <c r="BZY74">
        <v>1</v>
      </c>
      <c r="BZZ74">
        <v>25</v>
      </c>
      <c r="CAA74">
        <v>26</v>
      </c>
      <c r="CAB74">
        <v>1.04</v>
      </c>
      <c r="CAC74">
        <v>3</v>
      </c>
      <c r="CAD74">
        <v>3</v>
      </c>
      <c r="CAE74">
        <v>3</v>
      </c>
      <c r="CAF74">
        <v>3</v>
      </c>
      <c r="CAG74">
        <v>3</v>
      </c>
      <c r="CAH74">
        <v>3</v>
      </c>
      <c r="CAI74">
        <v>3</v>
      </c>
      <c r="CAJ74">
        <v>3</v>
      </c>
      <c r="CAK74">
        <v>3</v>
      </c>
      <c r="CAL74">
        <v>3</v>
      </c>
      <c r="CAM74">
        <v>3</v>
      </c>
      <c r="CAN74">
        <v>3</v>
      </c>
      <c r="CAO74">
        <v>3</v>
      </c>
      <c r="CAP74">
        <v>3</v>
      </c>
      <c r="CAQ74">
        <v>3</v>
      </c>
      <c r="CAR74">
        <v>3</v>
      </c>
      <c r="CAS74">
        <v>3</v>
      </c>
      <c r="CLZ74">
        <v>0</v>
      </c>
      <c r="CMB74" t="s">
        <v>3141</v>
      </c>
      <c r="CMC74">
        <v>3</v>
      </c>
      <c r="CMD74">
        <v>1</v>
      </c>
      <c r="CME74" t="s">
        <v>3142</v>
      </c>
      <c r="CMF74" t="s">
        <v>2766</v>
      </c>
      <c r="CMG74" t="s">
        <v>3143</v>
      </c>
      <c r="CMH74">
        <v>0</v>
      </c>
      <c r="CMJ74">
        <v>0</v>
      </c>
      <c r="CMK74">
        <v>0</v>
      </c>
      <c r="CML74">
        <v>0</v>
      </c>
      <c r="CMN74" t="s">
        <v>3144</v>
      </c>
      <c r="CMO74" t="s">
        <v>3145</v>
      </c>
      <c r="CMP74">
        <v>0</v>
      </c>
      <c r="CMQ74" t="s">
        <v>3146</v>
      </c>
      <c r="CMR74">
        <v>0</v>
      </c>
      <c r="CMS74">
        <v>0</v>
      </c>
      <c r="CMT74" t="s">
        <v>2776</v>
      </c>
      <c r="CMU74">
        <v>1</v>
      </c>
      <c r="CMV74" t="s">
        <v>2766</v>
      </c>
      <c r="CMW74">
        <v>0</v>
      </c>
      <c r="CMX74">
        <v>0</v>
      </c>
      <c r="CMY74">
        <v>0</v>
      </c>
      <c r="CMZ74">
        <v>0</v>
      </c>
      <c r="CNA74">
        <v>0</v>
      </c>
      <c r="CNB74">
        <v>0</v>
      </c>
      <c r="CNC74">
        <v>0</v>
      </c>
      <c r="CND74">
        <v>0</v>
      </c>
      <c r="CNE74">
        <v>1</v>
      </c>
      <c r="CNF74">
        <v>0</v>
      </c>
      <c r="CNG74">
        <v>0</v>
      </c>
      <c r="CNH74">
        <v>0</v>
      </c>
      <c r="CNI74">
        <v>0</v>
      </c>
      <c r="CNJ74">
        <v>0</v>
      </c>
      <c r="CNK74">
        <v>0</v>
      </c>
      <c r="CNL74">
        <v>0</v>
      </c>
      <c r="CNM74">
        <v>0</v>
      </c>
      <c r="CNN74">
        <v>0</v>
      </c>
      <c r="CNO74">
        <v>0</v>
      </c>
      <c r="CNP74">
        <v>0</v>
      </c>
      <c r="CNQ74">
        <v>0</v>
      </c>
      <c r="CNR74">
        <v>0</v>
      </c>
      <c r="CNS74">
        <v>0</v>
      </c>
      <c r="CNT74">
        <v>1</v>
      </c>
      <c r="CNU74">
        <v>0</v>
      </c>
      <c r="CNV74">
        <v>0</v>
      </c>
      <c r="CNW74">
        <v>1</v>
      </c>
      <c r="CNX74">
        <v>1</v>
      </c>
      <c r="CNY74">
        <v>1</v>
      </c>
      <c r="CNZ74">
        <v>243</v>
      </c>
      <c r="COA74" s="2">
        <v>0.29166666666666669</v>
      </c>
      <c r="COB74" s="2">
        <v>0.47916666666666669</v>
      </c>
      <c r="COC74">
        <v>1</v>
      </c>
      <c r="COD74">
        <v>2</v>
      </c>
      <c r="COE74">
        <v>2</v>
      </c>
      <c r="COF74">
        <v>2</v>
      </c>
      <c r="COG74">
        <v>2</v>
      </c>
      <c r="COH74">
        <v>2</v>
      </c>
      <c r="COI74">
        <v>1</v>
      </c>
      <c r="COJ74">
        <v>2</v>
      </c>
      <c r="COK74">
        <v>0</v>
      </c>
      <c r="COL74">
        <v>3</v>
      </c>
      <c r="COM74">
        <v>2</v>
      </c>
      <c r="CON74">
        <v>3</v>
      </c>
      <c r="COO74">
        <v>2</v>
      </c>
      <c r="COP74">
        <v>1</v>
      </c>
      <c r="COQ74">
        <v>1</v>
      </c>
      <c r="COR74">
        <v>1</v>
      </c>
      <c r="COS74">
        <v>1</v>
      </c>
      <c r="COT74">
        <v>0</v>
      </c>
      <c r="COU74">
        <v>1</v>
      </c>
      <c r="COV74">
        <v>0</v>
      </c>
      <c r="COW74">
        <v>2</v>
      </c>
      <c r="COX74">
        <v>2</v>
      </c>
      <c r="COY74">
        <v>0</v>
      </c>
      <c r="COZ74">
        <v>1</v>
      </c>
      <c r="CPA74">
        <v>0</v>
      </c>
      <c r="CPB74">
        <v>0</v>
      </c>
      <c r="CPC74">
        <v>0</v>
      </c>
      <c r="CPD74">
        <v>0</v>
      </c>
      <c r="CPE74">
        <v>2</v>
      </c>
      <c r="CPF74">
        <v>0</v>
      </c>
      <c r="CPG74">
        <v>0</v>
      </c>
      <c r="CPH74">
        <v>0</v>
      </c>
      <c r="CPI74">
        <v>1</v>
      </c>
      <c r="CPJ74">
        <v>0</v>
      </c>
      <c r="CPK74">
        <v>0</v>
      </c>
      <c r="CPL74">
        <v>2</v>
      </c>
      <c r="CPM74">
        <v>0</v>
      </c>
      <c r="CPN74">
        <v>0</v>
      </c>
      <c r="CPO74">
        <v>0</v>
      </c>
      <c r="CPP74">
        <v>0</v>
      </c>
      <c r="CPQ74">
        <v>0</v>
      </c>
      <c r="CPR74">
        <v>0</v>
      </c>
      <c r="CPS74">
        <v>1</v>
      </c>
      <c r="CPT74">
        <v>1</v>
      </c>
      <c r="CPU74">
        <v>37</v>
      </c>
      <c r="CPV74">
        <v>0</v>
      </c>
      <c r="CPW74">
        <v>39</v>
      </c>
      <c r="CPX74">
        <v>18</v>
      </c>
      <c r="CPY74">
        <v>25</v>
      </c>
      <c r="CPZ74">
        <v>13</v>
      </c>
      <c r="CQA74">
        <v>26</v>
      </c>
      <c r="CQB74">
        <v>15</v>
      </c>
      <c r="CQC74">
        <v>97</v>
      </c>
      <c r="CQD74">
        <v>13</v>
      </c>
      <c r="CQE74">
        <v>6</v>
      </c>
      <c r="CQF74">
        <v>1</v>
      </c>
      <c r="CQG74">
        <v>1</v>
      </c>
      <c r="CQH74">
        <v>1</v>
      </c>
      <c r="CQI74">
        <v>1</v>
      </c>
      <c r="CQJ74">
        <v>1</v>
      </c>
      <c r="CQK74">
        <v>1</v>
      </c>
      <c r="CQL74">
        <v>1</v>
      </c>
      <c r="CQM74">
        <v>1</v>
      </c>
      <c r="CQN74">
        <v>1</v>
      </c>
      <c r="CQO74">
        <v>1</v>
      </c>
      <c r="CQP74">
        <v>1</v>
      </c>
      <c r="CQQ74">
        <v>1</v>
      </c>
      <c r="CQR74">
        <v>1</v>
      </c>
      <c r="CQS74">
        <v>0</v>
      </c>
      <c r="CQT74">
        <v>0</v>
      </c>
      <c r="CQU74">
        <v>0</v>
      </c>
      <c r="CQV74">
        <v>1</v>
      </c>
      <c r="CQW74">
        <v>1</v>
      </c>
      <c r="CQX74">
        <v>1</v>
      </c>
      <c r="CQY74">
        <v>1</v>
      </c>
      <c r="CQZ74">
        <v>1</v>
      </c>
      <c r="CRA74">
        <v>1</v>
      </c>
      <c r="CRB74">
        <v>0</v>
      </c>
      <c r="CRC74">
        <v>0</v>
      </c>
      <c r="CRD74">
        <v>0</v>
      </c>
      <c r="CRE74">
        <v>0</v>
      </c>
      <c r="CRF74">
        <v>0</v>
      </c>
      <c r="CRG74">
        <v>0</v>
      </c>
      <c r="CRH74">
        <v>0</v>
      </c>
      <c r="CRI74">
        <v>0</v>
      </c>
      <c r="CRJ74">
        <v>19</v>
      </c>
      <c r="CRK74">
        <v>1</v>
      </c>
      <c r="CRL74">
        <v>1</v>
      </c>
      <c r="CRM74">
        <v>1</v>
      </c>
      <c r="CRN74">
        <v>1</v>
      </c>
      <c r="CRO74">
        <v>2</v>
      </c>
      <c r="CRP74">
        <v>3</v>
      </c>
      <c r="CRQ74">
        <v>1</v>
      </c>
      <c r="CRR74">
        <v>1</v>
      </c>
      <c r="CRS74">
        <v>0</v>
      </c>
      <c r="CRT74">
        <v>0</v>
      </c>
      <c r="CRU74">
        <v>0</v>
      </c>
      <c r="CRV74">
        <v>0</v>
      </c>
      <c r="CRW74">
        <v>0</v>
      </c>
      <c r="CRX74">
        <v>1</v>
      </c>
      <c r="CRY74">
        <v>3</v>
      </c>
      <c r="CRZ74">
        <v>0</v>
      </c>
      <c r="CSA74">
        <v>1</v>
      </c>
      <c r="CSB74">
        <v>0</v>
      </c>
      <c r="CSC74">
        <v>0.83330000000000004</v>
      </c>
      <c r="CSD74">
        <v>1</v>
      </c>
      <c r="CSE74">
        <v>0.83330000000000004</v>
      </c>
      <c r="CSF74">
        <v>0.88890000000000002</v>
      </c>
      <c r="CSG74">
        <v>1</v>
      </c>
      <c r="CSH74">
        <v>1</v>
      </c>
      <c r="CSI74">
        <v>1</v>
      </c>
      <c r="CSJ74">
        <v>1</v>
      </c>
      <c r="CSK74">
        <v>1</v>
      </c>
      <c r="CSL74">
        <v>1</v>
      </c>
      <c r="CSM74">
        <v>1</v>
      </c>
      <c r="CSN74">
        <v>1</v>
      </c>
      <c r="CSO74">
        <v>1</v>
      </c>
      <c r="CSP74">
        <v>1</v>
      </c>
      <c r="CSQ74">
        <v>1</v>
      </c>
      <c r="CSR74">
        <v>1</v>
      </c>
      <c r="CSS74">
        <v>1</v>
      </c>
      <c r="CST74">
        <v>1</v>
      </c>
      <c r="CSU74">
        <v>14</v>
      </c>
      <c r="CSV74">
        <v>0</v>
      </c>
      <c r="CSW74">
        <v>1</v>
      </c>
      <c r="CSX74">
        <v>0</v>
      </c>
      <c r="CSY74">
        <v>0</v>
      </c>
      <c r="CSZ74">
        <v>0</v>
      </c>
      <c r="CTA74">
        <v>1</v>
      </c>
      <c r="CTB74">
        <v>0</v>
      </c>
      <c r="CTC74">
        <v>1</v>
      </c>
      <c r="CTD74">
        <v>0</v>
      </c>
      <c r="CTE74">
        <v>0</v>
      </c>
      <c r="CTF74">
        <v>0</v>
      </c>
      <c r="CTG74">
        <v>1</v>
      </c>
      <c r="CTH74">
        <v>0</v>
      </c>
      <c r="CTI74">
        <v>0</v>
      </c>
      <c r="CTJ74">
        <v>0</v>
      </c>
      <c r="CTK74">
        <v>0</v>
      </c>
      <c r="CTL74">
        <v>1</v>
      </c>
      <c r="CTM74">
        <v>0</v>
      </c>
      <c r="CTN74">
        <v>1</v>
      </c>
      <c r="CTO74">
        <v>0</v>
      </c>
      <c r="CTP74">
        <v>1</v>
      </c>
      <c r="CTQ74">
        <v>0</v>
      </c>
      <c r="CTR74">
        <v>0</v>
      </c>
      <c r="CTS74">
        <v>0</v>
      </c>
      <c r="CTT74">
        <v>0</v>
      </c>
      <c r="CTU74">
        <v>0</v>
      </c>
      <c r="CTV74">
        <v>0</v>
      </c>
      <c r="CTW74">
        <v>0</v>
      </c>
      <c r="CTX74">
        <v>0</v>
      </c>
      <c r="CTY74">
        <v>1</v>
      </c>
      <c r="CTZ74">
        <v>0</v>
      </c>
      <c r="CUA74">
        <v>1</v>
      </c>
      <c r="CUB74">
        <v>0</v>
      </c>
      <c r="CUC74">
        <v>1</v>
      </c>
      <c r="CUD74">
        <v>1</v>
      </c>
      <c r="CUE74">
        <v>0</v>
      </c>
      <c r="CUF74">
        <v>0</v>
      </c>
      <c r="CUG74">
        <v>1</v>
      </c>
      <c r="CUH74">
        <v>1</v>
      </c>
      <c r="CUI74">
        <v>1</v>
      </c>
      <c r="CUJ74">
        <v>2</v>
      </c>
      <c r="CUK74">
        <v>1</v>
      </c>
      <c r="CUL74">
        <v>0</v>
      </c>
      <c r="CUM74">
        <v>6</v>
      </c>
      <c r="CUN74">
        <v>7</v>
      </c>
      <c r="CUO74">
        <v>4</v>
      </c>
      <c r="CUP74">
        <v>5</v>
      </c>
      <c r="CUQ74">
        <v>1</v>
      </c>
      <c r="CUR74">
        <v>2</v>
      </c>
      <c r="CUS74">
        <v>3</v>
      </c>
      <c r="CUT74">
        <v>2</v>
      </c>
      <c r="CUU74">
        <v>2</v>
      </c>
      <c r="CUV74">
        <v>4</v>
      </c>
      <c r="CUW74">
        <v>3</v>
      </c>
      <c r="CUX74">
        <v>2</v>
      </c>
      <c r="CUY74">
        <v>2.6669999999999998</v>
      </c>
      <c r="CUZ74">
        <v>85</v>
      </c>
      <c r="CVA74">
        <v>85</v>
      </c>
      <c r="CVB74">
        <v>2350</v>
      </c>
      <c r="CVC74">
        <v>15</v>
      </c>
      <c r="CVD74">
        <v>700</v>
      </c>
      <c r="CVE74">
        <v>6</v>
      </c>
      <c r="CVF74">
        <v>7</v>
      </c>
      <c r="CVG74">
        <v>0</v>
      </c>
      <c r="CVH74">
        <v>3</v>
      </c>
      <c r="CVI74">
        <v>0</v>
      </c>
      <c r="CVJ74">
        <v>0</v>
      </c>
      <c r="CVK74">
        <v>0</v>
      </c>
      <c r="CVL74">
        <v>0</v>
      </c>
      <c r="CVM74">
        <v>0</v>
      </c>
      <c r="CVN74">
        <v>0</v>
      </c>
      <c r="CVO74">
        <v>0</v>
      </c>
      <c r="CVP74" t="s">
        <v>2799</v>
      </c>
      <c r="CVQ74">
        <v>0</v>
      </c>
      <c r="CVR74">
        <v>3</v>
      </c>
      <c r="CVS74">
        <v>0</v>
      </c>
      <c r="CVT74">
        <v>0</v>
      </c>
      <c r="CVU74">
        <v>1</v>
      </c>
      <c r="CVV74">
        <v>1</v>
      </c>
      <c r="CVW74">
        <v>0</v>
      </c>
      <c r="CVX74">
        <v>0</v>
      </c>
      <c r="CVY74">
        <v>2</v>
      </c>
      <c r="CVZ74">
        <v>86</v>
      </c>
      <c r="CWA74">
        <v>0</v>
      </c>
      <c r="CWB74">
        <v>3</v>
      </c>
      <c r="CWC74">
        <v>1</v>
      </c>
      <c r="CWD74">
        <v>3</v>
      </c>
      <c r="CWE74">
        <v>0</v>
      </c>
      <c r="CWF74">
        <v>0</v>
      </c>
      <c r="CWG74">
        <v>7</v>
      </c>
      <c r="CWH74">
        <v>4</v>
      </c>
      <c r="CWI74">
        <v>3</v>
      </c>
      <c r="CWJ74">
        <v>4</v>
      </c>
      <c r="CWK74">
        <v>2</v>
      </c>
      <c r="CWL74">
        <v>5</v>
      </c>
      <c r="CWM74">
        <v>18</v>
      </c>
      <c r="CWN74">
        <v>72</v>
      </c>
      <c r="CWO74">
        <v>9</v>
      </c>
      <c r="CWP74">
        <v>1</v>
      </c>
      <c r="CWR74" t="s">
        <v>3147</v>
      </c>
      <c r="CWS74">
        <v>1</v>
      </c>
      <c r="CWU74" t="s">
        <v>3148</v>
      </c>
      <c r="CWV74">
        <v>1</v>
      </c>
    </row>
    <row r="75" spans="1:2650" x14ac:dyDescent="0.25">
      <c r="A75" t="s">
        <v>3149</v>
      </c>
      <c r="B75" t="s">
        <v>7</v>
      </c>
      <c r="C75" t="s">
        <v>2709</v>
      </c>
      <c r="D75" t="s">
        <v>2710</v>
      </c>
      <c r="E75" s="1">
        <v>18374</v>
      </c>
      <c r="F75">
        <v>67</v>
      </c>
      <c r="G75">
        <v>68</v>
      </c>
      <c r="L75" s="1">
        <v>42978</v>
      </c>
      <c r="O75" s="1">
        <v>42978</v>
      </c>
      <c r="AIH75">
        <v>1</v>
      </c>
      <c r="AII75">
        <v>6</v>
      </c>
      <c r="AIJ75">
        <v>24</v>
      </c>
      <c r="AIK75">
        <v>18</v>
      </c>
      <c r="AIL75">
        <v>0</v>
      </c>
      <c r="AIN75">
        <v>1</v>
      </c>
      <c r="AIO75" t="s">
        <v>2766</v>
      </c>
      <c r="AIP75">
        <v>9999</v>
      </c>
      <c r="AIQ75" t="s">
        <v>3150</v>
      </c>
      <c r="AIR75">
        <v>2009</v>
      </c>
      <c r="AIS75" t="s">
        <v>3151</v>
      </c>
      <c r="AIT75" t="s">
        <v>3152</v>
      </c>
      <c r="AIU75">
        <v>3</v>
      </c>
      <c r="AIV75" t="s">
        <v>3153</v>
      </c>
      <c r="AIW75">
        <v>0</v>
      </c>
      <c r="AIX75" t="s">
        <v>3154</v>
      </c>
      <c r="AIY75" t="s">
        <v>3155</v>
      </c>
      <c r="AIZ75" t="s">
        <v>3156</v>
      </c>
      <c r="AJA75" t="s">
        <v>3157</v>
      </c>
      <c r="AJB75">
        <v>1</v>
      </c>
      <c r="AJC75">
        <v>3</v>
      </c>
      <c r="AJD75">
        <v>0</v>
      </c>
      <c r="AJF75">
        <v>1</v>
      </c>
      <c r="AJG75" t="s">
        <v>3158</v>
      </c>
      <c r="AJH75">
        <v>9999</v>
      </c>
      <c r="AJI75">
        <v>1</v>
      </c>
      <c r="AJJ75">
        <v>0</v>
      </c>
      <c r="AJK75">
        <v>0</v>
      </c>
      <c r="AJM75" t="s">
        <v>3159</v>
      </c>
      <c r="AJN75" t="s">
        <v>3160</v>
      </c>
      <c r="AJO75">
        <v>2</v>
      </c>
      <c r="AJP75" t="s">
        <v>3161</v>
      </c>
      <c r="AJQ75">
        <v>0</v>
      </c>
      <c r="AJS75">
        <v>1</v>
      </c>
      <c r="AJT75">
        <v>6</v>
      </c>
      <c r="AJU75" t="s">
        <v>2776</v>
      </c>
      <c r="AJV75">
        <v>3</v>
      </c>
      <c r="AJW75" t="s">
        <v>3162</v>
      </c>
      <c r="AJX75" t="s">
        <v>3163</v>
      </c>
      <c r="AJY75">
        <v>1</v>
      </c>
      <c r="AJZ75">
        <v>0</v>
      </c>
      <c r="AKA75">
        <v>0</v>
      </c>
      <c r="AKB75">
        <v>0</v>
      </c>
      <c r="AKC75">
        <v>0</v>
      </c>
      <c r="AKD75">
        <v>0</v>
      </c>
      <c r="AKE75">
        <v>1</v>
      </c>
      <c r="AKF75">
        <v>0</v>
      </c>
      <c r="AKG75">
        <v>1</v>
      </c>
      <c r="AKH75">
        <v>0</v>
      </c>
      <c r="AKI75">
        <v>0</v>
      </c>
      <c r="AKJ75">
        <v>0</v>
      </c>
      <c r="AKK75">
        <v>0</v>
      </c>
      <c r="AKL75">
        <v>0</v>
      </c>
      <c r="AKM75">
        <v>3</v>
      </c>
      <c r="AKN75">
        <v>0</v>
      </c>
      <c r="AKO75">
        <v>1</v>
      </c>
      <c r="AKP75">
        <v>0</v>
      </c>
      <c r="AKQ75">
        <v>0</v>
      </c>
      <c r="AKR75">
        <v>0</v>
      </c>
      <c r="AKS75">
        <v>0</v>
      </c>
      <c r="AKT75">
        <v>1</v>
      </c>
      <c r="AKU75">
        <v>1</v>
      </c>
      <c r="AKV75">
        <v>1</v>
      </c>
      <c r="AKW75">
        <v>3</v>
      </c>
      <c r="AKX75">
        <v>0</v>
      </c>
      <c r="AKY75">
        <v>0</v>
      </c>
      <c r="AKZ75">
        <v>0</v>
      </c>
      <c r="ALA75">
        <v>0</v>
      </c>
      <c r="ALB75">
        <v>9999</v>
      </c>
      <c r="ALC75">
        <v>9999</v>
      </c>
      <c r="ALD75">
        <v>9999</v>
      </c>
      <c r="ALE75">
        <v>1</v>
      </c>
      <c r="ALF75">
        <v>2</v>
      </c>
      <c r="ALG75">
        <v>0</v>
      </c>
      <c r="ALH75">
        <v>1</v>
      </c>
      <c r="ALI75">
        <v>2</v>
      </c>
      <c r="ALJ75">
        <v>0</v>
      </c>
      <c r="ALK75">
        <v>0</v>
      </c>
      <c r="ALL75">
        <v>0</v>
      </c>
      <c r="ALM75">
        <v>1</v>
      </c>
      <c r="ALN75">
        <v>1</v>
      </c>
      <c r="ALO75">
        <v>2</v>
      </c>
      <c r="ALP75">
        <v>0</v>
      </c>
      <c r="ALQ75">
        <v>1</v>
      </c>
      <c r="ALR75">
        <v>1</v>
      </c>
      <c r="ALS75">
        <v>3</v>
      </c>
      <c r="ALT75">
        <v>0</v>
      </c>
      <c r="ALU75">
        <v>0</v>
      </c>
      <c r="ALV75">
        <v>0</v>
      </c>
      <c r="ALW75">
        <v>1</v>
      </c>
      <c r="ALX75">
        <v>0</v>
      </c>
      <c r="ALY75">
        <v>1</v>
      </c>
      <c r="ALZ75">
        <v>1</v>
      </c>
      <c r="AMA75">
        <v>0</v>
      </c>
      <c r="AMB75">
        <v>0</v>
      </c>
      <c r="AMC75">
        <v>0</v>
      </c>
      <c r="AMD75">
        <v>0</v>
      </c>
      <c r="AME75">
        <v>1</v>
      </c>
      <c r="AMF75">
        <v>0</v>
      </c>
      <c r="AMG75">
        <v>2</v>
      </c>
      <c r="AMH75">
        <v>0</v>
      </c>
      <c r="AMI75">
        <v>0</v>
      </c>
      <c r="AMJ75">
        <v>0</v>
      </c>
      <c r="AMK75">
        <v>2</v>
      </c>
      <c r="AML75">
        <v>0</v>
      </c>
      <c r="AMM75">
        <v>0</v>
      </c>
      <c r="AMN75">
        <v>1</v>
      </c>
      <c r="AMO75">
        <v>0</v>
      </c>
      <c r="AMP75">
        <v>0</v>
      </c>
      <c r="AMQ75">
        <v>0</v>
      </c>
      <c r="AMR75">
        <v>0</v>
      </c>
      <c r="AMS75">
        <v>0</v>
      </c>
      <c r="AMT75">
        <v>0</v>
      </c>
      <c r="AMU75">
        <v>3</v>
      </c>
      <c r="AMV75">
        <v>10</v>
      </c>
      <c r="AMW75">
        <v>23</v>
      </c>
      <c r="AMX75">
        <v>0</v>
      </c>
      <c r="AMY75">
        <v>36</v>
      </c>
      <c r="AMZ75">
        <v>16</v>
      </c>
      <c r="ANA75">
        <v>22</v>
      </c>
      <c r="ANB75">
        <v>13</v>
      </c>
      <c r="ANC75">
        <v>25</v>
      </c>
      <c r="AND75">
        <v>15</v>
      </c>
      <c r="ANE75">
        <v>91</v>
      </c>
      <c r="ANF75">
        <v>11</v>
      </c>
      <c r="ANG75">
        <v>4</v>
      </c>
      <c r="ANH75">
        <v>1</v>
      </c>
      <c r="ANI75">
        <v>1</v>
      </c>
      <c r="ANJ75">
        <v>1</v>
      </c>
      <c r="ANK75">
        <v>1</v>
      </c>
      <c r="ANL75">
        <v>1</v>
      </c>
      <c r="ANM75">
        <v>1</v>
      </c>
      <c r="ANN75">
        <v>1</v>
      </c>
      <c r="ANO75">
        <v>1</v>
      </c>
      <c r="ANP75">
        <v>0</v>
      </c>
      <c r="ANQ75">
        <v>1</v>
      </c>
      <c r="ANR75">
        <v>1</v>
      </c>
      <c r="ANS75">
        <v>1</v>
      </c>
      <c r="ANT75">
        <v>0</v>
      </c>
      <c r="ANU75">
        <v>0</v>
      </c>
      <c r="ANV75">
        <v>0</v>
      </c>
      <c r="ANW75">
        <v>0</v>
      </c>
      <c r="ANX75">
        <v>1</v>
      </c>
      <c r="ANY75">
        <v>1</v>
      </c>
      <c r="ANZ75">
        <v>1</v>
      </c>
      <c r="AOA75">
        <v>1</v>
      </c>
      <c r="AOB75">
        <v>0</v>
      </c>
      <c r="AOC75">
        <v>0</v>
      </c>
      <c r="AOD75">
        <v>0</v>
      </c>
      <c r="AOE75">
        <v>0</v>
      </c>
      <c r="AOF75">
        <v>0</v>
      </c>
      <c r="AOG75">
        <v>0</v>
      </c>
      <c r="AOH75">
        <v>0</v>
      </c>
      <c r="AOI75">
        <v>0</v>
      </c>
      <c r="AOJ75">
        <v>0</v>
      </c>
      <c r="AOK75">
        <v>0</v>
      </c>
      <c r="AOL75">
        <v>15</v>
      </c>
      <c r="AOM75">
        <v>0</v>
      </c>
      <c r="AON75">
        <v>2</v>
      </c>
      <c r="AOO75">
        <v>2</v>
      </c>
      <c r="AOP75">
        <v>1</v>
      </c>
      <c r="AOQ75">
        <v>2</v>
      </c>
      <c r="AOR75">
        <v>3</v>
      </c>
      <c r="AOS75">
        <v>0</v>
      </c>
      <c r="AOT75">
        <v>0</v>
      </c>
      <c r="AOU75">
        <v>1</v>
      </c>
      <c r="AOV75">
        <v>2</v>
      </c>
      <c r="AOW75">
        <v>1</v>
      </c>
      <c r="AOX75">
        <v>1</v>
      </c>
      <c r="AOY75">
        <v>1</v>
      </c>
      <c r="AOZ75">
        <v>2</v>
      </c>
      <c r="APA75">
        <v>2</v>
      </c>
      <c r="APB75">
        <v>0</v>
      </c>
      <c r="APC75">
        <v>2</v>
      </c>
      <c r="APD75">
        <v>1</v>
      </c>
      <c r="APE75">
        <v>1.5</v>
      </c>
      <c r="APF75">
        <v>1.5</v>
      </c>
      <c r="APG75">
        <v>0.83330000000000004</v>
      </c>
      <c r="APH75">
        <v>1.2778</v>
      </c>
      <c r="API75">
        <v>1</v>
      </c>
      <c r="APJ75">
        <v>1</v>
      </c>
      <c r="APK75">
        <v>1</v>
      </c>
      <c r="APL75">
        <v>1</v>
      </c>
      <c r="APM75">
        <v>1</v>
      </c>
      <c r="APN75">
        <v>2</v>
      </c>
      <c r="APO75">
        <v>2</v>
      </c>
      <c r="APP75">
        <v>1</v>
      </c>
      <c r="APQ75">
        <v>1</v>
      </c>
      <c r="APR75">
        <v>1</v>
      </c>
      <c r="APS75">
        <v>2</v>
      </c>
      <c r="APT75">
        <v>1</v>
      </c>
      <c r="APU75">
        <v>2</v>
      </c>
      <c r="APV75">
        <v>1</v>
      </c>
      <c r="APW75">
        <v>18</v>
      </c>
      <c r="APX75">
        <v>0</v>
      </c>
      <c r="APY75">
        <v>1</v>
      </c>
      <c r="APZ75">
        <v>0</v>
      </c>
      <c r="AQA75">
        <v>0</v>
      </c>
      <c r="AQB75">
        <v>0</v>
      </c>
      <c r="AQC75">
        <v>1</v>
      </c>
      <c r="AQD75">
        <v>0</v>
      </c>
      <c r="AQE75">
        <v>1</v>
      </c>
      <c r="AQF75">
        <v>0</v>
      </c>
      <c r="AQG75">
        <v>1</v>
      </c>
      <c r="AQH75">
        <v>0</v>
      </c>
      <c r="AQI75">
        <v>1</v>
      </c>
      <c r="AQJ75">
        <v>0</v>
      </c>
      <c r="AQK75">
        <v>0</v>
      </c>
      <c r="AQL75">
        <v>0</v>
      </c>
      <c r="AQM75">
        <v>0</v>
      </c>
      <c r="AQN75">
        <v>2</v>
      </c>
      <c r="AQO75">
        <v>0</v>
      </c>
      <c r="AQP75">
        <v>2</v>
      </c>
      <c r="ASD75">
        <v>2200</v>
      </c>
      <c r="ASE75">
        <v>20</v>
      </c>
      <c r="ASF75">
        <v>700</v>
      </c>
      <c r="ASG75">
        <v>6</v>
      </c>
      <c r="ASH75">
        <v>9</v>
      </c>
      <c r="ASI75">
        <v>3</v>
      </c>
      <c r="ASJ75">
        <v>3</v>
      </c>
      <c r="ASK75">
        <v>3</v>
      </c>
      <c r="ASL75">
        <v>0</v>
      </c>
      <c r="ASM75">
        <v>3</v>
      </c>
      <c r="ASN75">
        <v>0</v>
      </c>
      <c r="ASO75">
        <v>2</v>
      </c>
      <c r="ASP75">
        <v>2</v>
      </c>
      <c r="ASQ75">
        <v>1</v>
      </c>
      <c r="ASR75" t="s">
        <v>2778</v>
      </c>
      <c r="ASS75">
        <v>0</v>
      </c>
      <c r="AST75">
        <v>0</v>
      </c>
      <c r="ASU75">
        <v>0</v>
      </c>
      <c r="ASV75">
        <v>0</v>
      </c>
      <c r="ASW75">
        <v>1</v>
      </c>
      <c r="ASX75">
        <v>1</v>
      </c>
      <c r="ASY75">
        <v>4</v>
      </c>
      <c r="ASZ75">
        <v>2</v>
      </c>
      <c r="ATA75">
        <v>2</v>
      </c>
      <c r="ATB75">
        <v>67</v>
      </c>
      <c r="ATC75">
        <v>2</v>
      </c>
      <c r="ATD75">
        <v>14</v>
      </c>
      <c r="ATE75">
        <v>2</v>
      </c>
      <c r="ATF75">
        <v>0</v>
      </c>
      <c r="ATG75">
        <v>0</v>
      </c>
      <c r="ATH75">
        <v>0</v>
      </c>
      <c r="ATI75">
        <v>9</v>
      </c>
      <c r="BDY75">
        <v>0</v>
      </c>
      <c r="BEA75" t="s">
        <v>3137</v>
      </c>
      <c r="BEB75">
        <v>0</v>
      </c>
      <c r="BED75" t="s">
        <v>3138</v>
      </c>
      <c r="BEE75">
        <v>0</v>
      </c>
      <c r="BEG75" t="s">
        <v>3139</v>
      </c>
      <c r="BEI75" s="1">
        <v>43374</v>
      </c>
      <c r="BEK75" s="1">
        <v>43374</v>
      </c>
      <c r="BEL75" s="1">
        <v>43374</v>
      </c>
      <c r="BQD75">
        <v>0</v>
      </c>
      <c r="BQE75">
        <v>0</v>
      </c>
      <c r="BQF75">
        <v>1</v>
      </c>
      <c r="BQG75">
        <v>1</v>
      </c>
      <c r="BQH75">
        <v>0</v>
      </c>
      <c r="BQI75">
        <v>0</v>
      </c>
      <c r="BQJ75">
        <v>1</v>
      </c>
      <c r="BQK75">
        <v>0</v>
      </c>
      <c r="BQL75">
        <v>1</v>
      </c>
      <c r="BQM75">
        <v>0</v>
      </c>
      <c r="BQN75">
        <v>1</v>
      </c>
      <c r="BQO75">
        <v>0</v>
      </c>
      <c r="BQP75">
        <v>0</v>
      </c>
      <c r="BQQ75">
        <v>0</v>
      </c>
      <c r="BQR75">
        <v>0</v>
      </c>
      <c r="BQS75">
        <v>0</v>
      </c>
      <c r="BQT75">
        <v>0</v>
      </c>
      <c r="BQU75">
        <v>0</v>
      </c>
      <c r="BQV75">
        <v>0</v>
      </c>
      <c r="BQW75">
        <v>0</v>
      </c>
      <c r="BQX75">
        <v>0</v>
      </c>
      <c r="BQY75">
        <v>0</v>
      </c>
      <c r="BQZ75">
        <v>0</v>
      </c>
      <c r="BRA75">
        <v>0</v>
      </c>
      <c r="BRB75">
        <v>0</v>
      </c>
      <c r="BRC75">
        <v>0</v>
      </c>
      <c r="BRD75">
        <v>0</v>
      </c>
      <c r="BRE75">
        <v>0</v>
      </c>
      <c r="BRF75">
        <v>1</v>
      </c>
      <c r="BRG75">
        <v>1</v>
      </c>
      <c r="BRH75">
        <v>1</v>
      </c>
      <c r="BRI75">
        <v>1</v>
      </c>
      <c r="BRJ75">
        <v>0</v>
      </c>
      <c r="BRK75">
        <v>0</v>
      </c>
      <c r="BRL75">
        <v>0</v>
      </c>
      <c r="BRM75">
        <v>0</v>
      </c>
      <c r="BRN75">
        <v>0</v>
      </c>
      <c r="BRO75">
        <v>1</v>
      </c>
      <c r="BRP75">
        <v>1</v>
      </c>
      <c r="BRQ75">
        <v>0</v>
      </c>
      <c r="BRR75">
        <v>1</v>
      </c>
      <c r="BRS75">
        <v>0</v>
      </c>
      <c r="BRT75">
        <v>0</v>
      </c>
      <c r="BRU75">
        <v>0</v>
      </c>
      <c r="BRV75">
        <v>0</v>
      </c>
      <c r="BRW75">
        <v>0</v>
      </c>
      <c r="BRX75">
        <v>0</v>
      </c>
      <c r="BRY75">
        <v>0</v>
      </c>
      <c r="BRZ75">
        <v>0</v>
      </c>
      <c r="BSA75">
        <v>0</v>
      </c>
      <c r="BSB75">
        <v>0</v>
      </c>
      <c r="BSC75">
        <v>0</v>
      </c>
      <c r="BSD75">
        <v>0</v>
      </c>
      <c r="BSE75">
        <v>0</v>
      </c>
      <c r="BSF75">
        <v>0</v>
      </c>
      <c r="BSG75">
        <v>0</v>
      </c>
      <c r="BSH75">
        <v>0</v>
      </c>
      <c r="BSI75">
        <v>0</v>
      </c>
      <c r="BSJ75">
        <v>1</v>
      </c>
      <c r="BSK75">
        <v>0</v>
      </c>
      <c r="BSL75">
        <v>0</v>
      </c>
      <c r="BSM75">
        <v>0</v>
      </c>
      <c r="BSN75">
        <v>1</v>
      </c>
      <c r="BSO75">
        <v>0</v>
      </c>
      <c r="BSP75">
        <v>0</v>
      </c>
      <c r="BSQ75">
        <v>0</v>
      </c>
      <c r="BSR75">
        <v>0</v>
      </c>
      <c r="BSS75">
        <v>0</v>
      </c>
      <c r="BST75">
        <v>0</v>
      </c>
      <c r="BSU75">
        <v>0</v>
      </c>
      <c r="BSV75">
        <v>0</v>
      </c>
      <c r="BSW75">
        <v>0</v>
      </c>
      <c r="BSX75">
        <v>0</v>
      </c>
      <c r="BSY75">
        <v>1</v>
      </c>
      <c r="BSZ75">
        <v>1</v>
      </c>
      <c r="BTA75">
        <v>0</v>
      </c>
      <c r="BTB75">
        <v>1</v>
      </c>
      <c r="BTC75">
        <v>1</v>
      </c>
      <c r="BTD75">
        <v>1</v>
      </c>
      <c r="BTE75">
        <v>0</v>
      </c>
      <c r="BTF75">
        <v>0</v>
      </c>
      <c r="BTG75">
        <v>0</v>
      </c>
      <c r="BTH75">
        <v>0</v>
      </c>
      <c r="BTI75">
        <v>0</v>
      </c>
      <c r="BTJ75">
        <v>0</v>
      </c>
      <c r="BTK75">
        <v>0</v>
      </c>
      <c r="BTL75">
        <v>0</v>
      </c>
      <c r="BTM75">
        <v>1</v>
      </c>
      <c r="BTN75">
        <v>1</v>
      </c>
      <c r="BTO75">
        <v>0</v>
      </c>
      <c r="BTP75">
        <v>0</v>
      </c>
      <c r="BTQ75">
        <v>0</v>
      </c>
      <c r="BTR75">
        <v>0</v>
      </c>
      <c r="BTS75">
        <v>1</v>
      </c>
      <c r="BTT75">
        <v>0</v>
      </c>
      <c r="BTU75">
        <v>0</v>
      </c>
      <c r="BTV75">
        <v>0</v>
      </c>
      <c r="BTW75">
        <v>0</v>
      </c>
      <c r="BTX75">
        <v>0</v>
      </c>
      <c r="BTY75">
        <v>0</v>
      </c>
      <c r="BTZ75">
        <v>0</v>
      </c>
      <c r="BUA75">
        <v>0</v>
      </c>
      <c r="BUB75">
        <v>0</v>
      </c>
      <c r="BUC75">
        <v>0</v>
      </c>
      <c r="BUD75">
        <v>0</v>
      </c>
      <c r="BUE75">
        <v>0</v>
      </c>
      <c r="BUF75">
        <v>0</v>
      </c>
      <c r="BUG75">
        <v>1</v>
      </c>
      <c r="BUH75">
        <v>2</v>
      </c>
      <c r="BUI75">
        <v>1</v>
      </c>
      <c r="BUJ75">
        <v>1</v>
      </c>
      <c r="BUK75">
        <v>0</v>
      </c>
      <c r="BUL75">
        <v>0</v>
      </c>
      <c r="BUM75">
        <v>0</v>
      </c>
      <c r="BUN75">
        <v>0</v>
      </c>
      <c r="BUO75">
        <v>3</v>
      </c>
      <c r="BUP75">
        <v>2</v>
      </c>
      <c r="BUQ75">
        <v>0</v>
      </c>
      <c r="BUR75">
        <v>0</v>
      </c>
      <c r="BUS75">
        <v>1</v>
      </c>
      <c r="BUT75">
        <v>2</v>
      </c>
      <c r="BUU75">
        <v>0</v>
      </c>
      <c r="BUV75">
        <v>0</v>
      </c>
      <c r="BUW75">
        <v>4</v>
      </c>
      <c r="BUX75">
        <v>3</v>
      </c>
      <c r="BUY75">
        <v>0</v>
      </c>
      <c r="BUZ75">
        <v>0</v>
      </c>
      <c r="BVA75">
        <v>0</v>
      </c>
      <c r="BVB75">
        <v>0</v>
      </c>
      <c r="BVC75">
        <v>2</v>
      </c>
      <c r="BVD75">
        <v>1</v>
      </c>
      <c r="BVE75">
        <v>0</v>
      </c>
      <c r="BVF75">
        <v>0</v>
      </c>
      <c r="BVG75">
        <v>6</v>
      </c>
      <c r="BVH75">
        <v>0</v>
      </c>
      <c r="BVI75">
        <v>2</v>
      </c>
      <c r="BVJ75">
        <v>0</v>
      </c>
      <c r="BVK75">
        <v>12</v>
      </c>
      <c r="BVL75">
        <v>0</v>
      </c>
      <c r="BVM75">
        <v>23</v>
      </c>
      <c r="BVN75">
        <v>0</v>
      </c>
      <c r="BVO75">
        <v>0</v>
      </c>
      <c r="BVP75">
        <v>1</v>
      </c>
      <c r="BVQ75">
        <v>1</v>
      </c>
      <c r="BVR75">
        <v>0</v>
      </c>
      <c r="BVS75">
        <v>0</v>
      </c>
      <c r="BVT75">
        <v>0</v>
      </c>
      <c r="BVU75">
        <v>0</v>
      </c>
      <c r="BVV75">
        <v>2</v>
      </c>
      <c r="BVW75">
        <v>0</v>
      </c>
      <c r="BVX75">
        <v>3</v>
      </c>
      <c r="BVY75">
        <v>0</v>
      </c>
      <c r="BVZ75">
        <v>10</v>
      </c>
      <c r="BWB75" t="s">
        <v>3164</v>
      </c>
      <c r="BWC75" t="s">
        <v>3165</v>
      </c>
      <c r="BWD75" t="s">
        <v>3166</v>
      </c>
      <c r="BWE75" t="s">
        <v>3167</v>
      </c>
      <c r="BWG75" t="s">
        <v>3168</v>
      </c>
      <c r="BWH75">
        <v>-1</v>
      </c>
      <c r="BWI75">
        <v>-1</v>
      </c>
      <c r="BWJ75" t="s">
        <v>3169</v>
      </c>
      <c r="BWK75">
        <v>0</v>
      </c>
      <c r="BWL75">
        <v>0</v>
      </c>
      <c r="BWM75">
        <v>-2</v>
      </c>
      <c r="BWN75">
        <v>0</v>
      </c>
      <c r="BWO75">
        <v>-1</v>
      </c>
      <c r="BWP75">
        <v>-1</v>
      </c>
      <c r="BWQ75">
        <v>-1</v>
      </c>
      <c r="BWR75">
        <v>-1</v>
      </c>
      <c r="BWS75">
        <v>-1</v>
      </c>
      <c r="BWT75">
        <v>-1</v>
      </c>
      <c r="BWU75">
        <v>-1</v>
      </c>
      <c r="BWV75">
        <v>-1</v>
      </c>
      <c r="BWW75">
        <v>1</v>
      </c>
      <c r="BWX75">
        <v>0</v>
      </c>
      <c r="BWY75">
        <v>-1</v>
      </c>
      <c r="BWZ75">
        <v>-1</v>
      </c>
      <c r="BXA75">
        <v>-1</v>
      </c>
      <c r="BXB75">
        <v>-1</v>
      </c>
      <c r="BXC75">
        <v>-1</v>
      </c>
      <c r="BXD75">
        <v>-1</v>
      </c>
      <c r="BXE75">
        <v>-1</v>
      </c>
      <c r="BXF75">
        <v>-1</v>
      </c>
      <c r="BXG75">
        <v>1</v>
      </c>
      <c r="BXH75">
        <v>0</v>
      </c>
      <c r="BXI75">
        <v>0</v>
      </c>
      <c r="BXJ75">
        <v>-1</v>
      </c>
      <c r="BXK75">
        <v>-1</v>
      </c>
      <c r="BXL75">
        <v>-1</v>
      </c>
      <c r="BXM75">
        <v>-1</v>
      </c>
      <c r="BXN75">
        <v>-1</v>
      </c>
      <c r="BXO75">
        <v>-1</v>
      </c>
      <c r="BXP75">
        <v>-2</v>
      </c>
      <c r="BXQ75">
        <v>-2</v>
      </c>
      <c r="BXR75">
        <v>-3</v>
      </c>
      <c r="BXS75">
        <v>-4</v>
      </c>
      <c r="BXT75">
        <v>-1</v>
      </c>
      <c r="BXU75">
        <v>-4</v>
      </c>
      <c r="BXV75">
        <v>-2</v>
      </c>
      <c r="BXW75">
        <v>-2</v>
      </c>
      <c r="BXX75">
        <v>-4</v>
      </c>
      <c r="BXY75">
        <v>-2.25</v>
      </c>
      <c r="BXZ75">
        <v>-3</v>
      </c>
      <c r="BYA75">
        <v>-2.5</v>
      </c>
      <c r="BYB75">
        <v>-4</v>
      </c>
      <c r="BYC75">
        <v>-24</v>
      </c>
      <c r="BYD75">
        <v>1</v>
      </c>
      <c r="BYE75">
        <v>2</v>
      </c>
      <c r="BYF75">
        <v>1</v>
      </c>
      <c r="BYG75">
        <v>0</v>
      </c>
      <c r="BYH75">
        <v>1</v>
      </c>
      <c r="BYI75">
        <v>0</v>
      </c>
      <c r="BYJ75">
        <v>2</v>
      </c>
      <c r="BYK75">
        <v>2</v>
      </c>
      <c r="BYL75">
        <v>1</v>
      </c>
      <c r="BYM75">
        <v>2</v>
      </c>
      <c r="BYN75">
        <v>2</v>
      </c>
      <c r="BYO75">
        <v>1</v>
      </c>
      <c r="BYP75">
        <v>0</v>
      </c>
      <c r="BYQ75">
        <v>0</v>
      </c>
      <c r="BYR75">
        <v>0</v>
      </c>
      <c r="BYS75">
        <v>0</v>
      </c>
      <c r="BYT75">
        <v>1</v>
      </c>
      <c r="BYU75">
        <v>0</v>
      </c>
      <c r="BYV75">
        <v>0</v>
      </c>
      <c r="BYW75">
        <v>0</v>
      </c>
      <c r="BYX75">
        <v>0</v>
      </c>
      <c r="BYY75">
        <v>1</v>
      </c>
      <c r="BYZ75">
        <v>17</v>
      </c>
      <c r="BZA75">
        <v>2</v>
      </c>
      <c r="BZB75">
        <v>1</v>
      </c>
      <c r="BZC75">
        <v>1</v>
      </c>
      <c r="BZD75">
        <v>1</v>
      </c>
      <c r="BZE75">
        <v>3</v>
      </c>
      <c r="BZF75">
        <v>2</v>
      </c>
      <c r="BZG75">
        <v>2</v>
      </c>
      <c r="BZH75">
        <v>1</v>
      </c>
      <c r="BZI75">
        <v>1</v>
      </c>
      <c r="BZJ75">
        <v>1</v>
      </c>
      <c r="BZK75">
        <v>1</v>
      </c>
      <c r="BZL75">
        <v>1</v>
      </c>
      <c r="BZM75">
        <v>1</v>
      </c>
      <c r="BZN75">
        <v>1</v>
      </c>
      <c r="BZO75">
        <v>1</v>
      </c>
      <c r="BZP75">
        <v>3</v>
      </c>
      <c r="BZQ75">
        <v>1</v>
      </c>
      <c r="BZR75">
        <v>3</v>
      </c>
      <c r="BZS75">
        <v>1</v>
      </c>
      <c r="BZT75">
        <v>2</v>
      </c>
      <c r="BZU75">
        <v>1</v>
      </c>
      <c r="BZV75">
        <v>3</v>
      </c>
      <c r="BZW75">
        <v>2</v>
      </c>
      <c r="BZX75">
        <v>1</v>
      </c>
      <c r="BZY75">
        <v>2</v>
      </c>
      <c r="BZZ75">
        <v>25</v>
      </c>
      <c r="CAA75">
        <v>39</v>
      </c>
      <c r="CAB75">
        <v>1.56</v>
      </c>
      <c r="CAC75">
        <v>4</v>
      </c>
      <c r="CAD75">
        <v>4</v>
      </c>
      <c r="CAE75">
        <v>4</v>
      </c>
      <c r="CAF75">
        <v>3</v>
      </c>
      <c r="CAG75">
        <v>3</v>
      </c>
      <c r="CAH75">
        <v>3</v>
      </c>
      <c r="CAI75">
        <v>3</v>
      </c>
      <c r="CAJ75">
        <v>3</v>
      </c>
      <c r="CAK75">
        <v>3</v>
      </c>
      <c r="CAL75">
        <v>3</v>
      </c>
      <c r="CAM75">
        <v>4</v>
      </c>
      <c r="CAN75">
        <v>3</v>
      </c>
      <c r="CAO75">
        <v>3</v>
      </c>
      <c r="CAP75">
        <v>3</v>
      </c>
      <c r="CAQ75">
        <v>3</v>
      </c>
      <c r="CAR75">
        <v>3</v>
      </c>
      <c r="CAS75">
        <v>3.25</v>
      </c>
      <c r="CLZ75">
        <v>0</v>
      </c>
      <c r="CMB75" t="s">
        <v>3170</v>
      </c>
      <c r="CMC75">
        <v>1</v>
      </c>
      <c r="CMD75">
        <v>0</v>
      </c>
      <c r="CME75" t="s">
        <v>3171</v>
      </c>
      <c r="CMF75" t="s">
        <v>3172</v>
      </c>
      <c r="CMG75" t="s">
        <v>3173</v>
      </c>
      <c r="CMH75">
        <v>1</v>
      </c>
      <c r="CMI75">
        <v>0</v>
      </c>
      <c r="CMJ75">
        <v>0</v>
      </c>
      <c r="CMK75">
        <v>3</v>
      </c>
      <c r="CML75">
        <v>0</v>
      </c>
      <c r="CMN75" t="s">
        <v>3174</v>
      </c>
      <c r="CMO75" t="s">
        <v>3175</v>
      </c>
      <c r="CMP75">
        <v>3</v>
      </c>
      <c r="CMQ75" t="s">
        <v>3176</v>
      </c>
      <c r="CMR75">
        <v>0</v>
      </c>
      <c r="CMS75">
        <v>1</v>
      </c>
      <c r="CMT75" t="s">
        <v>2776</v>
      </c>
      <c r="CMU75">
        <v>2</v>
      </c>
      <c r="CMV75" t="s">
        <v>2890</v>
      </c>
      <c r="CMW75">
        <v>0</v>
      </c>
      <c r="CMX75">
        <v>0</v>
      </c>
      <c r="CMY75">
        <v>1</v>
      </c>
      <c r="CMZ75">
        <v>0</v>
      </c>
      <c r="CNA75">
        <v>0</v>
      </c>
      <c r="CNB75">
        <v>0</v>
      </c>
      <c r="CNC75">
        <v>3</v>
      </c>
      <c r="CND75">
        <v>2</v>
      </c>
      <c r="CNE75">
        <v>0</v>
      </c>
      <c r="CNF75">
        <v>2</v>
      </c>
      <c r="CNG75">
        <v>0</v>
      </c>
      <c r="CNH75">
        <v>0</v>
      </c>
      <c r="CNI75">
        <v>1</v>
      </c>
      <c r="CNJ75">
        <v>1</v>
      </c>
      <c r="CNK75">
        <v>3</v>
      </c>
      <c r="CNL75">
        <v>0</v>
      </c>
      <c r="CNM75">
        <v>0</v>
      </c>
      <c r="CNN75">
        <v>0</v>
      </c>
      <c r="CNO75">
        <v>0</v>
      </c>
      <c r="CNP75">
        <v>1</v>
      </c>
      <c r="CNQ75">
        <v>0</v>
      </c>
      <c r="CNR75">
        <v>1</v>
      </c>
      <c r="CNS75">
        <v>1</v>
      </c>
      <c r="CNT75">
        <v>1</v>
      </c>
      <c r="CNU75">
        <v>2</v>
      </c>
      <c r="CNV75">
        <v>0</v>
      </c>
      <c r="CNW75">
        <v>0</v>
      </c>
      <c r="CNX75">
        <v>0</v>
      </c>
      <c r="CNY75">
        <v>0</v>
      </c>
      <c r="CNZ75">
        <v>0</v>
      </c>
      <c r="COA75" t="s">
        <v>2890</v>
      </c>
      <c r="COB75" s="2">
        <v>0.61111111111111105</v>
      </c>
      <c r="COC75">
        <v>0</v>
      </c>
      <c r="COD75">
        <v>2</v>
      </c>
      <c r="COE75">
        <v>1</v>
      </c>
      <c r="COF75">
        <v>1</v>
      </c>
      <c r="COG75">
        <v>0</v>
      </c>
      <c r="COH75">
        <v>0</v>
      </c>
      <c r="COI75">
        <v>0</v>
      </c>
      <c r="COJ75">
        <v>1</v>
      </c>
      <c r="COK75">
        <v>2</v>
      </c>
      <c r="COL75">
        <v>1</v>
      </c>
      <c r="COM75">
        <v>2</v>
      </c>
      <c r="CON75">
        <v>1</v>
      </c>
      <c r="COO75">
        <v>0</v>
      </c>
      <c r="COP75">
        <v>0</v>
      </c>
      <c r="COQ75">
        <v>3</v>
      </c>
      <c r="COR75">
        <v>0</v>
      </c>
      <c r="COS75">
        <v>1</v>
      </c>
      <c r="COT75">
        <v>0</v>
      </c>
      <c r="COU75">
        <v>2</v>
      </c>
      <c r="COV75">
        <v>0</v>
      </c>
      <c r="COW75">
        <v>1</v>
      </c>
      <c r="COX75">
        <v>1</v>
      </c>
      <c r="COY75">
        <v>2</v>
      </c>
      <c r="COZ75">
        <v>0</v>
      </c>
      <c r="CPA75">
        <v>1</v>
      </c>
      <c r="CPB75">
        <v>0</v>
      </c>
      <c r="CPC75">
        <v>1</v>
      </c>
      <c r="CPD75">
        <v>0</v>
      </c>
      <c r="CPE75">
        <v>2</v>
      </c>
      <c r="CPF75">
        <v>0</v>
      </c>
      <c r="CPG75">
        <v>0</v>
      </c>
      <c r="CPH75">
        <v>0</v>
      </c>
      <c r="CPI75">
        <v>0</v>
      </c>
      <c r="CPJ75">
        <v>0</v>
      </c>
      <c r="CPK75">
        <v>0</v>
      </c>
      <c r="CPL75">
        <v>2</v>
      </c>
      <c r="CPM75">
        <v>0</v>
      </c>
      <c r="CPN75">
        <v>0</v>
      </c>
      <c r="CPO75">
        <v>0</v>
      </c>
      <c r="CPP75">
        <v>0</v>
      </c>
      <c r="CPQ75">
        <v>0</v>
      </c>
      <c r="CPR75">
        <v>0</v>
      </c>
      <c r="CPS75">
        <v>9</v>
      </c>
      <c r="CPT75">
        <v>10</v>
      </c>
      <c r="CPU75">
        <v>25</v>
      </c>
      <c r="CPV75">
        <v>0</v>
      </c>
      <c r="CPW75">
        <v>44</v>
      </c>
      <c r="CPX75">
        <v>14</v>
      </c>
      <c r="CPY75">
        <v>24</v>
      </c>
      <c r="CPZ75">
        <v>13</v>
      </c>
      <c r="CQA75">
        <v>26</v>
      </c>
      <c r="CQB75">
        <v>16</v>
      </c>
      <c r="CQC75">
        <v>93</v>
      </c>
      <c r="CQD75">
        <v>12</v>
      </c>
      <c r="CQE75">
        <v>6</v>
      </c>
      <c r="CQF75">
        <v>1</v>
      </c>
      <c r="CQG75">
        <v>1</v>
      </c>
      <c r="CQH75">
        <v>1</v>
      </c>
      <c r="CQI75">
        <v>1</v>
      </c>
      <c r="CQJ75">
        <v>1</v>
      </c>
      <c r="CQK75">
        <v>1</v>
      </c>
      <c r="CQL75">
        <v>1</v>
      </c>
      <c r="CQM75">
        <v>1</v>
      </c>
      <c r="CQN75">
        <v>1</v>
      </c>
      <c r="CQO75">
        <v>1</v>
      </c>
      <c r="CQP75">
        <v>1</v>
      </c>
      <c r="CQQ75">
        <v>0</v>
      </c>
      <c r="CQR75">
        <v>0</v>
      </c>
      <c r="CQS75">
        <v>1</v>
      </c>
      <c r="CQT75">
        <v>0</v>
      </c>
      <c r="CQU75">
        <v>0</v>
      </c>
      <c r="CQV75">
        <v>1</v>
      </c>
      <c r="CQW75">
        <v>1</v>
      </c>
      <c r="CQX75">
        <v>1</v>
      </c>
      <c r="CQY75">
        <v>1</v>
      </c>
      <c r="CQZ75">
        <v>1</v>
      </c>
      <c r="CRA75">
        <v>1</v>
      </c>
      <c r="CRB75">
        <v>0</v>
      </c>
      <c r="CRC75">
        <v>0</v>
      </c>
      <c r="CRD75">
        <v>0</v>
      </c>
      <c r="CRE75">
        <v>0</v>
      </c>
      <c r="CRF75">
        <v>0</v>
      </c>
      <c r="CRG75">
        <v>0</v>
      </c>
      <c r="CRH75">
        <v>0</v>
      </c>
      <c r="CRI75">
        <v>0</v>
      </c>
      <c r="CRJ75">
        <v>18</v>
      </c>
      <c r="CRK75">
        <v>1</v>
      </c>
      <c r="CRL75">
        <v>3</v>
      </c>
      <c r="CRM75">
        <v>4</v>
      </c>
      <c r="CRN75">
        <v>2</v>
      </c>
      <c r="CRO75">
        <v>2</v>
      </c>
      <c r="CRP75">
        <v>2</v>
      </c>
      <c r="CRQ75">
        <v>0</v>
      </c>
      <c r="CRR75">
        <v>4</v>
      </c>
      <c r="CRS75">
        <v>3</v>
      </c>
      <c r="CRT75">
        <v>2</v>
      </c>
      <c r="CRU75">
        <v>3</v>
      </c>
      <c r="CRV75">
        <v>3</v>
      </c>
      <c r="CRW75">
        <v>2</v>
      </c>
      <c r="CRX75">
        <v>2</v>
      </c>
      <c r="CRY75">
        <v>3</v>
      </c>
      <c r="CRZ75">
        <v>3</v>
      </c>
      <c r="CSA75">
        <v>2</v>
      </c>
      <c r="CSB75">
        <v>2</v>
      </c>
      <c r="CSC75">
        <v>2.6667000000000001</v>
      </c>
      <c r="CSD75">
        <v>2.8332999999999999</v>
      </c>
      <c r="CSE75">
        <v>1.6667000000000001</v>
      </c>
      <c r="CSF75">
        <v>2.3889</v>
      </c>
      <c r="CSG75">
        <v>2</v>
      </c>
      <c r="CSH75">
        <v>3</v>
      </c>
      <c r="CSI75">
        <v>2</v>
      </c>
      <c r="CSJ75">
        <v>1</v>
      </c>
      <c r="CSK75">
        <v>1</v>
      </c>
      <c r="CSL75">
        <v>1</v>
      </c>
      <c r="CSM75">
        <v>2</v>
      </c>
      <c r="CSN75">
        <v>2</v>
      </c>
      <c r="CSO75">
        <v>2</v>
      </c>
      <c r="CSP75">
        <v>1</v>
      </c>
      <c r="CSQ75">
        <v>2</v>
      </c>
      <c r="CSR75">
        <v>2</v>
      </c>
      <c r="CSS75">
        <v>2</v>
      </c>
      <c r="CST75">
        <v>2</v>
      </c>
      <c r="CSU75">
        <v>25</v>
      </c>
      <c r="CSV75">
        <v>1</v>
      </c>
      <c r="CSW75">
        <v>1</v>
      </c>
      <c r="CSX75">
        <v>0</v>
      </c>
      <c r="CSY75">
        <v>0</v>
      </c>
      <c r="CSZ75">
        <v>0</v>
      </c>
      <c r="CTA75">
        <v>1</v>
      </c>
      <c r="CTB75">
        <v>0</v>
      </c>
      <c r="CTC75">
        <v>1</v>
      </c>
      <c r="CTD75">
        <v>0</v>
      </c>
      <c r="CTE75">
        <v>1</v>
      </c>
      <c r="CTF75">
        <v>0</v>
      </c>
      <c r="CTG75">
        <v>1</v>
      </c>
      <c r="CTH75">
        <v>0</v>
      </c>
      <c r="CTI75">
        <v>0</v>
      </c>
      <c r="CTJ75">
        <v>0</v>
      </c>
      <c r="CTK75">
        <v>0</v>
      </c>
      <c r="CTL75">
        <v>2</v>
      </c>
      <c r="CTM75">
        <v>0</v>
      </c>
      <c r="CTN75">
        <v>2</v>
      </c>
      <c r="CTO75">
        <v>0</v>
      </c>
      <c r="CTP75">
        <v>0</v>
      </c>
      <c r="CTQ75">
        <v>0</v>
      </c>
      <c r="CTR75">
        <v>0</v>
      </c>
      <c r="CTS75">
        <v>0</v>
      </c>
      <c r="CTT75">
        <v>0</v>
      </c>
      <c r="CTU75">
        <v>0</v>
      </c>
      <c r="CTV75">
        <v>0</v>
      </c>
      <c r="CTW75">
        <v>0</v>
      </c>
      <c r="CTX75">
        <v>0</v>
      </c>
      <c r="CTY75">
        <v>0</v>
      </c>
      <c r="CTZ75">
        <v>1</v>
      </c>
      <c r="CUA75">
        <v>1</v>
      </c>
      <c r="CUB75">
        <v>0</v>
      </c>
      <c r="CUC75">
        <v>1</v>
      </c>
      <c r="CUD75">
        <v>1</v>
      </c>
      <c r="CUE75">
        <v>0</v>
      </c>
      <c r="CUF75">
        <v>0</v>
      </c>
      <c r="CUG75">
        <v>1</v>
      </c>
      <c r="CUH75">
        <v>1</v>
      </c>
      <c r="CUI75">
        <v>0</v>
      </c>
      <c r="CUJ75">
        <v>0</v>
      </c>
      <c r="CUK75">
        <v>2</v>
      </c>
      <c r="CUL75">
        <v>1</v>
      </c>
      <c r="CUM75">
        <v>7</v>
      </c>
      <c r="CUN75">
        <v>7</v>
      </c>
      <c r="CUO75">
        <v>5</v>
      </c>
      <c r="CUP75">
        <v>6</v>
      </c>
      <c r="CUQ75">
        <v>4</v>
      </c>
      <c r="CUR75">
        <v>5</v>
      </c>
      <c r="CUS75">
        <v>3</v>
      </c>
      <c r="CUT75">
        <v>3</v>
      </c>
      <c r="CUU75">
        <v>2</v>
      </c>
      <c r="CUV75">
        <v>2</v>
      </c>
      <c r="CUW75">
        <v>1</v>
      </c>
      <c r="CUX75">
        <v>1</v>
      </c>
      <c r="CUY75">
        <v>3</v>
      </c>
      <c r="CUZ75">
        <v>95</v>
      </c>
      <c r="CVA75">
        <v>95</v>
      </c>
      <c r="CVB75">
        <v>2200</v>
      </c>
      <c r="CVC75">
        <v>120</v>
      </c>
      <c r="CVD75">
        <v>630</v>
      </c>
      <c r="CVE75">
        <v>6</v>
      </c>
      <c r="CVF75">
        <v>9</v>
      </c>
      <c r="CVG75">
        <v>3</v>
      </c>
      <c r="CVH75">
        <v>3</v>
      </c>
      <c r="CVI75">
        <v>3</v>
      </c>
      <c r="CVJ75">
        <v>0</v>
      </c>
      <c r="CVK75">
        <v>3</v>
      </c>
      <c r="CVL75">
        <v>0</v>
      </c>
      <c r="CVM75">
        <v>0</v>
      </c>
      <c r="CVN75">
        <v>0</v>
      </c>
      <c r="CVO75">
        <v>0</v>
      </c>
      <c r="CVP75" t="s">
        <v>2799</v>
      </c>
      <c r="CVQ75">
        <v>0</v>
      </c>
      <c r="CVR75">
        <v>3</v>
      </c>
      <c r="CVS75">
        <v>0</v>
      </c>
      <c r="CVT75">
        <v>0</v>
      </c>
      <c r="CVU75">
        <v>3</v>
      </c>
      <c r="CVV75">
        <v>3</v>
      </c>
      <c r="CVW75">
        <v>6</v>
      </c>
      <c r="CVX75">
        <v>3</v>
      </c>
      <c r="CVY75">
        <v>2</v>
      </c>
      <c r="CVZ75">
        <v>67</v>
      </c>
      <c r="CWA75">
        <v>2</v>
      </c>
      <c r="CWB75">
        <v>9</v>
      </c>
      <c r="CWC75">
        <v>1</v>
      </c>
      <c r="CWD75">
        <v>3</v>
      </c>
      <c r="CWE75">
        <v>0</v>
      </c>
      <c r="CWF75">
        <v>0</v>
      </c>
      <c r="CWG75">
        <v>14</v>
      </c>
      <c r="CWH75">
        <v>4</v>
      </c>
      <c r="CWI75">
        <v>4</v>
      </c>
      <c r="CWJ75">
        <v>3</v>
      </c>
      <c r="CWK75">
        <v>2</v>
      </c>
      <c r="CWL75">
        <v>4</v>
      </c>
      <c r="CWM75">
        <v>17</v>
      </c>
      <c r="CWN75">
        <v>68</v>
      </c>
      <c r="CWO75">
        <v>9</v>
      </c>
      <c r="CWP75">
        <v>1</v>
      </c>
      <c r="CWR75" t="s">
        <v>3177</v>
      </c>
      <c r="CWS75">
        <v>1</v>
      </c>
      <c r="CWV75">
        <v>1</v>
      </c>
      <c r="CWX75" t="s">
        <v>3178</v>
      </c>
    </row>
    <row r="76" spans="1:2650" x14ac:dyDescent="0.25">
      <c r="A76" t="s">
        <v>3179</v>
      </c>
      <c r="B76" t="s">
        <v>7</v>
      </c>
      <c r="C76" t="s">
        <v>2709</v>
      </c>
      <c r="D76" t="s">
        <v>2710</v>
      </c>
      <c r="E76" s="1">
        <v>15870</v>
      </c>
      <c r="F76">
        <v>74</v>
      </c>
      <c r="K76" s="1">
        <v>42936</v>
      </c>
      <c r="WL76">
        <v>0</v>
      </c>
      <c r="WN76">
        <v>1</v>
      </c>
      <c r="WQ76" t="e">
        <f>- Building society - Supermarket sales assisstant</f>
        <v>#NAME?</v>
      </c>
      <c r="WR76">
        <v>2014</v>
      </c>
      <c r="WS76" t="s">
        <v>3180</v>
      </c>
      <c r="WT76">
        <v>2014</v>
      </c>
      <c r="WU76">
        <v>3</v>
      </c>
      <c r="WV76" t="s">
        <v>3181</v>
      </c>
      <c r="WW76">
        <v>3</v>
      </c>
      <c r="WX76" t="s">
        <v>3182</v>
      </c>
      <c r="WY76" t="s">
        <v>2799</v>
      </c>
      <c r="WZ76" t="s">
        <v>2799</v>
      </c>
      <c r="XA76" t="s">
        <v>3183</v>
      </c>
      <c r="XB76">
        <v>1</v>
      </c>
      <c r="XC76">
        <v>3</v>
      </c>
      <c r="XD76">
        <v>0</v>
      </c>
      <c r="XF76">
        <v>0</v>
      </c>
      <c r="XJ76">
        <v>3</v>
      </c>
      <c r="XK76">
        <v>0</v>
      </c>
      <c r="XM76" t="e">
        <f>-napping -watching tv -walks to shop (tries to motivate himself to walk and get some fresh air)</f>
        <v>#NAME?</v>
      </c>
      <c r="XN76" t="e">
        <f>-coin collecting -stamp collecting -family history Dedicates very little amout of time, has almost stopped.</f>
        <v>#NAME?</v>
      </c>
      <c r="XO76">
        <v>3</v>
      </c>
      <c r="XP76" t="s">
        <v>3184</v>
      </c>
      <c r="XQ76">
        <v>0</v>
      </c>
      <c r="XS76">
        <v>1</v>
      </c>
      <c r="XT76">
        <v>4</v>
      </c>
      <c r="XU76" t="s">
        <v>2949</v>
      </c>
      <c r="XV76">
        <v>1</v>
      </c>
      <c r="XW76" t="s">
        <v>2890</v>
      </c>
      <c r="XX76" t="s">
        <v>2890</v>
      </c>
      <c r="XY76">
        <v>2</v>
      </c>
      <c r="XZ76">
        <v>0</v>
      </c>
      <c r="YA76">
        <v>2</v>
      </c>
      <c r="YB76">
        <v>2</v>
      </c>
      <c r="YC76">
        <v>3</v>
      </c>
      <c r="YD76">
        <v>0</v>
      </c>
      <c r="YE76">
        <v>2</v>
      </c>
      <c r="YF76">
        <v>2</v>
      </c>
      <c r="YG76">
        <v>2</v>
      </c>
      <c r="YH76">
        <v>1</v>
      </c>
      <c r="YI76">
        <v>0</v>
      </c>
      <c r="YJ76">
        <v>1</v>
      </c>
      <c r="YK76">
        <v>2</v>
      </c>
      <c r="YL76">
        <v>3</v>
      </c>
      <c r="YM76">
        <v>4</v>
      </c>
      <c r="YN76">
        <v>1</v>
      </c>
      <c r="YO76">
        <v>1</v>
      </c>
      <c r="YP76">
        <v>1</v>
      </c>
      <c r="YQ76">
        <v>1</v>
      </c>
      <c r="YR76">
        <v>2</v>
      </c>
      <c r="YS76">
        <v>2</v>
      </c>
      <c r="YT76">
        <v>1</v>
      </c>
      <c r="YU76">
        <v>2</v>
      </c>
      <c r="YV76">
        <v>3</v>
      </c>
      <c r="YW76">
        <v>2</v>
      </c>
      <c r="YX76">
        <v>0</v>
      </c>
      <c r="YY76">
        <v>1</v>
      </c>
      <c r="YZ76">
        <v>1</v>
      </c>
      <c r="ZA76">
        <v>1</v>
      </c>
      <c r="ZB76">
        <v>155</v>
      </c>
      <c r="ZC76" s="2">
        <v>0.375</v>
      </c>
      <c r="ZD76" s="2">
        <v>0.4826388888888889</v>
      </c>
      <c r="ZE76">
        <v>2</v>
      </c>
      <c r="ZF76">
        <v>2</v>
      </c>
      <c r="ZG76">
        <v>2</v>
      </c>
      <c r="ZH76">
        <v>2</v>
      </c>
      <c r="ZI76">
        <v>1</v>
      </c>
      <c r="ZJ76">
        <v>2</v>
      </c>
      <c r="ZK76">
        <v>1</v>
      </c>
      <c r="ZL76">
        <v>2</v>
      </c>
      <c r="ZM76">
        <v>2</v>
      </c>
      <c r="ZN76">
        <v>3</v>
      </c>
      <c r="ZO76">
        <v>3</v>
      </c>
      <c r="ZP76">
        <v>1</v>
      </c>
      <c r="ZQ76">
        <v>1</v>
      </c>
      <c r="ZR76">
        <v>2</v>
      </c>
      <c r="ZS76">
        <v>2</v>
      </c>
      <c r="ZT76">
        <v>1</v>
      </c>
      <c r="ZU76">
        <v>1</v>
      </c>
      <c r="ZV76">
        <v>1</v>
      </c>
      <c r="ZW76">
        <v>2</v>
      </c>
      <c r="ZX76">
        <v>1</v>
      </c>
      <c r="ZY76">
        <v>3</v>
      </c>
      <c r="ZZ76">
        <v>2</v>
      </c>
      <c r="AAA76">
        <v>2</v>
      </c>
      <c r="AAB76">
        <v>0</v>
      </c>
      <c r="AAC76">
        <v>0</v>
      </c>
      <c r="AAD76">
        <v>1</v>
      </c>
      <c r="AAE76">
        <v>1</v>
      </c>
      <c r="AAF76">
        <v>0</v>
      </c>
      <c r="AAG76">
        <v>0</v>
      </c>
      <c r="AAH76">
        <v>1</v>
      </c>
      <c r="AAI76">
        <v>1</v>
      </c>
      <c r="AAJ76">
        <v>0</v>
      </c>
      <c r="AAK76">
        <v>3</v>
      </c>
      <c r="AAL76">
        <v>0</v>
      </c>
      <c r="AAM76">
        <v>0</v>
      </c>
      <c r="AAN76">
        <v>3</v>
      </c>
      <c r="AAO76">
        <v>0</v>
      </c>
      <c r="AAP76">
        <v>0</v>
      </c>
      <c r="AAQ76">
        <v>0</v>
      </c>
      <c r="AAR76">
        <v>0</v>
      </c>
      <c r="AAS76">
        <v>0</v>
      </c>
      <c r="AAT76">
        <v>0</v>
      </c>
      <c r="AAU76">
        <v>19</v>
      </c>
      <c r="AAV76">
        <v>23</v>
      </c>
      <c r="AAW76">
        <v>48</v>
      </c>
      <c r="AAX76">
        <v>0</v>
      </c>
      <c r="AAY76">
        <v>90</v>
      </c>
      <c r="AAZ76">
        <v>16</v>
      </c>
      <c r="ABA76">
        <v>18</v>
      </c>
      <c r="ABB76">
        <v>8</v>
      </c>
      <c r="ABC76">
        <v>26</v>
      </c>
      <c r="ABD76">
        <v>10</v>
      </c>
      <c r="ABE76">
        <v>78</v>
      </c>
      <c r="ABF76">
        <v>11</v>
      </c>
      <c r="ABG76">
        <v>4</v>
      </c>
      <c r="ABH76">
        <v>1</v>
      </c>
      <c r="ABI76">
        <v>1</v>
      </c>
      <c r="ABJ76">
        <v>1</v>
      </c>
      <c r="ABK76">
        <v>1</v>
      </c>
      <c r="ABL76">
        <v>1</v>
      </c>
      <c r="ABM76">
        <v>1</v>
      </c>
      <c r="ABN76">
        <v>1</v>
      </c>
      <c r="ABO76">
        <v>1</v>
      </c>
      <c r="ABP76">
        <v>1</v>
      </c>
      <c r="ABQ76">
        <v>1</v>
      </c>
      <c r="ABR76">
        <v>0</v>
      </c>
      <c r="ABS76">
        <v>1</v>
      </c>
      <c r="ABT76">
        <v>0</v>
      </c>
      <c r="ABU76">
        <v>0</v>
      </c>
      <c r="ABV76">
        <v>0</v>
      </c>
      <c r="ABW76">
        <v>0</v>
      </c>
      <c r="ABX76">
        <v>1</v>
      </c>
      <c r="ABY76">
        <v>1</v>
      </c>
      <c r="ABZ76">
        <v>1</v>
      </c>
      <c r="ACA76">
        <v>1</v>
      </c>
      <c r="ACB76">
        <v>0</v>
      </c>
      <c r="ACC76">
        <v>0</v>
      </c>
      <c r="ACD76">
        <v>0</v>
      </c>
      <c r="ACE76">
        <v>0</v>
      </c>
      <c r="ACF76">
        <v>0</v>
      </c>
      <c r="ACG76">
        <v>0</v>
      </c>
      <c r="ACH76">
        <v>0</v>
      </c>
      <c r="ACI76">
        <v>0</v>
      </c>
      <c r="ACJ76">
        <v>0</v>
      </c>
      <c r="ACK76">
        <v>0</v>
      </c>
      <c r="ACL76">
        <v>15</v>
      </c>
      <c r="ACM76">
        <v>0</v>
      </c>
      <c r="ACN76">
        <v>1</v>
      </c>
      <c r="ACO76">
        <v>1</v>
      </c>
      <c r="ACP76">
        <v>2</v>
      </c>
      <c r="ACQ76">
        <v>3</v>
      </c>
      <c r="ACR76">
        <v>1</v>
      </c>
      <c r="ACS76">
        <v>3</v>
      </c>
      <c r="ACT76">
        <v>3</v>
      </c>
      <c r="ACU76">
        <v>1</v>
      </c>
      <c r="ACV76">
        <v>1</v>
      </c>
      <c r="ACW76">
        <v>1</v>
      </c>
      <c r="ACX76">
        <v>2</v>
      </c>
      <c r="ACY76">
        <v>0</v>
      </c>
      <c r="ACZ76">
        <v>1</v>
      </c>
      <c r="ADA76">
        <v>3</v>
      </c>
      <c r="ADB76">
        <v>0</v>
      </c>
      <c r="ADC76">
        <v>1</v>
      </c>
      <c r="ADD76">
        <v>0</v>
      </c>
      <c r="ADE76">
        <v>1.8332999999999999</v>
      </c>
      <c r="ADF76">
        <v>1.5</v>
      </c>
      <c r="ADG76">
        <v>0.66669999999999996</v>
      </c>
      <c r="ADH76">
        <v>1.3332999999999999</v>
      </c>
      <c r="ADI76">
        <v>1</v>
      </c>
      <c r="ADJ76">
        <v>1</v>
      </c>
      <c r="ADK76">
        <v>2</v>
      </c>
      <c r="ADL76">
        <v>2</v>
      </c>
      <c r="ADM76">
        <v>1</v>
      </c>
      <c r="ADN76">
        <v>1</v>
      </c>
      <c r="ADO76">
        <v>2</v>
      </c>
      <c r="ADP76">
        <v>2</v>
      </c>
      <c r="ADQ76">
        <v>2</v>
      </c>
      <c r="ADR76">
        <v>2</v>
      </c>
      <c r="ADS76">
        <v>2</v>
      </c>
      <c r="ADT76">
        <v>2</v>
      </c>
      <c r="ADU76">
        <v>1</v>
      </c>
      <c r="ADV76">
        <v>1</v>
      </c>
      <c r="ADW76">
        <v>22</v>
      </c>
      <c r="ADX76">
        <v>0</v>
      </c>
      <c r="ADY76">
        <v>1</v>
      </c>
      <c r="ADZ76">
        <v>1</v>
      </c>
      <c r="AEA76">
        <v>1</v>
      </c>
      <c r="AEB76">
        <v>1</v>
      </c>
      <c r="AEC76">
        <v>1</v>
      </c>
      <c r="AED76">
        <v>1</v>
      </c>
      <c r="AEE76">
        <v>1</v>
      </c>
      <c r="AEF76">
        <v>1</v>
      </c>
      <c r="AEG76">
        <v>0</v>
      </c>
      <c r="AEH76">
        <v>1</v>
      </c>
      <c r="AEI76">
        <v>1</v>
      </c>
      <c r="AEJ76">
        <v>1</v>
      </c>
      <c r="AEK76">
        <v>0</v>
      </c>
      <c r="AEL76">
        <v>1</v>
      </c>
      <c r="AEM76">
        <v>0</v>
      </c>
      <c r="AEN76">
        <v>2</v>
      </c>
      <c r="AEO76">
        <v>7</v>
      </c>
      <c r="AEP76">
        <v>9</v>
      </c>
      <c r="AEQ76">
        <v>1</v>
      </c>
      <c r="AER76">
        <v>0</v>
      </c>
      <c r="AES76">
        <v>1</v>
      </c>
      <c r="AET76">
        <v>3</v>
      </c>
      <c r="AEU76">
        <v>1</v>
      </c>
      <c r="AEV76">
        <v>0</v>
      </c>
      <c r="AEW76">
        <v>1</v>
      </c>
      <c r="AEX76">
        <v>1</v>
      </c>
      <c r="AEY76">
        <v>0</v>
      </c>
      <c r="AEZ76">
        <v>0</v>
      </c>
      <c r="AFA76">
        <v>1</v>
      </c>
      <c r="AFB76">
        <v>1</v>
      </c>
      <c r="AFC76">
        <v>1</v>
      </c>
      <c r="AFD76">
        <v>0</v>
      </c>
      <c r="AFE76">
        <v>1</v>
      </c>
      <c r="AFF76">
        <v>3</v>
      </c>
      <c r="AFG76">
        <v>1</v>
      </c>
      <c r="AFH76">
        <v>3</v>
      </c>
      <c r="AFI76">
        <v>1</v>
      </c>
      <c r="AFJ76">
        <v>1</v>
      </c>
      <c r="AFK76">
        <v>4</v>
      </c>
      <c r="AFL76">
        <v>6</v>
      </c>
      <c r="AFM76">
        <v>5</v>
      </c>
      <c r="AFN76">
        <v>3</v>
      </c>
      <c r="AFO76">
        <v>20</v>
      </c>
      <c r="AFP76">
        <v>24</v>
      </c>
      <c r="AFQ76">
        <v>13</v>
      </c>
      <c r="AFR76">
        <v>1</v>
      </c>
      <c r="AFS76">
        <v>2</v>
      </c>
      <c r="AFT76">
        <v>2</v>
      </c>
      <c r="AFU76">
        <v>2</v>
      </c>
      <c r="AFV76">
        <v>2</v>
      </c>
      <c r="AFW76">
        <v>2</v>
      </c>
      <c r="AFX76">
        <v>1</v>
      </c>
      <c r="AFY76">
        <v>2</v>
      </c>
      <c r="AFZ76">
        <v>3</v>
      </c>
      <c r="AGA76">
        <v>1.889</v>
      </c>
      <c r="AGB76">
        <v>4</v>
      </c>
      <c r="AGC76">
        <v>4</v>
      </c>
    </row>
    <row r="77" spans="1:2650" x14ac:dyDescent="0.25">
      <c r="A77" t="s">
        <v>3185</v>
      </c>
      <c r="B77" t="s">
        <v>7</v>
      </c>
      <c r="C77" t="s">
        <v>2709</v>
      </c>
      <c r="D77" t="s">
        <v>2710</v>
      </c>
      <c r="E77" s="1">
        <v>12678</v>
      </c>
      <c r="F77">
        <v>83</v>
      </c>
      <c r="G77">
        <v>84</v>
      </c>
      <c r="K77" s="1">
        <v>42937</v>
      </c>
      <c r="WL77">
        <v>0</v>
      </c>
      <c r="WN77">
        <v>1</v>
      </c>
      <c r="WP77">
        <v>1994</v>
      </c>
      <c r="WQ77" t="s">
        <v>3186</v>
      </c>
      <c r="WR77">
        <v>2012</v>
      </c>
      <c r="WS77" t="e">
        <f>- swallowing issues - deterioration of taste and smell</f>
        <v>#NAME?</v>
      </c>
      <c r="WT77">
        <v>2015</v>
      </c>
      <c r="WU77">
        <v>3</v>
      </c>
      <c r="WV77" t="e">
        <f>- balance issues - dressing is difficult - slight tremor - concentration difficulties - distrubred sleep</f>
        <v>#NAME?</v>
      </c>
      <c r="WW77">
        <v>1</v>
      </c>
      <c r="WX77" t="s">
        <v>3187</v>
      </c>
      <c r="WY77" t="s">
        <v>3188</v>
      </c>
      <c r="WZ77" t="s">
        <v>3189</v>
      </c>
      <c r="XA77" t="s">
        <v>3190</v>
      </c>
      <c r="XB77">
        <v>1</v>
      </c>
      <c r="XC77">
        <v>1</v>
      </c>
      <c r="XD77">
        <v>0</v>
      </c>
      <c r="XF77">
        <v>1</v>
      </c>
      <c r="XG77" t="e">
        <f>- Mirtazipine is really helpful - Falls asleep v. quickly but still Wakes up a few times in the night - distrubed and violent sleep often no accompanied by a dream</f>
        <v>#NAME?</v>
      </c>
      <c r="XH77">
        <v>2013</v>
      </c>
      <c r="XI77">
        <v>2</v>
      </c>
      <c r="XJ77">
        <v>5</v>
      </c>
      <c r="XK77">
        <v>1</v>
      </c>
      <c r="XL77" t="s">
        <v>3191</v>
      </c>
      <c r="XM77" t="e">
        <f>-have seen family -house work -shopping -excercise classes on some days -seen friends + been to their houses -searching for excercise classes -sits with neighbour with dementia -DVD evenings with friends nearby</f>
        <v>#NAME?</v>
      </c>
      <c r="XN77" t="s">
        <v>3192</v>
      </c>
      <c r="XO77">
        <v>1</v>
      </c>
      <c r="XP77" t="s">
        <v>3193</v>
      </c>
      <c r="XQ77">
        <v>0</v>
      </c>
      <c r="XS77">
        <v>1</v>
      </c>
      <c r="XT77">
        <v>2</v>
      </c>
      <c r="XU77" t="e">
        <f>- wife</f>
        <v>#NAME?</v>
      </c>
      <c r="XV77">
        <v>1</v>
      </c>
      <c r="XW77" t="s">
        <v>3194</v>
      </c>
      <c r="XX77" t="s">
        <v>2890</v>
      </c>
      <c r="XY77">
        <v>3</v>
      </c>
      <c r="XZ77">
        <v>0</v>
      </c>
      <c r="YA77">
        <v>1</v>
      </c>
      <c r="YB77">
        <v>1</v>
      </c>
      <c r="YC77">
        <v>1</v>
      </c>
      <c r="YD77">
        <v>0</v>
      </c>
      <c r="YE77">
        <v>0</v>
      </c>
      <c r="YF77">
        <v>0</v>
      </c>
      <c r="YG77">
        <v>1</v>
      </c>
      <c r="YH77">
        <v>1</v>
      </c>
      <c r="YI77">
        <v>0</v>
      </c>
      <c r="YJ77">
        <v>1</v>
      </c>
      <c r="YK77">
        <v>0</v>
      </c>
      <c r="YL77">
        <v>1</v>
      </c>
      <c r="YM77">
        <v>1</v>
      </c>
      <c r="YN77">
        <v>1</v>
      </c>
      <c r="YO77">
        <v>0</v>
      </c>
      <c r="YP77">
        <v>1</v>
      </c>
      <c r="YQ77">
        <v>0</v>
      </c>
      <c r="YR77">
        <v>0</v>
      </c>
      <c r="YS77">
        <v>0</v>
      </c>
      <c r="YT77">
        <v>0</v>
      </c>
      <c r="YU77">
        <v>2</v>
      </c>
      <c r="YV77">
        <v>1</v>
      </c>
      <c r="YW77">
        <v>1</v>
      </c>
      <c r="YX77">
        <v>0</v>
      </c>
      <c r="YY77">
        <v>1</v>
      </c>
      <c r="YZ77">
        <v>1</v>
      </c>
      <c r="ZA77">
        <v>1</v>
      </c>
      <c r="ZB77">
        <v>205</v>
      </c>
      <c r="ZC77" s="2">
        <v>0.3125</v>
      </c>
      <c r="ZD77" s="2">
        <v>0.4548611111111111</v>
      </c>
      <c r="ZE77">
        <v>1</v>
      </c>
      <c r="ZF77">
        <v>0</v>
      </c>
      <c r="ZG77">
        <v>1</v>
      </c>
      <c r="ZH77">
        <v>3</v>
      </c>
      <c r="ZI77">
        <v>2</v>
      </c>
      <c r="ZJ77">
        <v>2</v>
      </c>
      <c r="ZK77">
        <v>1</v>
      </c>
      <c r="ZL77">
        <v>1</v>
      </c>
      <c r="ZM77">
        <v>1</v>
      </c>
      <c r="ZN77">
        <v>1</v>
      </c>
      <c r="ZO77">
        <v>1</v>
      </c>
      <c r="ZP77">
        <v>1</v>
      </c>
      <c r="ZQ77">
        <v>1</v>
      </c>
      <c r="ZR77">
        <v>1</v>
      </c>
      <c r="ZS77">
        <v>1</v>
      </c>
      <c r="ZT77">
        <v>1</v>
      </c>
      <c r="ZU77">
        <v>1</v>
      </c>
      <c r="ZV77">
        <v>0</v>
      </c>
      <c r="ZW77">
        <v>1</v>
      </c>
      <c r="ZX77">
        <v>0</v>
      </c>
      <c r="ZY77">
        <v>0</v>
      </c>
      <c r="ZZ77">
        <v>1</v>
      </c>
      <c r="AAA77">
        <v>1</v>
      </c>
      <c r="AAB77">
        <v>0</v>
      </c>
      <c r="AAC77">
        <v>1</v>
      </c>
      <c r="AAD77">
        <v>0</v>
      </c>
      <c r="AAE77">
        <v>1</v>
      </c>
      <c r="AAF77">
        <v>0</v>
      </c>
      <c r="AAG77">
        <v>1</v>
      </c>
      <c r="AAH77">
        <v>0</v>
      </c>
      <c r="AAI77">
        <v>0</v>
      </c>
      <c r="AAJ77">
        <v>0</v>
      </c>
      <c r="AAK77">
        <v>2</v>
      </c>
      <c r="AAL77">
        <v>0</v>
      </c>
      <c r="AAM77">
        <v>0</v>
      </c>
      <c r="AAN77">
        <v>2</v>
      </c>
      <c r="AAO77">
        <v>0</v>
      </c>
      <c r="AAP77">
        <v>0</v>
      </c>
      <c r="AAQ77">
        <v>0</v>
      </c>
      <c r="AAR77">
        <v>0</v>
      </c>
      <c r="AAS77">
        <v>0</v>
      </c>
      <c r="AAT77">
        <v>0</v>
      </c>
      <c r="AAU77">
        <v>9</v>
      </c>
      <c r="AAV77">
        <v>8</v>
      </c>
      <c r="AAW77">
        <v>28</v>
      </c>
      <c r="AAX77">
        <v>0</v>
      </c>
      <c r="AAY77">
        <v>45</v>
      </c>
      <c r="AAZ77">
        <v>16</v>
      </c>
      <c r="ABA77">
        <v>19</v>
      </c>
      <c r="ABB77">
        <v>13</v>
      </c>
      <c r="ABC77">
        <v>26</v>
      </c>
      <c r="ABD77">
        <v>16</v>
      </c>
      <c r="ABE77">
        <v>90</v>
      </c>
      <c r="ABF77">
        <v>10</v>
      </c>
      <c r="ABG77">
        <v>4</v>
      </c>
      <c r="ABH77">
        <v>1</v>
      </c>
      <c r="ABI77">
        <v>1</v>
      </c>
      <c r="ABJ77">
        <v>1</v>
      </c>
      <c r="ABK77">
        <v>1</v>
      </c>
      <c r="ABL77">
        <v>1</v>
      </c>
      <c r="ABM77">
        <v>1</v>
      </c>
      <c r="ABN77">
        <v>1</v>
      </c>
      <c r="ABO77">
        <v>1</v>
      </c>
      <c r="ABP77">
        <v>1</v>
      </c>
      <c r="ABQ77">
        <v>1</v>
      </c>
      <c r="ABR77">
        <v>0</v>
      </c>
      <c r="ABS77">
        <v>0</v>
      </c>
      <c r="ABT77">
        <v>0</v>
      </c>
      <c r="ABU77">
        <v>0</v>
      </c>
      <c r="ABV77">
        <v>0</v>
      </c>
      <c r="ABW77">
        <v>0</v>
      </c>
      <c r="ABX77">
        <v>1</v>
      </c>
      <c r="ABY77">
        <v>1</v>
      </c>
      <c r="ABZ77">
        <v>1</v>
      </c>
      <c r="ACA77">
        <v>1</v>
      </c>
      <c r="ACB77">
        <v>0</v>
      </c>
      <c r="ACC77">
        <v>0</v>
      </c>
      <c r="ACD77">
        <v>0</v>
      </c>
      <c r="ACE77">
        <v>0</v>
      </c>
      <c r="ACF77">
        <v>0</v>
      </c>
      <c r="ACG77">
        <v>0</v>
      </c>
      <c r="ACH77">
        <v>0</v>
      </c>
      <c r="ACI77">
        <v>0</v>
      </c>
      <c r="ACJ77">
        <v>0</v>
      </c>
      <c r="ACK77">
        <v>0</v>
      </c>
      <c r="ACL77">
        <v>14</v>
      </c>
      <c r="ACM77">
        <v>1</v>
      </c>
      <c r="ACN77">
        <v>2</v>
      </c>
      <c r="ACO77">
        <v>2</v>
      </c>
      <c r="ACP77">
        <v>2</v>
      </c>
      <c r="ACQ77">
        <v>2</v>
      </c>
      <c r="ACR77">
        <v>1</v>
      </c>
      <c r="ACS77">
        <v>1</v>
      </c>
      <c r="ACT77">
        <v>2</v>
      </c>
      <c r="ACU77">
        <v>2</v>
      </c>
      <c r="ACV77">
        <v>1</v>
      </c>
      <c r="ACW77">
        <v>2</v>
      </c>
      <c r="ACX77">
        <v>1</v>
      </c>
      <c r="ACY77">
        <v>1</v>
      </c>
      <c r="ACZ77">
        <v>2</v>
      </c>
      <c r="ADA77">
        <v>2</v>
      </c>
      <c r="ADB77">
        <v>1</v>
      </c>
      <c r="ADC77">
        <v>2</v>
      </c>
      <c r="ADD77">
        <v>0</v>
      </c>
      <c r="ADE77">
        <v>1.6667000000000001</v>
      </c>
      <c r="ADF77">
        <v>2</v>
      </c>
      <c r="ADG77">
        <v>0.83330000000000004</v>
      </c>
      <c r="ADH77">
        <v>1.5</v>
      </c>
      <c r="ADI77">
        <v>1</v>
      </c>
      <c r="ADJ77">
        <v>2</v>
      </c>
      <c r="ADK77">
        <v>2</v>
      </c>
      <c r="ADL77">
        <v>1</v>
      </c>
      <c r="ADM77">
        <v>1</v>
      </c>
      <c r="ADN77">
        <v>1</v>
      </c>
      <c r="ADO77">
        <v>1</v>
      </c>
      <c r="ADP77">
        <v>1</v>
      </c>
      <c r="ADQ77">
        <v>1</v>
      </c>
      <c r="ADR77">
        <v>1</v>
      </c>
      <c r="ADS77">
        <v>2</v>
      </c>
      <c r="ADT77">
        <v>2</v>
      </c>
      <c r="ADU77">
        <v>2</v>
      </c>
      <c r="ADV77">
        <v>1</v>
      </c>
      <c r="ADW77">
        <v>19</v>
      </c>
      <c r="ADX77">
        <v>0</v>
      </c>
      <c r="ADY77">
        <v>1</v>
      </c>
      <c r="ADZ77">
        <v>1</v>
      </c>
      <c r="AEA77">
        <v>1</v>
      </c>
      <c r="AEB77">
        <v>1</v>
      </c>
      <c r="AEC77">
        <v>0</v>
      </c>
      <c r="AED77">
        <v>1</v>
      </c>
      <c r="AEE77">
        <v>0</v>
      </c>
      <c r="AEF77">
        <v>1</v>
      </c>
      <c r="AEG77">
        <v>1</v>
      </c>
      <c r="AEH77">
        <v>1</v>
      </c>
      <c r="AEI77">
        <v>1</v>
      </c>
      <c r="AEJ77">
        <v>1</v>
      </c>
      <c r="AEK77">
        <v>0</v>
      </c>
      <c r="AEL77">
        <v>0</v>
      </c>
      <c r="AEM77">
        <v>1</v>
      </c>
      <c r="AEN77">
        <v>3</v>
      </c>
      <c r="AEO77">
        <v>9</v>
      </c>
      <c r="AEP77">
        <v>12</v>
      </c>
      <c r="BEI77" s="1">
        <v>43314</v>
      </c>
      <c r="BEK77" s="1">
        <v>43314</v>
      </c>
      <c r="BEL77" s="1">
        <v>43314</v>
      </c>
      <c r="BQD77">
        <v>1</v>
      </c>
      <c r="BQE77">
        <v>0</v>
      </c>
      <c r="BQF77">
        <v>0</v>
      </c>
      <c r="BQG77">
        <v>1</v>
      </c>
      <c r="BQH77">
        <v>0</v>
      </c>
      <c r="BQI77">
        <v>0</v>
      </c>
      <c r="BQJ77">
        <v>1</v>
      </c>
      <c r="BQK77">
        <v>0</v>
      </c>
      <c r="BQL77">
        <v>1</v>
      </c>
      <c r="BQM77">
        <v>0</v>
      </c>
      <c r="BQN77">
        <v>0</v>
      </c>
      <c r="BQO77">
        <v>1</v>
      </c>
      <c r="BQP77">
        <v>0</v>
      </c>
      <c r="BQQ77">
        <v>0</v>
      </c>
      <c r="BQR77">
        <v>0</v>
      </c>
      <c r="BQS77">
        <v>0</v>
      </c>
      <c r="BQT77">
        <v>0</v>
      </c>
      <c r="BQU77">
        <v>0</v>
      </c>
      <c r="BQV77">
        <v>0</v>
      </c>
      <c r="BQW77">
        <v>0</v>
      </c>
      <c r="BQX77">
        <v>1</v>
      </c>
      <c r="BQY77">
        <v>0</v>
      </c>
      <c r="BQZ77">
        <v>0</v>
      </c>
      <c r="BRA77">
        <v>0</v>
      </c>
      <c r="BRB77">
        <v>0</v>
      </c>
      <c r="BRC77">
        <v>0</v>
      </c>
      <c r="BRD77">
        <v>0</v>
      </c>
      <c r="BRE77">
        <v>0</v>
      </c>
      <c r="BRF77">
        <v>0</v>
      </c>
      <c r="BRG77">
        <v>0</v>
      </c>
      <c r="BRH77">
        <v>0</v>
      </c>
      <c r="BRI77">
        <v>0</v>
      </c>
      <c r="BRJ77">
        <v>0</v>
      </c>
      <c r="BRK77">
        <v>0</v>
      </c>
      <c r="BRL77">
        <v>0</v>
      </c>
      <c r="BRM77">
        <v>0</v>
      </c>
      <c r="BRN77">
        <v>0</v>
      </c>
      <c r="BRO77">
        <v>1</v>
      </c>
      <c r="BRP77">
        <v>1</v>
      </c>
      <c r="BRQ77">
        <v>0</v>
      </c>
      <c r="BRR77">
        <v>0</v>
      </c>
      <c r="BRS77">
        <v>0</v>
      </c>
      <c r="BRT77">
        <v>0</v>
      </c>
      <c r="BRU77">
        <v>0</v>
      </c>
      <c r="BRV77">
        <v>0</v>
      </c>
      <c r="BRW77">
        <v>0</v>
      </c>
      <c r="BRX77">
        <v>0</v>
      </c>
      <c r="BRY77">
        <v>0</v>
      </c>
      <c r="BRZ77">
        <v>0</v>
      </c>
      <c r="BSA77">
        <v>0</v>
      </c>
      <c r="BSB77">
        <v>0</v>
      </c>
      <c r="BSC77">
        <v>0</v>
      </c>
      <c r="BSD77">
        <v>0</v>
      </c>
      <c r="BSE77">
        <v>0</v>
      </c>
      <c r="BSF77">
        <v>0</v>
      </c>
      <c r="BSG77">
        <v>0</v>
      </c>
      <c r="BSH77">
        <v>0</v>
      </c>
      <c r="BSI77">
        <v>0</v>
      </c>
      <c r="BSJ77">
        <v>1</v>
      </c>
      <c r="BSK77">
        <v>1</v>
      </c>
      <c r="BSL77">
        <v>1</v>
      </c>
      <c r="BSM77">
        <v>0</v>
      </c>
      <c r="BSN77">
        <v>1</v>
      </c>
      <c r="BSO77">
        <v>1</v>
      </c>
      <c r="BSP77">
        <v>1</v>
      </c>
      <c r="BSQ77">
        <v>1</v>
      </c>
      <c r="BSR77">
        <v>0</v>
      </c>
      <c r="BSS77">
        <v>0</v>
      </c>
      <c r="BST77">
        <v>0</v>
      </c>
      <c r="BSU77">
        <v>0</v>
      </c>
      <c r="BSV77">
        <v>0</v>
      </c>
      <c r="BSW77">
        <v>0</v>
      </c>
      <c r="BSX77">
        <v>0</v>
      </c>
      <c r="BSY77">
        <v>1</v>
      </c>
      <c r="BSZ77">
        <v>1</v>
      </c>
      <c r="BTA77">
        <v>1</v>
      </c>
      <c r="BTB77">
        <v>1</v>
      </c>
      <c r="BTC77">
        <v>1</v>
      </c>
      <c r="BTD77">
        <v>1</v>
      </c>
      <c r="BTE77">
        <v>0</v>
      </c>
      <c r="BTF77">
        <v>0</v>
      </c>
      <c r="BTG77">
        <v>0</v>
      </c>
      <c r="BTH77">
        <v>0</v>
      </c>
      <c r="BTI77">
        <v>0</v>
      </c>
      <c r="BTJ77">
        <v>0</v>
      </c>
      <c r="BTK77">
        <v>0</v>
      </c>
      <c r="BTL77">
        <v>0</v>
      </c>
      <c r="BTM77">
        <v>0</v>
      </c>
      <c r="BTN77">
        <v>0</v>
      </c>
      <c r="BTO77">
        <v>0</v>
      </c>
      <c r="BTP77">
        <v>0</v>
      </c>
      <c r="BTQ77">
        <v>0</v>
      </c>
      <c r="BTR77">
        <v>0</v>
      </c>
      <c r="BTS77">
        <v>0</v>
      </c>
      <c r="BTT77">
        <v>0</v>
      </c>
      <c r="BTU77">
        <v>1</v>
      </c>
      <c r="BTV77">
        <v>0</v>
      </c>
      <c r="BTW77">
        <v>1</v>
      </c>
      <c r="BTX77">
        <v>0</v>
      </c>
      <c r="BTY77">
        <v>0</v>
      </c>
      <c r="BTZ77">
        <v>1</v>
      </c>
      <c r="BUA77">
        <v>0</v>
      </c>
      <c r="BUB77">
        <v>0</v>
      </c>
      <c r="BUC77">
        <v>1</v>
      </c>
      <c r="BUD77">
        <v>2</v>
      </c>
      <c r="BUE77">
        <v>0</v>
      </c>
      <c r="BUF77">
        <v>0</v>
      </c>
      <c r="BUG77">
        <v>0</v>
      </c>
      <c r="BUH77">
        <v>0</v>
      </c>
      <c r="BUI77">
        <v>3</v>
      </c>
      <c r="BUJ77">
        <v>2</v>
      </c>
      <c r="BUK77">
        <v>0</v>
      </c>
      <c r="BUL77">
        <v>0</v>
      </c>
      <c r="BUM77">
        <v>0</v>
      </c>
      <c r="BUN77">
        <v>0</v>
      </c>
      <c r="BUO77">
        <v>3</v>
      </c>
      <c r="BUP77">
        <v>2</v>
      </c>
      <c r="BUQ77">
        <v>0</v>
      </c>
      <c r="BUR77">
        <v>0</v>
      </c>
      <c r="BUS77">
        <v>3</v>
      </c>
      <c r="BUT77">
        <v>2</v>
      </c>
      <c r="BUU77">
        <v>0</v>
      </c>
      <c r="BUV77">
        <v>0</v>
      </c>
      <c r="BUW77">
        <v>0</v>
      </c>
      <c r="BUX77">
        <v>0</v>
      </c>
      <c r="BUY77">
        <v>4</v>
      </c>
      <c r="BUZ77">
        <v>2</v>
      </c>
      <c r="BVA77">
        <v>2</v>
      </c>
      <c r="BVB77">
        <v>0</v>
      </c>
      <c r="BVC77">
        <v>0</v>
      </c>
      <c r="BVD77">
        <v>6</v>
      </c>
      <c r="BVE77">
        <v>0</v>
      </c>
      <c r="BVF77">
        <v>0</v>
      </c>
      <c r="BVG77">
        <v>6</v>
      </c>
      <c r="BVH77">
        <v>0</v>
      </c>
      <c r="BVI77">
        <v>6</v>
      </c>
      <c r="BVJ77">
        <v>0</v>
      </c>
      <c r="BVK77">
        <v>0</v>
      </c>
      <c r="BVL77">
        <v>8</v>
      </c>
      <c r="BVM77">
        <v>28</v>
      </c>
      <c r="BVN77">
        <v>1</v>
      </c>
      <c r="BVO77">
        <v>0</v>
      </c>
      <c r="BVP77">
        <v>0</v>
      </c>
      <c r="BVQ77">
        <v>3</v>
      </c>
      <c r="BVR77">
        <v>0</v>
      </c>
      <c r="BVS77">
        <v>0</v>
      </c>
      <c r="BVT77">
        <v>3</v>
      </c>
      <c r="BVU77">
        <v>0</v>
      </c>
      <c r="BVV77">
        <v>3</v>
      </c>
      <c r="BVW77">
        <v>0</v>
      </c>
      <c r="BVX77">
        <v>0</v>
      </c>
      <c r="BVY77">
        <v>3</v>
      </c>
      <c r="BVZ77">
        <v>13</v>
      </c>
      <c r="BWA77" t="s">
        <v>3195</v>
      </c>
      <c r="BWC77" t="s">
        <v>3196</v>
      </c>
      <c r="BWD77" t="s">
        <v>3197</v>
      </c>
      <c r="BWF77" t="s">
        <v>3198</v>
      </c>
      <c r="BWG77" t="s">
        <v>3199</v>
      </c>
      <c r="BWH77">
        <v>0</v>
      </c>
      <c r="BWI77">
        <v>0</v>
      </c>
      <c r="BWJ77" t="s">
        <v>3200</v>
      </c>
      <c r="BWK77">
        <v>0</v>
      </c>
      <c r="BWL77">
        <v>0</v>
      </c>
      <c r="BWM77">
        <v>-2</v>
      </c>
      <c r="BWN77">
        <v>1</v>
      </c>
      <c r="BWO77">
        <v>-1</v>
      </c>
      <c r="BWP77">
        <v>0</v>
      </c>
      <c r="BWQ77">
        <v>0</v>
      </c>
      <c r="BWR77">
        <v>-1</v>
      </c>
      <c r="BWS77">
        <v>0</v>
      </c>
      <c r="BWT77">
        <v>-1</v>
      </c>
      <c r="BWU77">
        <v>-1</v>
      </c>
      <c r="BWV77">
        <v>-1</v>
      </c>
      <c r="BWW77">
        <v>1</v>
      </c>
      <c r="BWX77">
        <v>-1</v>
      </c>
      <c r="BWY77">
        <v>0</v>
      </c>
      <c r="BWZ77">
        <v>-1</v>
      </c>
      <c r="BXA77">
        <v>-1</v>
      </c>
      <c r="BXB77">
        <v>-1</v>
      </c>
      <c r="BXC77">
        <v>-1</v>
      </c>
      <c r="BXD77">
        <v>-1</v>
      </c>
      <c r="BXE77">
        <v>0</v>
      </c>
      <c r="BXF77">
        <v>-1</v>
      </c>
      <c r="BXG77">
        <v>1</v>
      </c>
      <c r="BXH77">
        <v>0</v>
      </c>
      <c r="BXI77">
        <v>1</v>
      </c>
      <c r="BXJ77">
        <v>0</v>
      </c>
      <c r="BXK77">
        <v>1</v>
      </c>
      <c r="BXL77">
        <v>1</v>
      </c>
      <c r="BXM77">
        <v>1</v>
      </c>
      <c r="BXN77">
        <v>-1</v>
      </c>
      <c r="BXO77">
        <v>-1</v>
      </c>
      <c r="BXP77">
        <v>0</v>
      </c>
      <c r="BXQ77">
        <v>-2</v>
      </c>
      <c r="BXR77">
        <v>0</v>
      </c>
      <c r="BXS77">
        <v>-3</v>
      </c>
      <c r="BXT77">
        <v>-1</v>
      </c>
      <c r="BXU77">
        <v>-4</v>
      </c>
      <c r="BXV77">
        <v>-1</v>
      </c>
      <c r="BXW77">
        <v>2</v>
      </c>
      <c r="BXX77">
        <v>0</v>
      </c>
      <c r="BXY77">
        <v>-1</v>
      </c>
      <c r="BXZ77">
        <v>-2.5</v>
      </c>
      <c r="BYA77">
        <v>0</v>
      </c>
      <c r="BYB77">
        <v>0</v>
      </c>
      <c r="BYC77">
        <v>-9</v>
      </c>
      <c r="BYD77">
        <v>2</v>
      </c>
      <c r="BYE77">
        <v>3</v>
      </c>
      <c r="BYF77">
        <v>1</v>
      </c>
      <c r="BYG77">
        <v>2</v>
      </c>
      <c r="BYH77">
        <v>2</v>
      </c>
      <c r="BYI77">
        <v>2</v>
      </c>
      <c r="BYJ77">
        <v>3</v>
      </c>
      <c r="BYK77">
        <v>2</v>
      </c>
      <c r="BYL77">
        <v>2</v>
      </c>
      <c r="BYM77">
        <v>1</v>
      </c>
      <c r="BYN77">
        <v>1</v>
      </c>
      <c r="BYO77">
        <v>3</v>
      </c>
      <c r="BYP77">
        <v>2</v>
      </c>
      <c r="BYQ77">
        <v>1</v>
      </c>
      <c r="BYR77">
        <v>1</v>
      </c>
      <c r="BYS77">
        <v>1</v>
      </c>
      <c r="BYT77">
        <v>2</v>
      </c>
      <c r="BYU77">
        <v>1</v>
      </c>
      <c r="BYV77">
        <v>1</v>
      </c>
      <c r="BYW77">
        <v>2</v>
      </c>
      <c r="BYX77">
        <v>2</v>
      </c>
      <c r="BYY77">
        <v>2</v>
      </c>
      <c r="BYZ77">
        <v>39</v>
      </c>
      <c r="BZA77">
        <v>2</v>
      </c>
      <c r="BZB77">
        <v>2</v>
      </c>
      <c r="BZC77">
        <v>1</v>
      </c>
      <c r="BZD77">
        <v>2</v>
      </c>
      <c r="BZE77">
        <v>2</v>
      </c>
      <c r="BZF77">
        <v>2</v>
      </c>
      <c r="BZG77">
        <v>2</v>
      </c>
      <c r="BZH77">
        <v>2</v>
      </c>
      <c r="BZI77">
        <v>1</v>
      </c>
      <c r="BZJ77">
        <v>1</v>
      </c>
      <c r="BZK77">
        <v>1</v>
      </c>
      <c r="BZL77">
        <v>1</v>
      </c>
      <c r="BZM77">
        <v>2</v>
      </c>
      <c r="BZN77">
        <v>2</v>
      </c>
      <c r="BZO77">
        <v>2</v>
      </c>
      <c r="BZP77">
        <v>1</v>
      </c>
      <c r="BZQ77">
        <v>1</v>
      </c>
      <c r="BZR77">
        <v>2</v>
      </c>
      <c r="BZS77">
        <v>2</v>
      </c>
      <c r="BZT77">
        <v>2</v>
      </c>
      <c r="BZU77">
        <v>2</v>
      </c>
      <c r="BZV77">
        <v>2</v>
      </c>
      <c r="BZW77">
        <v>2</v>
      </c>
      <c r="BZX77">
        <v>2</v>
      </c>
      <c r="BZY77">
        <v>3</v>
      </c>
      <c r="BZZ77">
        <v>25</v>
      </c>
      <c r="CAA77">
        <v>44</v>
      </c>
      <c r="CAB77">
        <v>1.76</v>
      </c>
      <c r="CAC77">
        <v>3</v>
      </c>
      <c r="CAD77">
        <v>4</v>
      </c>
      <c r="CAE77">
        <v>3</v>
      </c>
      <c r="CAF77">
        <v>3</v>
      </c>
      <c r="CAG77">
        <v>3</v>
      </c>
      <c r="CAH77">
        <v>3</v>
      </c>
      <c r="CAI77">
        <v>4</v>
      </c>
      <c r="CAJ77">
        <v>3</v>
      </c>
      <c r="CAK77">
        <v>3</v>
      </c>
      <c r="CAL77">
        <v>4</v>
      </c>
      <c r="CAM77">
        <v>3</v>
      </c>
      <c r="CAN77">
        <v>4</v>
      </c>
      <c r="CAO77">
        <v>3</v>
      </c>
      <c r="CAP77">
        <v>4</v>
      </c>
      <c r="CAQ77">
        <v>3</v>
      </c>
      <c r="CAR77">
        <v>3</v>
      </c>
      <c r="CAS77">
        <v>3.3130000000000002</v>
      </c>
      <c r="CLZ77">
        <v>0</v>
      </c>
      <c r="CMB77" t="s">
        <v>3201</v>
      </c>
      <c r="CMC77">
        <v>0</v>
      </c>
      <c r="CMD77">
        <v>3</v>
      </c>
      <c r="CME77" t="s">
        <v>3202</v>
      </c>
      <c r="CMF77" t="s">
        <v>3203</v>
      </c>
      <c r="CMG77" t="s">
        <v>3204</v>
      </c>
      <c r="CMH77">
        <v>1</v>
      </c>
      <c r="CMI77">
        <v>5</v>
      </c>
      <c r="CMJ77">
        <v>0</v>
      </c>
      <c r="CMK77">
        <v>4</v>
      </c>
      <c r="CML77">
        <v>1</v>
      </c>
      <c r="CMM77" t="s">
        <v>3205</v>
      </c>
      <c r="CMN77" t="s">
        <v>3206</v>
      </c>
      <c r="CMO77" t="s">
        <v>3207</v>
      </c>
      <c r="CMP77">
        <v>0</v>
      </c>
      <c r="CMQ77" t="s">
        <v>3208</v>
      </c>
      <c r="CMR77">
        <v>0</v>
      </c>
      <c r="CMS77">
        <v>0</v>
      </c>
      <c r="CMT77" t="s">
        <v>3209</v>
      </c>
      <c r="CMU77">
        <v>1</v>
      </c>
      <c r="CMV77" t="s">
        <v>3210</v>
      </c>
      <c r="CMW77">
        <v>1</v>
      </c>
      <c r="CMX77">
        <v>1</v>
      </c>
      <c r="CMY77">
        <v>3</v>
      </c>
      <c r="CMZ77">
        <v>1</v>
      </c>
      <c r="CNA77">
        <v>1</v>
      </c>
      <c r="CNB77">
        <v>0</v>
      </c>
      <c r="CNC77">
        <v>2</v>
      </c>
      <c r="CND77">
        <v>1</v>
      </c>
      <c r="CNE77">
        <v>0</v>
      </c>
      <c r="CNF77">
        <v>0</v>
      </c>
      <c r="CNG77">
        <v>0</v>
      </c>
      <c r="CNH77">
        <v>1</v>
      </c>
      <c r="CNI77">
        <v>0</v>
      </c>
      <c r="CNJ77">
        <v>1</v>
      </c>
      <c r="CNK77">
        <v>3</v>
      </c>
      <c r="CNL77">
        <v>1</v>
      </c>
      <c r="CNM77">
        <v>0</v>
      </c>
      <c r="CNN77">
        <v>2</v>
      </c>
      <c r="CNO77">
        <v>0</v>
      </c>
      <c r="CNP77">
        <v>1</v>
      </c>
      <c r="CNQ77">
        <v>1</v>
      </c>
      <c r="CNR77">
        <v>0</v>
      </c>
      <c r="CNS77">
        <v>1</v>
      </c>
      <c r="CNT77">
        <v>0</v>
      </c>
      <c r="CNU77">
        <v>1</v>
      </c>
      <c r="CNV77">
        <v>0</v>
      </c>
      <c r="CNW77">
        <v>1</v>
      </c>
      <c r="CNX77">
        <v>1</v>
      </c>
      <c r="CNY77">
        <v>1</v>
      </c>
      <c r="CNZ77">
        <v>30</v>
      </c>
      <c r="COA77">
        <v>1130</v>
      </c>
      <c r="COB77">
        <v>1200</v>
      </c>
      <c r="COC77">
        <v>1</v>
      </c>
      <c r="COD77">
        <v>1</v>
      </c>
      <c r="COE77">
        <v>1</v>
      </c>
      <c r="COF77">
        <v>0</v>
      </c>
      <c r="COG77">
        <v>1</v>
      </c>
      <c r="COH77">
        <v>0</v>
      </c>
      <c r="COI77">
        <v>0</v>
      </c>
      <c r="COJ77">
        <v>0</v>
      </c>
      <c r="COK77">
        <v>0</v>
      </c>
      <c r="COL77">
        <v>1</v>
      </c>
      <c r="COM77">
        <v>1</v>
      </c>
      <c r="CON77">
        <v>0</v>
      </c>
      <c r="COO77">
        <v>0</v>
      </c>
      <c r="COP77">
        <v>0</v>
      </c>
      <c r="COQ77">
        <v>1</v>
      </c>
      <c r="COR77">
        <v>0</v>
      </c>
      <c r="COS77">
        <v>1</v>
      </c>
      <c r="COT77">
        <v>0</v>
      </c>
      <c r="COU77">
        <v>1</v>
      </c>
      <c r="COV77">
        <v>1</v>
      </c>
      <c r="COW77">
        <v>1</v>
      </c>
      <c r="COX77">
        <v>1</v>
      </c>
      <c r="COY77">
        <v>1</v>
      </c>
      <c r="COZ77">
        <v>1</v>
      </c>
      <c r="CPA77">
        <v>1</v>
      </c>
      <c r="CPB77">
        <v>0</v>
      </c>
      <c r="CPC77">
        <v>0</v>
      </c>
      <c r="CPD77">
        <v>1</v>
      </c>
      <c r="CPE77">
        <v>1</v>
      </c>
      <c r="CPF77">
        <v>0</v>
      </c>
      <c r="CPG77">
        <v>0</v>
      </c>
      <c r="CPH77">
        <v>0</v>
      </c>
      <c r="CPI77">
        <v>1</v>
      </c>
      <c r="CPJ77">
        <v>0</v>
      </c>
      <c r="CPK77">
        <v>0</v>
      </c>
      <c r="CPL77">
        <v>2</v>
      </c>
      <c r="CPM77">
        <v>0</v>
      </c>
      <c r="CPN77">
        <v>0</v>
      </c>
      <c r="CPO77">
        <v>0</v>
      </c>
      <c r="CPP77">
        <v>0</v>
      </c>
      <c r="CPQ77">
        <v>0</v>
      </c>
      <c r="CPR77">
        <v>0</v>
      </c>
      <c r="CPS77">
        <v>11</v>
      </c>
      <c r="CPT77">
        <v>11</v>
      </c>
      <c r="CPU77">
        <v>18</v>
      </c>
      <c r="CPV77">
        <v>0</v>
      </c>
      <c r="CPW77">
        <v>40</v>
      </c>
      <c r="CPX77">
        <v>16</v>
      </c>
      <c r="CPY77">
        <v>20</v>
      </c>
      <c r="CPZ77">
        <v>14</v>
      </c>
      <c r="CQA77">
        <v>26</v>
      </c>
      <c r="CQB77">
        <v>16</v>
      </c>
      <c r="CQC77">
        <v>92</v>
      </c>
      <c r="CQD77">
        <v>10</v>
      </c>
      <c r="CQE77">
        <v>6</v>
      </c>
      <c r="CQF77">
        <v>1</v>
      </c>
      <c r="CQG77">
        <v>1</v>
      </c>
      <c r="CQH77">
        <v>1</v>
      </c>
      <c r="CQI77">
        <v>1</v>
      </c>
      <c r="CQJ77">
        <v>1</v>
      </c>
      <c r="CQK77">
        <v>1</v>
      </c>
      <c r="CQL77">
        <v>1</v>
      </c>
      <c r="CQM77">
        <v>0</v>
      </c>
      <c r="CQN77">
        <v>1</v>
      </c>
      <c r="CQO77">
        <v>0</v>
      </c>
      <c r="CQP77">
        <v>1</v>
      </c>
      <c r="CQQ77">
        <v>0</v>
      </c>
      <c r="CQR77">
        <v>0</v>
      </c>
      <c r="CQS77">
        <v>1</v>
      </c>
      <c r="CQT77">
        <v>0</v>
      </c>
      <c r="CQU77">
        <v>0</v>
      </c>
      <c r="CQV77">
        <v>1</v>
      </c>
      <c r="CQW77">
        <v>1</v>
      </c>
      <c r="CQX77">
        <v>1</v>
      </c>
      <c r="CQY77">
        <v>1</v>
      </c>
      <c r="CQZ77">
        <v>1</v>
      </c>
      <c r="CRA77">
        <v>1</v>
      </c>
      <c r="CRB77">
        <v>0</v>
      </c>
      <c r="CRC77">
        <v>0</v>
      </c>
      <c r="CRD77">
        <v>0</v>
      </c>
      <c r="CRE77">
        <v>0</v>
      </c>
      <c r="CRF77">
        <v>0</v>
      </c>
      <c r="CRG77">
        <v>0</v>
      </c>
      <c r="CRH77">
        <v>0</v>
      </c>
      <c r="CRI77">
        <v>0</v>
      </c>
      <c r="CRJ77">
        <v>16</v>
      </c>
      <c r="CRK77">
        <v>0</v>
      </c>
      <c r="CRL77">
        <v>3</v>
      </c>
      <c r="CRM77">
        <v>3</v>
      </c>
      <c r="CRN77">
        <v>2</v>
      </c>
      <c r="CRO77">
        <v>3</v>
      </c>
      <c r="CRP77">
        <v>3</v>
      </c>
      <c r="CRQ77">
        <v>0</v>
      </c>
      <c r="CRR77">
        <v>3</v>
      </c>
      <c r="CRS77">
        <v>2</v>
      </c>
      <c r="CRT77">
        <v>1</v>
      </c>
      <c r="CRU77">
        <v>2</v>
      </c>
      <c r="CRV77">
        <v>2</v>
      </c>
      <c r="CRW77">
        <v>0</v>
      </c>
      <c r="CRX77">
        <v>3</v>
      </c>
      <c r="CRY77">
        <v>2</v>
      </c>
      <c r="CRZ77">
        <v>0</v>
      </c>
      <c r="CSA77">
        <v>2</v>
      </c>
      <c r="CSB77">
        <v>0</v>
      </c>
      <c r="CSC77">
        <v>2</v>
      </c>
      <c r="CSD77">
        <v>2.6667000000000001</v>
      </c>
      <c r="CSE77">
        <v>0.5</v>
      </c>
      <c r="CSF77">
        <v>1.7222</v>
      </c>
      <c r="CSG77">
        <v>2</v>
      </c>
      <c r="CSH77">
        <v>2</v>
      </c>
      <c r="CSI77">
        <v>3</v>
      </c>
      <c r="CSJ77">
        <v>4</v>
      </c>
      <c r="CSK77">
        <v>2</v>
      </c>
      <c r="CSL77">
        <v>3</v>
      </c>
      <c r="CSM77">
        <v>2</v>
      </c>
      <c r="CSN77">
        <v>2</v>
      </c>
      <c r="CSO77">
        <v>1</v>
      </c>
      <c r="CSP77">
        <v>2</v>
      </c>
      <c r="CSQ77">
        <v>2</v>
      </c>
      <c r="CSR77">
        <v>2</v>
      </c>
      <c r="CSS77">
        <v>2</v>
      </c>
      <c r="CST77">
        <v>1</v>
      </c>
      <c r="CSU77">
        <v>30</v>
      </c>
      <c r="CSV77">
        <v>3</v>
      </c>
      <c r="CSW77">
        <v>0</v>
      </c>
      <c r="CSX77">
        <v>1</v>
      </c>
      <c r="CSY77">
        <v>1</v>
      </c>
      <c r="CSZ77">
        <v>1</v>
      </c>
      <c r="CTA77">
        <v>0</v>
      </c>
      <c r="CTB77">
        <v>1</v>
      </c>
      <c r="CTC77">
        <v>0</v>
      </c>
      <c r="CTD77">
        <v>1</v>
      </c>
      <c r="CTE77">
        <v>1</v>
      </c>
      <c r="CTF77">
        <v>1</v>
      </c>
      <c r="CTG77">
        <v>0</v>
      </c>
      <c r="CTH77">
        <v>1</v>
      </c>
      <c r="CTI77">
        <v>0</v>
      </c>
      <c r="CTJ77">
        <v>1</v>
      </c>
      <c r="CTK77">
        <v>1</v>
      </c>
      <c r="CTL77">
        <v>3</v>
      </c>
      <c r="CTM77">
        <v>12</v>
      </c>
      <c r="CTN77">
        <v>15</v>
      </c>
      <c r="CTO77">
        <v>1</v>
      </c>
      <c r="CTP77">
        <v>1</v>
      </c>
      <c r="CTQ77">
        <v>2</v>
      </c>
      <c r="CTR77">
        <v>1</v>
      </c>
      <c r="CTS77">
        <v>2</v>
      </c>
      <c r="CTT77">
        <v>1</v>
      </c>
      <c r="CTU77">
        <v>2</v>
      </c>
      <c r="CTV77">
        <v>2</v>
      </c>
      <c r="CTW77">
        <v>1</v>
      </c>
      <c r="CTX77">
        <v>1</v>
      </c>
      <c r="CTY77">
        <v>1</v>
      </c>
      <c r="CTZ77">
        <v>1</v>
      </c>
      <c r="CUA77">
        <v>2</v>
      </c>
      <c r="CUB77">
        <v>2</v>
      </c>
      <c r="CUC77">
        <v>1</v>
      </c>
      <c r="CUD77">
        <v>1</v>
      </c>
      <c r="CUE77">
        <v>2</v>
      </c>
      <c r="CUF77">
        <v>3</v>
      </c>
      <c r="CUG77">
        <v>2</v>
      </c>
      <c r="CUH77">
        <v>1</v>
      </c>
      <c r="CUI77">
        <v>13</v>
      </c>
      <c r="CUJ77">
        <v>16</v>
      </c>
      <c r="CUK77">
        <v>4</v>
      </c>
      <c r="CUL77">
        <v>3</v>
      </c>
      <c r="CUM77">
        <v>20</v>
      </c>
      <c r="CUN77">
        <v>33</v>
      </c>
      <c r="CUO77">
        <v>13</v>
      </c>
      <c r="CUP77">
        <v>3</v>
      </c>
      <c r="CUQ77">
        <v>4</v>
      </c>
      <c r="CUR77">
        <v>5</v>
      </c>
      <c r="CUS77">
        <v>5</v>
      </c>
      <c r="CUT77">
        <v>5</v>
      </c>
      <c r="CUU77">
        <v>3</v>
      </c>
      <c r="CUV77">
        <v>4</v>
      </c>
      <c r="CUW77">
        <v>4</v>
      </c>
      <c r="CUX77">
        <v>5</v>
      </c>
      <c r="CUY77">
        <v>4.2220000000000004</v>
      </c>
      <c r="CUZ77">
        <v>69</v>
      </c>
      <c r="CVA77">
        <v>69</v>
      </c>
      <c r="CVB77">
        <v>2200</v>
      </c>
      <c r="CVC77">
        <v>30</v>
      </c>
      <c r="CVD77">
        <v>730</v>
      </c>
      <c r="CVE77">
        <v>8</v>
      </c>
      <c r="CVF77">
        <v>10</v>
      </c>
      <c r="CVG77">
        <v>0</v>
      </c>
      <c r="CVH77">
        <v>2</v>
      </c>
      <c r="CVI77">
        <v>3</v>
      </c>
      <c r="CVJ77">
        <v>0</v>
      </c>
      <c r="CVK77">
        <v>0</v>
      </c>
      <c r="CVL77">
        <v>2</v>
      </c>
      <c r="CVM77">
        <v>0</v>
      </c>
      <c r="CVN77">
        <v>2</v>
      </c>
      <c r="CVO77">
        <v>0</v>
      </c>
      <c r="CVP77" t="s">
        <v>3029</v>
      </c>
      <c r="CVQ77">
        <v>2</v>
      </c>
      <c r="CVR77">
        <v>3</v>
      </c>
      <c r="CVS77">
        <v>0</v>
      </c>
      <c r="CVT77">
        <v>2</v>
      </c>
      <c r="CVU77">
        <v>2</v>
      </c>
      <c r="CVV77">
        <v>2</v>
      </c>
      <c r="CVW77">
        <v>1</v>
      </c>
      <c r="CVX77">
        <v>1</v>
      </c>
      <c r="CVY77">
        <v>0</v>
      </c>
      <c r="CVZ77">
        <v>80</v>
      </c>
      <c r="CWA77">
        <v>1</v>
      </c>
      <c r="CWB77">
        <v>11</v>
      </c>
      <c r="CWC77">
        <v>2</v>
      </c>
      <c r="CWD77">
        <v>3</v>
      </c>
      <c r="CWE77">
        <v>2</v>
      </c>
      <c r="CWF77">
        <v>1</v>
      </c>
      <c r="CWG77">
        <v>10</v>
      </c>
      <c r="CWH77">
        <v>1</v>
      </c>
      <c r="CWI77">
        <v>2</v>
      </c>
      <c r="CWJ77">
        <v>3</v>
      </c>
      <c r="CWK77">
        <v>1</v>
      </c>
      <c r="CWL77">
        <v>1</v>
      </c>
      <c r="CWM77">
        <v>8</v>
      </c>
      <c r="CWN77">
        <v>32</v>
      </c>
      <c r="CWO77">
        <v>5</v>
      </c>
      <c r="CWP77">
        <v>1</v>
      </c>
      <c r="CWR77" t="s">
        <v>3211</v>
      </c>
      <c r="CWS77">
        <v>1</v>
      </c>
      <c r="CWU77" t="s">
        <v>3212</v>
      </c>
      <c r="CWV77">
        <v>1</v>
      </c>
      <c r="CWX77" t="s">
        <v>3213</v>
      </c>
    </row>
    <row r="78" spans="1:2650" x14ac:dyDescent="0.25">
      <c r="A78" t="s">
        <v>3214</v>
      </c>
      <c r="B78" t="s">
        <v>7</v>
      </c>
      <c r="C78" t="s">
        <v>2709</v>
      </c>
      <c r="D78" t="s">
        <v>2710</v>
      </c>
      <c r="E78" s="1">
        <v>16330</v>
      </c>
      <c r="F78">
        <v>73</v>
      </c>
      <c r="K78" s="1">
        <v>42941</v>
      </c>
      <c r="WL78">
        <v>1</v>
      </c>
      <c r="WM78" t="s">
        <v>3215</v>
      </c>
      <c r="WR78" t="s">
        <v>2957</v>
      </c>
      <c r="WS78" t="s">
        <v>3216</v>
      </c>
      <c r="WT78" s="1">
        <v>42837</v>
      </c>
      <c r="WU78">
        <v>0</v>
      </c>
      <c r="WV78" t="s">
        <v>3217</v>
      </c>
      <c r="WW78">
        <v>3</v>
      </c>
      <c r="WX78" t="s">
        <v>3218</v>
      </c>
      <c r="WY78" t="s">
        <v>3219</v>
      </c>
      <c r="WZ78" t="s">
        <v>3220</v>
      </c>
      <c r="XA78" t="s">
        <v>3221</v>
      </c>
      <c r="XB78">
        <v>1</v>
      </c>
      <c r="XD78">
        <v>0</v>
      </c>
      <c r="XF78">
        <v>1</v>
      </c>
      <c r="XG78" t="s">
        <v>3222</v>
      </c>
      <c r="XH78" t="s">
        <v>3223</v>
      </c>
      <c r="XJ78">
        <v>0</v>
      </c>
      <c r="XK78">
        <v>0</v>
      </c>
      <c r="XM78" t="s">
        <v>3224</v>
      </c>
      <c r="XN78" t="s">
        <v>3225</v>
      </c>
      <c r="XO78">
        <v>3</v>
      </c>
      <c r="XP78" t="s">
        <v>3226</v>
      </c>
      <c r="XQ78">
        <v>1</v>
      </c>
      <c r="XR78">
        <v>1</v>
      </c>
      <c r="XS78">
        <v>1</v>
      </c>
      <c r="XT78">
        <v>10</v>
      </c>
      <c r="XU78" t="s">
        <v>2949</v>
      </c>
      <c r="XV78">
        <v>1</v>
      </c>
      <c r="XW78" t="s">
        <v>3227</v>
      </c>
      <c r="XX78" t="s">
        <v>2890</v>
      </c>
      <c r="XY78">
        <v>0</v>
      </c>
      <c r="XZ78">
        <v>0</v>
      </c>
      <c r="YA78">
        <v>1</v>
      </c>
      <c r="YB78">
        <v>3</v>
      </c>
      <c r="YC78">
        <v>2</v>
      </c>
      <c r="YD78">
        <v>0</v>
      </c>
      <c r="YE78">
        <v>0</v>
      </c>
      <c r="YF78">
        <v>2</v>
      </c>
      <c r="YG78">
        <v>0</v>
      </c>
      <c r="YH78">
        <v>0</v>
      </c>
      <c r="YI78">
        <v>0</v>
      </c>
      <c r="YJ78">
        <v>2</v>
      </c>
      <c r="YK78">
        <v>0</v>
      </c>
      <c r="YL78">
        <v>0</v>
      </c>
      <c r="YM78">
        <v>0</v>
      </c>
      <c r="YN78">
        <v>0</v>
      </c>
      <c r="YO78">
        <v>0</v>
      </c>
      <c r="YP78">
        <v>0</v>
      </c>
      <c r="YQ78">
        <v>0</v>
      </c>
      <c r="YR78">
        <v>0</v>
      </c>
      <c r="YS78">
        <v>0</v>
      </c>
      <c r="YT78">
        <v>0</v>
      </c>
      <c r="YU78">
        <v>0</v>
      </c>
      <c r="YV78">
        <v>0</v>
      </c>
      <c r="YW78">
        <v>0</v>
      </c>
      <c r="YX78">
        <v>0</v>
      </c>
      <c r="YY78">
        <v>0</v>
      </c>
      <c r="YZ78">
        <v>1</v>
      </c>
      <c r="ZA78">
        <v>0</v>
      </c>
      <c r="ZE78">
        <v>0</v>
      </c>
      <c r="ZF78">
        <v>0</v>
      </c>
      <c r="ZG78">
        <v>0</v>
      </c>
      <c r="ZH78">
        <v>2</v>
      </c>
      <c r="ZI78">
        <v>1</v>
      </c>
      <c r="ZJ78">
        <v>0</v>
      </c>
      <c r="ZK78">
        <v>1</v>
      </c>
      <c r="ZL78">
        <v>0</v>
      </c>
      <c r="ZM78">
        <v>0</v>
      </c>
      <c r="ZN78">
        <v>0</v>
      </c>
      <c r="ZO78">
        <v>1</v>
      </c>
      <c r="ZP78">
        <v>0</v>
      </c>
      <c r="ZQ78">
        <v>0</v>
      </c>
      <c r="ZR78">
        <v>0</v>
      </c>
      <c r="ZS78">
        <v>0</v>
      </c>
      <c r="ZT78">
        <v>0</v>
      </c>
      <c r="ZU78">
        <v>0</v>
      </c>
      <c r="ZV78">
        <v>0</v>
      </c>
      <c r="ZW78">
        <v>0</v>
      </c>
      <c r="ZX78">
        <v>0</v>
      </c>
      <c r="ZY78">
        <v>0</v>
      </c>
      <c r="ZZ78">
        <v>0</v>
      </c>
      <c r="AAA78">
        <v>0</v>
      </c>
      <c r="AAB78">
        <v>0</v>
      </c>
      <c r="AAC78">
        <v>0</v>
      </c>
      <c r="AAD78">
        <v>0</v>
      </c>
      <c r="AAE78">
        <v>0</v>
      </c>
      <c r="AAF78">
        <v>0</v>
      </c>
      <c r="AAG78">
        <v>0</v>
      </c>
      <c r="AAH78">
        <v>0</v>
      </c>
      <c r="AAI78">
        <v>0</v>
      </c>
      <c r="AAJ78">
        <v>0</v>
      </c>
      <c r="AAK78">
        <v>0</v>
      </c>
      <c r="AAL78">
        <v>0</v>
      </c>
      <c r="AAM78">
        <v>0</v>
      </c>
      <c r="AAN78">
        <v>2</v>
      </c>
      <c r="AAU78">
        <v>10</v>
      </c>
      <c r="AAV78">
        <v>0</v>
      </c>
      <c r="AAW78">
        <v>5</v>
      </c>
      <c r="AAZ78">
        <v>18</v>
      </c>
      <c r="ABA78">
        <v>24</v>
      </c>
      <c r="ABB78">
        <v>14</v>
      </c>
      <c r="ABC78">
        <v>25</v>
      </c>
      <c r="ABD78">
        <v>15</v>
      </c>
      <c r="ABE78">
        <v>96</v>
      </c>
      <c r="ABF78">
        <v>12</v>
      </c>
      <c r="ABG78">
        <v>11</v>
      </c>
      <c r="ABH78">
        <v>1</v>
      </c>
      <c r="ABI78">
        <v>1</v>
      </c>
      <c r="ABJ78">
        <v>1</v>
      </c>
      <c r="ABK78">
        <v>1</v>
      </c>
      <c r="ABL78">
        <v>1</v>
      </c>
      <c r="ABM78">
        <v>1</v>
      </c>
      <c r="ABN78">
        <v>1</v>
      </c>
      <c r="ABO78">
        <v>1</v>
      </c>
      <c r="ABP78">
        <v>1</v>
      </c>
      <c r="ABQ78">
        <v>1</v>
      </c>
      <c r="ABR78">
        <v>1</v>
      </c>
      <c r="ABS78">
        <v>1</v>
      </c>
      <c r="ABT78">
        <v>0</v>
      </c>
      <c r="ABU78">
        <v>0</v>
      </c>
      <c r="ABV78">
        <v>0</v>
      </c>
      <c r="ABW78">
        <v>0</v>
      </c>
      <c r="ABX78">
        <v>1</v>
      </c>
      <c r="ABY78">
        <v>1</v>
      </c>
      <c r="ABZ78">
        <v>1</v>
      </c>
      <c r="ACA78">
        <v>0</v>
      </c>
      <c r="ACB78">
        <v>1</v>
      </c>
      <c r="ACC78">
        <v>1</v>
      </c>
      <c r="ACD78">
        <v>1</v>
      </c>
      <c r="ACE78">
        <v>1</v>
      </c>
      <c r="ACF78">
        <v>1</v>
      </c>
      <c r="ACG78">
        <v>1</v>
      </c>
      <c r="ACH78">
        <v>1</v>
      </c>
      <c r="ACI78">
        <v>1</v>
      </c>
      <c r="ACJ78">
        <v>0</v>
      </c>
      <c r="ACK78">
        <v>0</v>
      </c>
      <c r="ACL78">
        <v>23</v>
      </c>
      <c r="ACM78">
        <v>0</v>
      </c>
      <c r="ACN78">
        <v>2</v>
      </c>
      <c r="ACO78">
        <v>3</v>
      </c>
      <c r="ACP78">
        <v>4</v>
      </c>
      <c r="ACQ78">
        <v>2</v>
      </c>
      <c r="ACR78">
        <v>1</v>
      </c>
      <c r="ACS78">
        <v>0</v>
      </c>
      <c r="ACT78">
        <v>4</v>
      </c>
      <c r="ACU78">
        <v>3</v>
      </c>
      <c r="ACV78">
        <v>2</v>
      </c>
      <c r="ACW78">
        <v>3</v>
      </c>
      <c r="ACX78">
        <v>2</v>
      </c>
      <c r="ACY78">
        <v>1</v>
      </c>
      <c r="ACZ78">
        <v>1</v>
      </c>
      <c r="ADA78">
        <v>3</v>
      </c>
      <c r="ADB78">
        <v>2</v>
      </c>
      <c r="ADC78">
        <v>3</v>
      </c>
      <c r="ADD78">
        <v>1</v>
      </c>
      <c r="ADE78">
        <v>2.5</v>
      </c>
      <c r="ADF78">
        <v>2.8332999999999999</v>
      </c>
      <c r="ADG78">
        <v>0.83330000000000004</v>
      </c>
      <c r="ADH78">
        <v>2.0556000000000001</v>
      </c>
      <c r="ADI78">
        <v>2</v>
      </c>
      <c r="ADJ78">
        <v>2</v>
      </c>
      <c r="ADK78">
        <v>3</v>
      </c>
      <c r="ADL78">
        <v>2</v>
      </c>
      <c r="ADM78">
        <v>3</v>
      </c>
      <c r="ADN78">
        <v>2</v>
      </c>
      <c r="ADO78">
        <v>3</v>
      </c>
      <c r="ADP78">
        <v>3</v>
      </c>
      <c r="ADQ78">
        <v>1</v>
      </c>
      <c r="ADR78">
        <v>2</v>
      </c>
      <c r="ADS78">
        <v>3</v>
      </c>
      <c r="ADT78">
        <v>2</v>
      </c>
      <c r="ADU78">
        <v>3</v>
      </c>
      <c r="ADV78">
        <v>3</v>
      </c>
      <c r="ADW78">
        <v>34</v>
      </c>
      <c r="ADX78">
        <v>7</v>
      </c>
      <c r="ADY78">
        <v>0</v>
      </c>
      <c r="ADZ78">
        <v>1</v>
      </c>
      <c r="AEA78">
        <v>1</v>
      </c>
      <c r="AEB78">
        <v>0</v>
      </c>
      <c r="AEC78">
        <v>0</v>
      </c>
      <c r="AED78">
        <v>1</v>
      </c>
      <c r="AEE78">
        <v>0</v>
      </c>
      <c r="AEF78">
        <v>0</v>
      </c>
      <c r="AEG78">
        <v>1</v>
      </c>
      <c r="AEH78">
        <v>1</v>
      </c>
      <c r="AEI78">
        <v>1</v>
      </c>
      <c r="AEJ78">
        <v>0</v>
      </c>
      <c r="AEK78">
        <v>0</v>
      </c>
      <c r="AEL78">
        <v>0</v>
      </c>
      <c r="AEM78">
        <v>0</v>
      </c>
      <c r="AEN78">
        <v>3</v>
      </c>
      <c r="AEO78">
        <v>6</v>
      </c>
      <c r="AEP78">
        <v>9</v>
      </c>
      <c r="AEQ78">
        <v>0</v>
      </c>
      <c r="AER78">
        <v>1</v>
      </c>
      <c r="AES78">
        <v>1</v>
      </c>
      <c r="AET78">
        <v>1</v>
      </c>
      <c r="AEU78">
        <v>1</v>
      </c>
      <c r="AEV78">
        <v>0</v>
      </c>
      <c r="AEW78">
        <v>2</v>
      </c>
      <c r="AEX78">
        <v>1</v>
      </c>
      <c r="AEY78">
        <v>1</v>
      </c>
      <c r="AEZ78">
        <v>0</v>
      </c>
      <c r="AFA78">
        <v>1</v>
      </c>
      <c r="AFB78">
        <v>2</v>
      </c>
      <c r="AFC78">
        <v>2</v>
      </c>
      <c r="AFD78">
        <v>0</v>
      </c>
      <c r="AFE78">
        <v>1</v>
      </c>
      <c r="AFF78">
        <v>2</v>
      </c>
      <c r="AFG78">
        <v>0</v>
      </c>
      <c r="AFH78">
        <v>0</v>
      </c>
      <c r="AFI78">
        <v>2</v>
      </c>
      <c r="AFJ78">
        <v>1</v>
      </c>
      <c r="AFK78">
        <v>7</v>
      </c>
      <c r="AFL78">
        <v>8</v>
      </c>
      <c r="AFM78">
        <v>5</v>
      </c>
      <c r="AFN78">
        <v>3</v>
      </c>
      <c r="AFO78">
        <v>15</v>
      </c>
      <c r="AFP78">
        <v>22</v>
      </c>
      <c r="AFQ78">
        <v>9</v>
      </c>
    </row>
    <row r="79" spans="1:2650" x14ac:dyDescent="0.25">
      <c r="A79" t="s">
        <v>3228</v>
      </c>
      <c r="B79" t="s">
        <v>7</v>
      </c>
      <c r="C79" t="s">
        <v>2709</v>
      </c>
      <c r="D79" t="s">
        <v>2710</v>
      </c>
      <c r="E79" s="1">
        <v>18049</v>
      </c>
      <c r="F79">
        <v>68</v>
      </c>
      <c r="L79" s="1">
        <v>42962</v>
      </c>
      <c r="AIH79">
        <v>1</v>
      </c>
      <c r="AII79">
        <v>5</v>
      </c>
      <c r="AIJ79">
        <v>17</v>
      </c>
      <c r="AIK79">
        <v>14</v>
      </c>
      <c r="AIL79">
        <v>0</v>
      </c>
      <c r="AIN79">
        <v>1</v>
      </c>
      <c r="AIO79" t="s">
        <v>3229</v>
      </c>
      <c r="AIP79">
        <v>2014</v>
      </c>
      <c r="AIQ79" t="s">
        <v>3230</v>
      </c>
      <c r="AIR79">
        <v>2007</v>
      </c>
      <c r="AIS79" t="s">
        <v>3231</v>
      </c>
      <c r="AIT79" t="s">
        <v>3232</v>
      </c>
      <c r="AIU79">
        <v>3</v>
      </c>
      <c r="AIV79" t="s">
        <v>3233</v>
      </c>
      <c r="AIW79">
        <v>1</v>
      </c>
      <c r="AIX79" t="s">
        <v>3234</v>
      </c>
      <c r="AIY79" t="s">
        <v>3235</v>
      </c>
      <c r="AIZ79" t="s">
        <v>3236</v>
      </c>
      <c r="AJA79" t="s">
        <v>3237</v>
      </c>
      <c r="AJB79">
        <v>0</v>
      </c>
      <c r="AJD79">
        <v>0</v>
      </c>
      <c r="AJF79">
        <v>1</v>
      </c>
      <c r="AJG79" t="s">
        <v>3238</v>
      </c>
      <c r="AJH79">
        <v>2006</v>
      </c>
      <c r="AJI79">
        <v>2</v>
      </c>
      <c r="AJJ79">
        <v>0</v>
      </c>
      <c r="AJK79">
        <v>0</v>
      </c>
      <c r="AJM79" t="s">
        <v>3239</v>
      </c>
      <c r="AJN79" t="s">
        <v>3240</v>
      </c>
      <c r="AJO79">
        <v>1</v>
      </c>
      <c r="AJP79" t="s">
        <v>3241</v>
      </c>
      <c r="AJQ79">
        <v>1</v>
      </c>
      <c r="AJR79">
        <v>3</v>
      </c>
      <c r="AJS79">
        <v>0</v>
      </c>
      <c r="AJU79" t="s">
        <v>2776</v>
      </c>
      <c r="AJV79">
        <v>1</v>
      </c>
      <c r="AJW79" t="s">
        <v>3242</v>
      </c>
      <c r="AJX79" t="s">
        <v>2766</v>
      </c>
      <c r="AJY79">
        <v>1</v>
      </c>
      <c r="AJZ79">
        <v>0</v>
      </c>
      <c r="AKA79">
        <v>0</v>
      </c>
      <c r="AKB79">
        <v>0</v>
      </c>
      <c r="AKC79">
        <v>0</v>
      </c>
      <c r="AKD79">
        <v>0</v>
      </c>
      <c r="AKE79">
        <v>0</v>
      </c>
      <c r="AKF79">
        <v>2</v>
      </c>
      <c r="AKG79">
        <v>1</v>
      </c>
      <c r="AKH79">
        <v>2</v>
      </c>
      <c r="AKI79">
        <v>0</v>
      </c>
      <c r="AKJ79">
        <v>0</v>
      </c>
      <c r="AKK79">
        <v>1</v>
      </c>
      <c r="AKL79">
        <v>0</v>
      </c>
      <c r="AKM79">
        <v>0</v>
      </c>
      <c r="AKN79">
        <v>0</v>
      </c>
      <c r="AKO79">
        <v>0</v>
      </c>
      <c r="AKP79">
        <v>1</v>
      </c>
      <c r="AKQ79">
        <v>1</v>
      </c>
      <c r="AKR79">
        <v>1</v>
      </c>
      <c r="AKS79">
        <v>0</v>
      </c>
      <c r="AKT79">
        <v>1</v>
      </c>
      <c r="AKU79">
        <v>2</v>
      </c>
      <c r="AKV79">
        <v>0</v>
      </c>
      <c r="AKW79">
        <v>0</v>
      </c>
      <c r="AKX79">
        <v>0</v>
      </c>
      <c r="AKY79">
        <v>1</v>
      </c>
      <c r="AKZ79">
        <v>1</v>
      </c>
      <c r="ALA79">
        <v>1</v>
      </c>
      <c r="ALB79">
        <v>30</v>
      </c>
      <c r="ALC79" s="2">
        <v>0.63541666666666663</v>
      </c>
      <c r="ALD79" s="2">
        <v>0.65625</v>
      </c>
      <c r="ALE79">
        <v>1</v>
      </c>
      <c r="ALF79">
        <v>2</v>
      </c>
      <c r="ALG79">
        <v>0</v>
      </c>
      <c r="ALH79">
        <v>2</v>
      </c>
      <c r="ALI79">
        <v>1</v>
      </c>
      <c r="ALJ79">
        <v>1</v>
      </c>
      <c r="ALK79">
        <v>1</v>
      </c>
      <c r="ALL79">
        <v>2</v>
      </c>
      <c r="ALM79">
        <v>2</v>
      </c>
      <c r="ALN79">
        <v>2</v>
      </c>
      <c r="ALO79">
        <v>3</v>
      </c>
      <c r="ALP79">
        <v>0</v>
      </c>
      <c r="ALQ79">
        <v>0</v>
      </c>
      <c r="ALR79">
        <v>1</v>
      </c>
      <c r="ALS79">
        <v>0</v>
      </c>
      <c r="ALT79">
        <v>1</v>
      </c>
      <c r="ALU79">
        <v>1</v>
      </c>
      <c r="ALV79">
        <v>0</v>
      </c>
      <c r="ALW79">
        <v>1</v>
      </c>
      <c r="ALX79">
        <v>0</v>
      </c>
      <c r="ALY79">
        <v>0</v>
      </c>
      <c r="ALZ79">
        <v>1</v>
      </c>
      <c r="AMA79">
        <v>1</v>
      </c>
      <c r="AMB79">
        <v>0</v>
      </c>
      <c r="AMC79">
        <v>0</v>
      </c>
      <c r="AMD79">
        <v>0</v>
      </c>
      <c r="AME79">
        <v>0</v>
      </c>
      <c r="AMF79">
        <v>3</v>
      </c>
      <c r="AMG79">
        <v>0</v>
      </c>
      <c r="AMH79">
        <v>3</v>
      </c>
      <c r="AMI79">
        <v>0</v>
      </c>
      <c r="AMJ79">
        <v>0</v>
      </c>
      <c r="AMK79">
        <v>2</v>
      </c>
      <c r="AML79">
        <v>1</v>
      </c>
      <c r="AMM79">
        <v>0</v>
      </c>
      <c r="AMN79">
        <v>2</v>
      </c>
      <c r="AMO79">
        <v>1</v>
      </c>
      <c r="AMP79">
        <v>0</v>
      </c>
      <c r="AMQ79">
        <v>0</v>
      </c>
      <c r="AMR79">
        <v>0</v>
      </c>
      <c r="AMS79">
        <v>0</v>
      </c>
      <c r="AMT79">
        <v>0</v>
      </c>
      <c r="AMU79">
        <v>7</v>
      </c>
      <c r="AMV79">
        <v>6</v>
      </c>
      <c r="AMW79">
        <v>31</v>
      </c>
      <c r="AMX79">
        <v>1</v>
      </c>
      <c r="AMY79">
        <v>45</v>
      </c>
      <c r="AMZ79">
        <v>18</v>
      </c>
      <c r="ANA79">
        <v>21</v>
      </c>
      <c r="ANB79">
        <v>9</v>
      </c>
      <c r="ANC79">
        <v>26</v>
      </c>
      <c r="AND79">
        <v>16</v>
      </c>
      <c r="ANE79">
        <v>90</v>
      </c>
      <c r="ANF79">
        <v>9</v>
      </c>
      <c r="ANG79">
        <v>4</v>
      </c>
      <c r="ANH79">
        <v>1</v>
      </c>
      <c r="ANI79">
        <v>1</v>
      </c>
      <c r="ANJ79">
        <v>1</v>
      </c>
      <c r="ANK79">
        <v>1</v>
      </c>
      <c r="ANL79">
        <v>1</v>
      </c>
      <c r="ANM79">
        <v>1</v>
      </c>
      <c r="ANN79">
        <v>1</v>
      </c>
      <c r="ANO79">
        <v>1</v>
      </c>
      <c r="ANP79">
        <v>0</v>
      </c>
      <c r="ANQ79">
        <v>1</v>
      </c>
      <c r="ANR79">
        <v>0</v>
      </c>
      <c r="ANS79">
        <v>0</v>
      </c>
      <c r="ANT79">
        <v>0</v>
      </c>
      <c r="ANU79">
        <v>0</v>
      </c>
      <c r="ANV79">
        <v>0</v>
      </c>
      <c r="ANW79">
        <v>0</v>
      </c>
      <c r="ANX79">
        <v>1</v>
      </c>
      <c r="ANY79">
        <v>1</v>
      </c>
      <c r="ANZ79">
        <v>1</v>
      </c>
      <c r="AOA79">
        <v>1</v>
      </c>
      <c r="AOB79">
        <v>0</v>
      </c>
      <c r="AOC79">
        <v>0</v>
      </c>
      <c r="AOD79">
        <v>0</v>
      </c>
      <c r="AOE79">
        <v>0</v>
      </c>
      <c r="AOF79">
        <v>0</v>
      </c>
      <c r="AOG79">
        <v>0</v>
      </c>
      <c r="AOH79">
        <v>0</v>
      </c>
      <c r="AOI79">
        <v>0</v>
      </c>
      <c r="AOJ79">
        <v>0</v>
      </c>
      <c r="AOK79">
        <v>0</v>
      </c>
      <c r="AOL79">
        <v>13</v>
      </c>
      <c r="AOM79">
        <v>0</v>
      </c>
      <c r="AON79">
        <v>4</v>
      </c>
      <c r="AOO79">
        <v>3</v>
      </c>
      <c r="AOP79">
        <v>3</v>
      </c>
      <c r="AOQ79">
        <v>3</v>
      </c>
      <c r="AOR79">
        <v>3</v>
      </c>
      <c r="AOS79">
        <v>0</v>
      </c>
      <c r="AOT79">
        <v>4</v>
      </c>
      <c r="AOU79">
        <v>3</v>
      </c>
      <c r="AOV79">
        <v>3</v>
      </c>
      <c r="AOW79">
        <v>3</v>
      </c>
      <c r="AOX79">
        <v>3</v>
      </c>
      <c r="AOY79">
        <v>1</v>
      </c>
      <c r="AOZ79">
        <v>3</v>
      </c>
      <c r="APA79">
        <v>3</v>
      </c>
      <c r="APB79">
        <v>1</v>
      </c>
      <c r="APC79">
        <v>1</v>
      </c>
      <c r="APD79">
        <v>1</v>
      </c>
      <c r="APE79">
        <v>3</v>
      </c>
      <c r="APF79">
        <v>3</v>
      </c>
      <c r="APG79">
        <v>1</v>
      </c>
      <c r="APH79">
        <v>2.3332999999999999</v>
      </c>
      <c r="API79">
        <v>1</v>
      </c>
      <c r="APJ79">
        <v>1</v>
      </c>
      <c r="APK79">
        <v>2</v>
      </c>
      <c r="APL79">
        <v>2</v>
      </c>
      <c r="APM79">
        <v>2</v>
      </c>
      <c r="APN79">
        <v>2</v>
      </c>
      <c r="APO79">
        <v>2</v>
      </c>
      <c r="APP79">
        <v>2</v>
      </c>
      <c r="APQ79">
        <v>2</v>
      </c>
      <c r="APR79">
        <v>2</v>
      </c>
      <c r="APS79">
        <v>2</v>
      </c>
      <c r="APT79">
        <v>2</v>
      </c>
      <c r="APU79">
        <v>2</v>
      </c>
      <c r="APV79">
        <v>2</v>
      </c>
      <c r="APW79">
        <v>26</v>
      </c>
      <c r="APX79">
        <v>0</v>
      </c>
      <c r="APY79">
        <v>0</v>
      </c>
      <c r="APZ79">
        <v>1</v>
      </c>
      <c r="AQA79">
        <v>1</v>
      </c>
      <c r="AQB79">
        <v>1</v>
      </c>
      <c r="AQC79">
        <v>1</v>
      </c>
      <c r="AQD79">
        <v>0</v>
      </c>
      <c r="AQE79">
        <v>1</v>
      </c>
      <c r="AQF79">
        <v>0</v>
      </c>
      <c r="AQG79">
        <v>1</v>
      </c>
      <c r="AQH79">
        <v>1</v>
      </c>
      <c r="AQI79">
        <v>1</v>
      </c>
      <c r="AQJ79">
        <v>1</v>
      </c>
      <c r="AQK79">
        <v>0</v>
      </c>
      <c r="AQL79">
        <v>0</v>
      </c>
      <c r="AQM79">
        <v>1</v>
      </c>
      <c r="AQN79">
        <v>3</v>
      </c>
      <c r="AQO79">
        <v>6</v>
      </c>
      <c r="AQP79">
        <v>9</v>
      </c>
      <c r="AQQ79">
        <v>0</v>
      </c>
      <c r="AQR79">
        <v>1</v>
      </c>
      <c r="AQS79">
        <v>0</v>
      </c>
      <c r="AQT79">
        <v>1</v>
      </c>
      <c r="AQU79">
        <v>0</v>
      </c>
      <c r="AQV79">
        <v>0</v>
      </c>
      <c r="AQW79">
        <v>0</v>
      </c>
      <c r="AQX79">
        <v>0</v>
      </c>
      <c r="AQY79">
        <v>0</v>
      </c>
      <c r="AQZ79">
        <v>0</v>
      </c>
      <c r="ARA79">
        <v>0</v>
      </c>
      <c r="ARB79">
        <v>1</v>
      </c>
      <c r="ARC79">
        <v>1</v>
      </c>
      <c r="ARD79">
        <v>1</v>
      </c>
      <c r="ARE79">
        <v>1</v>
      </c>
      <c r="ARF79">
        <v>1</v>
      </c>
      <c r="ARG79">
        <v>0</v>
      </c>
      <c r="ARH79">
        <v>0</v>
      </c>
      <c r="ARI79">
        <v>1</v>
      </c>
      <c r="ARJ79">
        <v>1</v>
      </c>
      <c r="ARK79">
        <v>2</v>
      </c>
      <c r="ARL79">
        <v>2</v>
      </c>
      <c r="ARM79">
        <v>3</v>
      </c>
      <c r="ARN79">
        <v>1</v>
      </c>
      <c r="ARO79">
        <v>8</v>
      </c>
      <c r="ARP79">
        <v>10</v>
      </c>
      <c r="ARQ79">
        <v>5</v>
      </c>
    </row>
    <row r="80" spans="1:2650" x14ac:dyDescent="0.25">
      <c r="A80" t="s">
        <v>3243</v>
      </c>
      <c r="B80" t="s">
        <v>7</v>
      </c>
      <c r="C80" t="s">
        <v>2709</v>
      </c>
      <c r="D80" t="s">
        <v>2710</v>
      </c>
      <c r="E80" s="1">
        <v>19735</v>
      </c>
      <c r="F80">
        <v>63</v>
      </c>
      <c r="L80" s="1">
        <v>42969</v>
      </c>
      <c r="AIH80">
        <v>1</v>
      </c>
      <c r="AII80">
        <v>5</v>
      </c>
      <c r="AIJ80">
        <v>16</v>
      </c>
      <c r="AIK80">
        <v>11</v>
      </c>
      <c r="AIL80">
        <v>1</v>
      </c>
      <c r="AIM80" t="s">
        <v>3244</v>
      </c>
      <c r="AIR80">
        <v>2008</v>
      </c>
      <c r="AIS80" t="s">
        <v>3245</v>
      </c>
      <c r="AIT80">
        <v>2011</v>
      </c>
      <c r="AIU80">
        <v>3</v>
      </c>
      <c r="AIV80" t="s">
        <v>3246</v>
      </c>
      <c r="AIW80">
        <v>2</v>
      </c>
      <c r="AIX80" t="s">
        <v>3247</v>
      </c>
      <c r="AIY80" t="s">
        <v>2766</v>
      </c>
      <c r="AIZ80" t="s">
        <v>3248</v>
      </c>
      <c r="AJA80" t="s">
        <v>3249</v>
      </c>
      <c r="AJB80">
        <v>1</v>
      </c>
      <c r="AJC80">
        <v>4</v>
      </c>
      <c r="AJD80">
        <v>0</v>
      </c>
      <c r="AJF80">
        <v>1</v>
      </c>
      <c r="AJG80" t="s">
        <v>3250</v>
      </c>
      <c r="AJI80">
        <v>2</v>
      </c>
      <c r="AJJ80">
        <v>0</v>
      </c>
      <c r="AJK80">
        <v>0</v>
      </c>
      <c r="AJM80" t="s">
        <v>3251</v>
      </c>
      <c r="AJN80" t="s">
        <v>3252</v>
      </c>
      <c r="AJO80">
        <v>2</v>
      </c>
      <c r="AJP80" t="s">
        <v>3253</v>
      </c>
      <c r="AJQ80">
        <v>0</v>
      </c>
      <c r="AJS80">
        <v>1</v>
      </c>
      <c r="AJU80" t="s">
        <v>2776</v>
      </c>
      <c r="AJV80">
        <v>2</v>
      </c>
      <c r="AJW80" t="s">
        <v>3254</v>
      </c>
      <c r="AJX80" t="s">
        <v>2766</v>
      </c>
      <c r="AJY80">
        <v>1</v>
      </c>
      <c r="AJZ80">
        <v>1</v>
      </c>
      <c r="AKA80">
        <v>0</v>
      </c>
      <c r="AKB80">
        <v>0</v>
      </c>
      <c r="AKC80">
        <v>1</v>
      </c>
      <c r="AKD80">
        <v>0</v>
      </c>
      <c r="AKE80">
        <v>2</v>
      </c>
      <c r="AKF80">
        <v>3</v>
      </c>
      <c r="AKG80">
        <v>0</v>
      </c>
      <c r="AKH80">
        <v>1</v>
      </c>
      <c r="AKI80">
        <v>1</v>
      </c>
      <c r="AKJ80">
        <v>1</v>
      </c>
      <c r="AKK80">
        <v>4</v>
      </c>
      <c r="AKL80">
        <v>2</v>
      </c>
      <c r="AKM80">
        <v>3</v>
      </c>
      <c r="AKN80">
        <v>1</v>
      </c>
      <c r="AKO80">
        <v>1</v>
      </c>
      <c r="AKP80">
        <v>1</v>
      </c>
      <c r="AKQ80">
        <v>0</v>
      </c>
      <c r="AKR80">
        <v>3</v>
      </c>
      <c r="AKS80">
        <v>1</v>
      </c>
      <c r="AKT80">
        <v>1</v>
      </c>
      <c r="AKU80">
        <v>2</v>
      </c>
      <c r="AKV80">
        <v>2</v>
      </c>
      <c r="AKW80">
        <v>1</v>
      </c>
      <c r="AKX80">
        <v>0</v>
      </c>
      <c r="AKY80">
        <v>1</v>
      </c>
      <c r="AKZ80">
        <v>1</v>
      </c>
      <c r="ALA80">
        <v>1</v>
      </c>
      <c r="ALB80">
        <v>30</v>
      </c>
      <c r="ALE80">
        <v>0</v>
      </c>
      <c r="ALF80">
        <v>0</v>
      </c>
      <c r="ALG80">
        <v>0</v>
      </c>
      <c r="ALH80">
        <v>0</v>
      </c>
      <c r="ALI80">
        <v>0</v>
      </c>
      <c r="ALJ80">
        <v>2</v>
      </c>
      <c r="ALK80">
        <v>1</v>
      </c>
      <c r="ALL80">
        <v>1</v>
      </c>
      <c r="ALM80">
        <v>1</v>
      </c>
      <c r="ALN80">
        <v>0</v>
      </c>
      <c r="ALO80">
        <v>0</v>
      </c>
      <c r="ALP80">
        <v>0</v>
      </c>
      <c r="ALQ80">
        <v>0</v>
      </c>
      <c r="ALR80">
        <v>0</v>
      </c>
      <c r="ALS80">
        <v>0</v>
      </c>
      <c r="ALT80">
        <v>0</v>
      </c>
      <c r="ALU80">
        <v>0</v>
      </c>
      <c r="ALV80">
        <v>0</v>
      </c>
      <c r="ALW80">
        <v>0</v>
      </c>
      <c r="ALX80">
        <v>0</v>
      </c>
      <c r="ALY80">
        <v>0</v>
      </c>
      <c r="ALZ80">
        <v>1</v>
      </c>
      <c r="AMA80">
        <v>1</v>
      </c>
      <c r="AMB80">
        <v>1</v>
      </c>
      <c r="AMC80">
        <v>0</v>
      </c>
      <c r="AMD80">
        <v>1</v>
      </c>
      <c r="AME80">
        <v>1</v>
      </c>
      <c r="AMF80">
        <v>1</v>
      </c>
      <c r="AMG80">
        <v>1</v>
      </c>
      <c r="AMH80">
        <v>1</v>
      </c>
      <c r="AMI80">
        <v>0</v>
      </c>
      <c r="AMJ80">
        <v>0</v>
      </c>
      <c r="AMK80">
        <v>4</v>
      </c>
      <c r="AML80">
        <v>0</v>
      </c>
      <c r="AMM80">
        <v>0</v>
      </c>
      <c r="AMN80">
        <v>2</v>
      </c>
      <c r="AMO80">
        <v>0</v>
      </c>
      <c r="AMP80">
        <v>0</v>
      </c>
      <c r="AMQ80">
        <v>0</v>
      </c>
      <c r="AMR80">
        <v>0</v>
      </c>
      <c r="AMS80">
        <v>0</v>
      </c>
      <c r="AMT80">
        <v>0</v>
      </c>
      <c r="AMU80">
        <v>15</v>
      </c>
      <c r="AMV80">
        <v>18</v>
      </c>
      <c r="AMW80">
        <v>17</v>
      </c>
      <c r="AMX80">
        <v>0</v>
      </c>
      <c r="AMY80">
        <v>50</v>
      </c>
      <c r="AMZ80">
        <v>16</v>
      </c>
      <c r="ANA80">
        <v>25</v>
      </c>
      <c r="ANB80">
        <v>13</v>
      </c>
      <c r="ANC80">
        <v>26</v>
      </c>
      <c r="AND80">
        <v>14</v>
      </c>
      <c r="ANE80">
        <v>94</v>
      </c>
      <c r="ANF80">
        <v>8</v>
      </c>
      <c r="ANG80">
        <v>4</v>
      </c>
      <c r="ANH80">
        <v>1</v>
      </c>
      <c r="ANI80">
        <v>1</v>
      </c>
      <c r="ANJ80">
        <v>1</v>
      </c>
      <c r="ANK80">
        <v>1</v>
      </c>
      <c r="ANL80">
        <v>1</v>
      </c>
      <c r="ANM80">
        <v>1</v>
      </c>
      <c r="ANN80">
        <v>1</v>
      </c>
      <c r="ANO80">
        <v>1</v>
      </c>
      <c r="ANP80">
        <v>0</v>
      </c>
      <c r="ANQ80">
        <v>0</v>
      </c>
      <c r="ANR80">
        <v>0</v>
      </c>
      <c r="ANS80">
        <v>0</v>
      </c>
      <c r="ANT80">
        <v>0</v>
      </c>
      <c r="ANU80">
        <v>0</v>
      </c>
      <c r="ANV80">
        <v>0</v>
      </c>
      <c r="ANW80">
        <v>0</v>
      </c>
      <c r="ANX80">
        <v>1</v>
      </c>
      <c r="ANY80">
        <v>1</v>
      </c>
      <c r="ANZ80">
        <v>1</v>
      </c>
      <c r="AOA80">
        <v>1</v>
      </c>
      <c r="AOB80">
        <v>0</v>
      </c>
      <c r="AOC80">
        <v>0</v>
      </c>
      <c r="AOD80">
        <v>0</v>
      </c>
      <c r="AOE80">
        <v>0</v>
      </c>
      <c r="AOF80">
        <v>0</v>
      </c>
      <c r="AOG80">
        <v>0</v>
      </c>
      <c r="AOH80">
        <v>0</v>
      </c>
      <c r="AOI80">
        <v>0</v>
      </c>
      <c r="AOJ80">
        <v>0</v>
      </c>
      <c r="AOK80">
        <v>0</v>
      </c>
      <c r="AOL80">
        <v>12</v>
      </c>
      <c r="AOM80">
        <v>1</v>
      </c>
      <c r="AON80">
        <v>2</v>
      </c>
      <c r="AOO80">
        <v>3</v>
      </c>
      <c r="AOP80">
        <v>2</v>
      </c>
      <c r="AOQ80">
        <v>1</v>
      </c>
      <c r="AOR80">
        <v>0</v>
      </c>
      <c r="AOS80">
        <v>0</v>
      </c>
      <c r="AOT80">
        <v>1</v>
      </c>
      <c r="AOU80">
        <v>1</v>
      </c>
      <c r="AOV80">
        <v>3</v>
      </c>
      <c r="AOW80">
        <v>3</v>
      </c>
      <c r="AOX80">
        <v>0</v>
      </c>
      <c r="AOY80">
        <v>1</v>
      </c>
      <c r="AOZ80">
        <v>1</v>
      </c>
      <c r="APA80">
        <v>3</v>
      </c>
      <c r="APB80">
        <v>0</v>
      </c>
      <c r="APC80">
        <v>2</v>
      </c>
      <c r="APD80">
        <v>1</v>
      </c>
      <c r="APE80">
        <v>1.8332999999999999</v>
      </c>
      <c r="APF80">
        <v>1.8332999999999999</v>
      </c>
      <c r="APG80">
        <v>0.5</v>
      </c>
      <c r="APH80">
        <v>1.3889</v>
      </c>
      <c r="API80">
        <v>1</v>
      </c>
      <c r="APJ80">
        <v>1</v>
      </c>
      <c r="APK80">
        <v>2</v>
      </c>
      <c r="APL80">
        <v>1</v>
      </c>
      <c r="APM80">
        <v>2</v>
      </c>
      <c r="APN80">
        <v>2</v>
      </c>
      <c r="APO80">
        <v>2</v>
      </c>
      <c r="APP80">
        <v>1</v>
      </c>
      <c r="APQ80">
        <v>1</v>
      </c>
      <c r="APR80">
        <v>1</v>
      </c>
      <c r="APS80">
        <v>1</v>
      </c>
      <c r="APT80">
        <v>1</v>
      </c>
      <c r="APU80">
        <v>1</v>
      </c>
      <c r="APV80">
        <v>2</v>
      </c>
      <c r="APW80">
        <v>19</v>
      </c>
      <c r="APX80">
        <v>0</v>
      </c>
      <c r="APY80">
        <v>1</v>
      </c>
      <c r="APZ80">
        <v>1</v>
      </c>
      <c r="AQA80">
        <v>0</v>
      </c>
      <c r="AQB80">
        <v>0</v>
      </c>
      <c r="AQC80">
        <v>1</v>
      </c>
      <c r="AQD80">
        <v>0</v>
      </c>
      <c r="AQE80">
        <v>1</v>
      </c>
      <c r="AQF80">
        <v>0</v>
      </c>
      <c r="AQG80">
        <v>1</v>
      </c>
      <c r="AQH80">
        <v>0</v>
      </c>
      <c r="AQI80">
        <v>1</v>
      </c>
      <c r="AQJ80">
        <v>0</v>
      </c>
      <c r="AQK80">
        <v>0</v>
      </c>
      <c r="AQL80">
        <v>0</v>
      </c>
      <c r="AQM80">
        <v>1</v>
      </c>
      <c r="AQN80">
        <v>3</v>
      </c>
      <c r="AQO80">
        <v>1</v>
      </c>
      <c r="AQP80">
        <v>4</v>
      </c>
      <c r="AQQ80">
        <v>0</v>
      </c>
      <c r="AQR80">
        <v>1</v>
      </c>
      <c r="AQS80">
        <v>1</v>
      </c>
      <c r="AQT80">
        <v>1</v>
      </c>
      <c r="AQU80">
        <v>0</v>
      </c>
      <c r="AQV80">
        <v>0</v>
      </c>
      <c r="AQW80">
        <v>1</v>
      </c>
      <c r="AQX80">
        <v>1</v>
      </c>
      <c r="AQY80">
        <v>1</v>
      </c>
      <c r="AQZ80">
        <v>0</v>
      </c>
      <c r="ARA80">
        <v>0</v>
      </c>
      <c r="ARB80">
        <v>1</v>
      </c>
      <c r="ARC80">
        <v>0</v>
      </c>
      <c r="ARD80">
        <v>1</v>
      </c>
      <c r="ARE80">
        <v>1</v>
      </c>
      <c r="ARF80">
        <v>0</v>
      </c>
      <c r="ARG80">
        <v>1</v>
      </c>
      <c r="ARH80">
        <v>0</v>
      </c>
      <c r="ARI80">
        <v>1</v>
      </c>
      <c r="ARJ80">
        <v>1</v>
      </c>
      <c r="ARK80">
        <v>6</v>
      </c>
      <c r="ARL80">
        <v>6</v>
      </c>
      <c r="ARM80">
        <v>2</v>
      </c>
      <c r="ARN80">
        <v>2</v>
      </c>
      <c r="ARO80">
        <v>8</v>
      </c>
      <c r="ARP80">
        <v>14</v>
      </c>
      <c r="ARQ80">
        <v>6</v>
      </c>
    </row>
    <row r="81" spans="1:2657" x14ac:dyDescent="0.25">
      <c r="A81" t="s">
        <v>3255</v>
      </c>
      <c r="B81" t="s">
        <v>7</v>
      </c>
      <c r="C81" t="s">
        <v>2709</v>
      </c>
      <c r="D81" t="s">
        <v>2716</v>
      </c>
      <c r="E81" s="1">
        <v>17009</v>
      </c>
      <c r="F81">
        <v>71</v>
      </c>
      <c r="G81">
        <v>72</v>
      </c>
      <c r="K81" s="1">
        <v>42965</v>
      </c>
      <c r="WL81">
        <v>0</v>
      </c>
      <c r="WN81">
        <v>3</v>
      </c>
      <c r="WO81" t="s">
        <v>3256</v>
      </c>
      <c r="WQ81" t="s">
        <v>3257</v>
      </c>
      <c r="WR81" t="s">
        <v>3258</v>
      </c>
      <c r="WS81" t="s">
        <v>3259</v>
      </c>
      <c r="WT81" t="s">
        <v>3260</v>
      </c>
      <c r="WV81" t="s">
        <v>3261</v>
      </c>
      <c r="WW81">
        <v>1</v>
      </c>
      <c r="WX81" t="s">
        <v>3262</v>
      </c>
      <c r="WY81" t="s">
        <v>2982</v>
      </c>
      <c r="WZ81" t="s">
        <v>2982</v>
      </c>
      <c r="XA81" t="s">
        <v>3263</v>
      </c>
      <c r="XB81">
        <v>1</v>
      </c>
      <c r="XC81">
        <v>0</v>
      </c>
      <c r="XD81">
        <v>0</v>
      </c>
      <c r="XF81">
        <v>1</v>
      </c>
      <c r="XG81" t="s">
        <v>3264</v>
      </c>
      <c r="XH81" t="s">
        <v>3130</v>
      </c>
      <c r="XI81">
        <v>2</v>
      </c>
      <c r="XJ81">
        <v>5</v>
      </c>
      <c r="XK81">
        <v>1</v>
      </c>
      <c r="XL81" t="s">
        <v>3265</v>
      </c>
      <c r="XM81" t="s">
        <v>3266</v>
      </c>
      <c r="XN81" t="e">
        <f>-tv - detective, crime, thriller -Puzzles</f>
        <v>#NAME?</v>
      </c>
      <c r="XO81">
        <v>1</v>
      </c>
      <c r="XP81" t="s">
        <v>3267</v>
      </c>
      <c r="XQ81">
        <v>0</v>
      </c>
      <c r="XS81">
        <v>1</v>
      </c>
      <c r="XT81">
        <v>16</v>
      </c>
      <c r="XU81" t="s">
        <v>2761</v>
      </c>
      <c r="XW81" t="s">
        <v>3268</v>
      </c>
      <c r="XX81" t="s">
        <v>2982</v>
      </c>
      <c r="XY81">
        <v>1</v>
      </c>
      <c r="XZ81">
        <v>0</v>
      </c>
      <c r="YA81">
        <v>0</v>
      </c>
      <c r="YB81">
        <v>0</v>
      </c>
      <c r="YC81">
        <v>0</v>
      </c>
      <c r="YD81">
        <v>0</v>
      </c>
      <c r="YE81">
        <v>1</v>
      </c>
      <c r="YF81">
        <v>0</v>
      </c>
      <c r="YG81">
        <v>1</v>
      </c>
      <c r="YH81">
        <v>1</v>
      </c>
      <c r="YI81">
        <v>0</v>
      </c>
      <c r="YJ81">
        <v>0</v>
      </c>
      <c r="YK81">
        <v>0</v>
      </c>
      <c r="YL81">
        <v>0</v>
      </c>
      <c r="YM81">
        <v>2</v>
      </c>
      <c r="YN81">
        <v>0</v>
      </c>
      <c r="YO81">
        <v>1</v>
      </c>
      <c r="YP81">
        <v>1</v>
      </c>
      <c r="YQ81">
        <v>0</v>
      </c>
      <c r="YR81">
        <v>0</v>
      </c>
      <c r="YS81">
        <v>0</v>
      </c>
      <c r="YT81">
        <v>1</v>
      </c>
      <c r="YU81">
        <v>1</v>
      </c>
      <c r="YV81">
        <v>2</v>
      </c>
      <c r="YW81">
        <v>1</v>
      </c>
      <c r="YX81">
        <v>0</v>
      </c>
      <c r="YY81">
        <v>1</v>
      </c>
      <c r="YZ81">
        <v>1</v>
      </c>
      <c r="ZA81">
        <v>1</v>
      </c>
      <c r="ZB81">
        <v>175</v>
      </c>
      <c r="ZC81" s="2">
        <v>0.40625</v>
      </c>
      <c r="ZD81" s="2">
        <v>0.52777777777777779</v>
      </c>
      <c r="ZE81">
        <v>0</v>
      </c>
      <c r="ZF81">
        <v>1</v>
      </c>
      <c r="ZG81">
        <v>0</v>
      </c>
      <c r="ZH81">
        <v>1</v>
      </c>
      <c r="ZI81">
        <v>2</v>
      </c>
      <c r="ZJ81">
        <v>0</v>
      </c>
      <c r="ZK81">
        <v>1</v>
      </c>
      <c r="ZL81">
        <v>1</v>
      </c>
      <c r="ZM81">
        <v>2</v>
      </c>
      <c r="ZN81">
        <v>1</v>
      </c>
      <c r="ZO81">
        <v>2</v>
      </c>
      <c r="ZP81">
        <v>0</v>
      </c>
      <c r="ZQ81">
        <v>3</v>
      </c>
      <c r="ZR81">
        <v>1</v>
      </c>
      <c r="ZS81">
        <v>2</v>
      </c>
      <c r="ZT81">
        <v>0</v>
      </c>
      <c r="ZU81">
        <v>1</v>
      </c>
      <c r="ZV81">
        <v>1</v>
      </c>
      <c r="ZW81">
        <v>1</v>
      </c>
      <c r="ZX81">
        <v>0</v>
      </c>
      <c r="ZY81">
        <v>0</v>
      </c>
      <c r="ZZ81">
        <v>1</v>
      </c>
      <c r="AAA81">
        <v>1</v>
      </c>
      <c r="AAB81">
        <v>0</v>
      </c>
      <c r="AAC81">
        <v>0</v>
      </c>
      <c r="AAD81">
        <v>0</v>
      </c>
      <c r="AAE81">
        <v>0</v>
      </c>
      <c r="AAF81">
        <v>0</v>
      </c>
      <c r="AAG81">
        <v>0</v>
      </c>
      <c r="AAH81">
        <v>0</v>
      </c>
      <c r="AAI81">
        <v>0</v>
      </c>
      <c r="AAJ81">
        <v>0</v>
      </c>
      <c r="AAK81">
        <v>0</v>
      </c>
      <c r="AAL81">
        <v>0</v>
      </c>
      <c r="AAM81">
        <v>0</v>
      </c>
      <c r="AAN81">
        <v>2</v>
      </c>
      <c r="AAO81">
        <v>0</v>
      </c>
      <c r="AAP81">
        <v>0</v>
      </c>
      <c r="AAQ81">
        <v>0</v>
      </c>
      <c r="AAR81">
        <v>0</v>
      </c>
      <c r="AAS81">
        <v>0</v>
      </c>
      <c r="AAT81">
        <v>0</v>
      </c>
      <c r="AAU81">
        <v>4</v>
      </c>
      <c r="AAV81">
        <v>9</v>
      </c>
      <c r="AAW81">
        <v>22</v>
      </c>
      <c r="AAX81">
        <v>0</v>
      </c>
      <c r="AAY81">
        <v>35</v>
      </c>
      <c r="AAZ81">
        <v>16</v>
      </c>
      <c r="ABA81">
        <v>24</v>
      </c>
      <c r="ABB81">
        <v>11</v>
      </c>
      <c r="ABC81">
        <v>26</v>
      </c>
      <c r="ABD81">
        <v>16</v>
      </c>
      <c r="ABE81">
        <v>93</v>
      </c>
      <c r="ABF81">
        <v>10</v>
      </c>
      <c r="ABG81">
        <v>8</v>
      </c>
      <c r="ABH81">
        <v>1</v>
      </c>
      <c r="ABI81">
        <v>1</v>
      </c>
      <c r="ABJ81">
        <v>1</v>
      </c>
      <c r="ABK81">
        <v>1</v>
      </c>
      <c r="ABL81">
        <v>1</v>
      </c>
      <c r="ABM81">
        <v>1</v>
      </c>
      <c r="ABN81">
        <v>1</v>
      </c>
      <c r="ABO81">
        <v>1</v>
      </c>
      <c r="ABP81">
        <v>1</v>
      </c>
      <c r="ABQ81">
        <v>1</v>
      </c>
      <c r="ABR81">
        <v>0</v>
      </c>
      <c r="ABS81">
        <v>0</v>
      </c>
      <c r="ABT81">
        <v>0</v>
      </c>
      <c r="ABU81">
        <v>0</v>
      </c>
      <c r="ABV81">
        <v>0</v>
      </c>
      <c r="ABW81">
        <v>0</v>
      </c>
      <c r="ABX81">
        <v>1</v>
      </c>
      <c r="ABY81">
        <v>1</v>
      </c>
      <c r="ABZ81">
        <v>1</v>
      </c>
      <c r="ACA81">
        <v>1</v>
      </c>
      <c r="ACB81">
        <v>1</v>
      </c>
      <c r="ACC81">
        <v>1</v>
      </c>
      <c r="ACD81">
        <v>0</v>
      </c>
      <c r="ACE81">
        <v>1</v>
      </c>
      <c r="ACF81">
        <v>0</v>
      </c>
      <c r="ACG81">
        <v>1</v>
      </c>
      <c r="ACH81">
        <v>0</v>
      </c>
      <c r="ACI81">
        <v>0</v>
      </c>
      <c r="ACJ81">
        <v>0</v>
      </c>
      <c r="ACK81">
        <v>0</v>
      </c>
      <c r="ACL81">
        <v>18</v>
      </c>
      <c r="ACM81">
        <v>0</v>
      </c>
      <c r="ACN81">
        <v>2</v>
      </c>
      <c r="ACO81">
        <v>1</v>
      </c>
      <c r="ACP81">
        <v>3</v>
      </c>
      <c r="ACQ81">
        <v>3</v>
      </c>
      <c r="ACR81">
        <v>2</v>
      </c>
      <c r="ACS81">
        <v>0</v>
      </c>
      <c r="ACT81">
        <v>3</v>
      </c>
      <c r="ACU81">
        <v>3</v>
      </c>
      <c r="ACV81">
        <v>2</v>
      </c>
      <c r="ACW81">
        <v>1</v>
      </c>
      <c r="ACX81">
        <v>1</v>
      </c>
      <c r="ACY81">
        <v>1</v>
      </c>
      <c r="ACZ81">
        <v>1</v>
      </c>
      <c r="ADA81">
        <v>1</v>
      </c>
      <c r="ADB81">
        <v>0</v>
      </c>
      <c r="ADC81">
        <v>3</v>
      </c>
      <c r="ADD81">
        <v>1</v>
      </c>
      <c r="ADE81">
        <v>1.8332999999999999</v>
      </c>
      <c r="ADF81">
        <v>2.1667000000000001</v>
      </c>
      <c r="ADG81">
        <v>0.66669999999999996</v>
      </c>
      <c r="ADH81">
        <v>1.5556000000000001</v>
      </c>
      <c r="ADI81">
        <v>1</v>
      </c>
      <c r="ADJ81">
        <v>1</v>
      </c>
      <c r="ADK81">
        <v>2</v>
      </c>
      <c r="ADL81">
        <v>2</v>
      </c>
      <c r="ADM81">
        <v>2</v>
      </c>
      <c r="ADN81">
        <v>2</v>
      </c>
      <c r="ADO81">
        <v>1</v>
      </c>
      <c r="ADP81">
        <v>2</v>
      </c>
      <c r="ADQ81">
        <v>2</v>
      </c>
      <c r="ADR81">
        <v>2</v>
      </c>
      <c r="ADS81">
        <v>2</v>
      </c>
      <c r="ADT81">
        <v>2</v>
      </c>
      <c r="ADU81">
        <v>2</v>
      </c>
      <c r="ADV81">
        <v>2</v>
      </c>
      <c r="ADW81">
        <v>25</v>
      </c>
      <c r="ADX81">
        <v>0</v>
      </c>
      <c r="ADY81">
        <v>1</v>
      </c>
      <c r="ADZ81">
        <v>1</v>
      </c>
      <c r="AEA81">
        <v>0</v>
      </c>
      <c r="AEB81">
        <v>0</v>
      </c>
      <c r="AEC81">
        <v>1</v>
      </c>
      <c r="AED81">
        <v>1</v>
      </c>
      <c r="AEE81">
        <v>1</v>
      </c>
      <c r="AEF81">
        <v>1</v>
      </c>
      <c r="AEG81">
        <v>1</v>
      </c>
      <c r="AEH81">
        <v>1</v>
      </c>
      <c r="AEI81">
        <v>1</v>
      </c>
      <c r="AEJ81">
        <v>0</v>
      </c>
      <c r="AEK81">
        <v>0</v>
      </c>
      <c r="AEL81">
        <v>1</v>
      </c>
      <c r="AEM81">
        <v>0</v>
      </c>
      <c r="AEN81">
        <v>3</v>
      </c>
      <c r="AEO81">
        <v>4</v>
      </c>
      <c r="AEP81">
        <v>7</v>
      </c>
      <c r="AEQ81">
        <v>0</v>
      </c>
      <c r="AER81">
        <v>1</v>
      </c>
      <c r="AES81">
        <v>0</v>
      </c>
      <c r="AET81">
        <v>0</v>
      </c>
      <c r="AEU81">
        <v>1</v>
      </c>
      <c r="AEV81">
        <v>0</v>
      </c>
      <c r="AEW81">
        <v>1</v>
      </c>
      <c r="AEX81">
        <v>0</v>
      </c>
      <c r="AEY81">
        <v>0</v>
      </c>
      <c r="AEZ81">
        <v>0</v>
      </c>
      <c r="AFA81">
        <v>0</v>
      </c>
      <c r="AFB81">
        <v>0</v>
      </c>
      <c r="AFC81">
        <v>1</v>
      </c>
      <c r="AFD81">
        <v>0</v>
      </c>
      <c r="AFE81">
        <v>2</v>
      </c>
      <c r="AFF81">
        <v>1</v>
      </c>
      <c r="AFG81">
        <v>0</v>
      </c>
      <c r="AFH81">
        <v>1</v>
      </c>
      <c r="AFI81">
        <v>2</v>
      </c>
      <c r="AFJ81">
        <v>1</v>
      </c>
      <c r="AFK81">
        <v>3</v>
      </c>
      <c r="AFL81">
        <v>3</v>
      </c>
      <c r="AFM81">
        <v>1</v>
      </c>
      <c r="AFN81">
        <v>3</v>
      </c>
      <c r="AFO81">
        <v>11</v>
      </c>
      <c r="AFP81">
        <v>14</v>
      </c>
      <c r="AFQ81">
        <v>10</v>
      </c>
      <c r="BEI81" s="1">
        <v>43374</v>
      </c>
      <c r="BEJ81" s="1">
        <v>43374</v>
      </c>
      <c r="BEL81" s="1">
        <v>43426</v>
      </c>
      <c r="BQD81">
        <v>0</v>
      </c>
      <c r="BQE81">
        <v>0</v>
      </c>
      <c r="BQF81">
        <v>0</v>
      </c>
      <c r="BQG81">
        <v>0</v>
      </c>
      <c r="BQH81">
        <v>0</v>
      </c>
      <c r="BQI81">
        <v>0</v>
      </c>
      <c r="BQJ81">
        <v>0</v>
      </c>
      <c r="BQK81">
        <v>0</v>
      </c>
      <c r="BQL81">
        <v>0</v>
      </c>
      <c r="BQM81">
        <v>0</v>
      </c>
      <c r="BQN81">
        <v>1</v>
      </c>
      <c r="BQP81">
        <v>0</v>
      </c>
      <c r="BQQ81">
        <v>0</v>
      </c>
      <c r="BQR81">
        <v>0</v>
      </c>
      <c r="BQS81">
        <v>0</v>
      </c>
      <c r="BQT81">
        <v>0</v>
      </c>
      <c r="BQU81">
        <v>0</v>
      </c>
      <c r="BQV81">
        <v>0</v>
      </c>
      <c r="BQW81">
        <v>0</v>
      </c>
      <c r="BQX81">
        <v>0</v>
      </c>
      <c r="BQY81">
        <v>0</v>
      </c>
      <c r="BQZ81">
        <v>0</v>
      </c>
      <c r="BRA81">
        <v>0</v>
      </c>
      <c r="BRB81">
        <v>0</v>
      </c>
      <c r="BRC81">
        <v>0</v>
      </c>
      <c r="BRD81">
        <v>0</v>
      </c>
      <c r="BRE81">
        <v>0</v>
      </c>
      <c r="BRF81">
        <v>0</v>
      </c>
      <c r="BRG81">
        <v>0</v>
      </c>
      <c r="BRH81">
        <v>0</v>
      </c>
      <c r="BRI81">
        <v>0</v>
      </c>
      <c r="BRJ81">
        <v>0</v>
      </c>
      <c r="BRK81">
        <v>0</v>
      </c>
      <c r="BRL81">
        <v>0</v>
      </c>
      <c r="BRM81">
        <v>0</v>
      </c>
      <c r="BRN81">
        <v>0</v>
      </c>
      <c r="BRO81">
        <v>0</v>
      </c>
      <c r="BRP81">
        <v>0</v>
      </c>
      <c r="BRQ81">
        <v>0</v>
      </c>
      <c r="BRR81">
        <v>0</v>
      </c>
      <c r="BRS81">
        <v>0</v>
      </c>
      <c r="BRT81">
        <v>0</v>
      </c>
      <c r="BRU81">
        <v>0</v>
      </c>
      <c r="BRV81">
        <v>0</v>
      </c>
      <c r="BRW81">
        <v>0</v>
      </c>
      <c r="BRX81">
        <v>0</v>
      </c>
      <c r="BRY81">
        <v>0</v>
      </c>
      <c r="BRZ81">
        <v>0</v>
      </c>
      <c r="BSA81">
        <v>0</v>
      </c>
      <c r="BSB81">
        <v>0</v>
      </c>
      <c r="BSC81">
        <v>0</v>
      </c>
      <c r="BSD81">
        <v>0</v>
      </c>
      <c r="BSE81">
        <v>0</v>
      </c>
      <c r="BSF81">
        <v>0</v>
      </c>
      <c r="BSG81">
        <v>0</v>
      </c>
      <c r="BSH81">
        <v>0</v>
      </c>
      <c r="BSI81">
        <v>0</v>
      </c>
      <c r="BSJ81">
        <v>0</v>
      </c>
      <c r="BSK81">
        <v>0</v>
      </c>
      <c r="BSL81">
        <v>0</v>
      </c>
      <c r="BSM81">
        <v>0</v>
      </c>
      <c r="BSN81">
        <v>0</v>
      </c>
      <c r="BSO81">
        <v>0</v>
      </c>
      <c r="BSP81">
        <v>0</v>
      </c>
      <c r="BSQ81">
        <v>0</v>
      </c>
      <c r="BSR81">
        <v>0</v>
      </c>
      <c r="BSS81">
        <v>0</v>
      </c>
      <c r="BST81">
        <v>0</v>
      </c>
      <c r="BSU81">
        <v>0</v>
      </c>
      <c r="BSV81">
        <v>0</v>
      </c>
      <c r="BSW81">
        <v>0</v>
      </c>
      <c r="BSX81">
        <v>0</v>
      </c>
      <c r="BSY81">
        <v>0</v>
      </c>
      <c r="BSZ81">
        <v>0</v>
      </c>
      <c r="BTA81">
        <v>0</v>
      </c>
      <c r="BTB81">
        <v>0</v>
      </c>
      <c r="BTC81">
        <v>0</v>
      </c>
      <c r="BTD81">
        <v>0</v>
      </c>
      <c r="BTE81">
        <v>0</v>
      </c>
      <c r="BTF81">
        <v>0</v>
      </c>
      <c r="BTG81">
        <v>0</v>
      </c>
      <c r="BTH81">
        <v>0</v>
      </c>
      <c r="BTI81">
        <v>0</v>
      </c>
      <c r="BTJ81">
        <v>0</v>
      </c>
      <c r="BTK81">
        <v>0</v>
      </c>
      <c r="BTL81">
        <v>0</v>
      </c>
      <c r="BTM81">
        <v>0</v>
      </c>
      <c r="BTN81">
        <v>0</v>
      </c>
      <c r="BTO81">
        <v>0</v>
      </c>
      <c r="BTP81">
        <v>0</v>
      </c>
      <c r="BTQ81">
        <v>0</v>
      </c>
      <c r="BTR81">
        <v>1</v>
      </c>
      <c r="BTS81">
        <v>0</v>
      </c>
      <c r="BTT81">
        <v>1</v>
      </c>
      <c r="BTU81">
        <v>0</v>
      </c>
      <c r="BTV81">
        <v>0</v>
      </c>
      <c r="BTW81">
        <v>0</v>
      </c>
      <c r="BTX81">
        <v>1</v>
      </c>
      <c r="BTY81">
        <v>0</v>
      </c>
      <c r="BTZ81">
        <v>0</v>
      </c>
      <c r="BUA81">
        <v>0</v>
      </c>
      <c r="BUB81">
        <v>0</v>
      </c>
      <c r="BUC81">
        <v>0</v>
      </c>
      <c r="BUD81">
        <v>0</v>
      </c>
      <c r="BUE81">
        <v>0</v>
      </c>
      <c r="BUF81">
        <v>0</v>
      </c>
      <c r="BUG81">
        <v>0</v>
      </c>
      <c r="BUH81">
        <v>0</v>
      </c>
      <c r="BUI81">
        <v>0</v>
      </c>
      <c r="BUJ81">
        <v>0</v>
      </c>
      <c r="BUK81">
        <v>0</v>
      </c>
      <c r="BUL81">
        <v>0</v>
      </c>
      <c r="BUM81">
        <v>0</v>
      </c>
      <c r="BUN81">
        <v>0</v>
      </c>
      <c r="BUO81">
        <v>0</v>
      </c>
      <c r="BUP81">
        <v>0</v>
      </c>
      <c r="BUQ81">
        <v>0</v>
      </c>
      <c r="BUR81">
        <v>0</v>
      </c>
      <c r="BUS81">
        <v>0</v>
      </c>
      <c r="BUT81">
        <v>0</v>
      </c>
      <c r="BUU81">
        <v>0</v>
      </c>
      <c r="BUV81">
        <v>0</v>
      </c>
      <c r="BUW81">
        <v>1</v>
      </c>
      <c r="BUX81">
        <v>1</v>
      </c>
      <c r="BUY81">
        <v>1</v>
      </c>
      <c r="BUZ81">
        <v>1</v>
      </c>
      <c r="BVA81">
        <v>0</v>
      </c>
      <c r="BVB81">
        <v>0</v>
      </c>
      <c r="BVC81">
        <v>0</v>
      </c>
      <c r="BVD81">
        <v>0</v>
      </c>
      <c r="BVE81">
        <v>0</v>
      </c>
      <c r="BVF81">
        <v>0</v>
      </c>
      <c r="BVG81">
        <v>0</v>
      </c>
      <c r="BVH81">
        <v>0</v>
      </c>
      <c r="BVI81">
        <v>0</v>
      </c>
      <c r="BVJ81">
        <v>0</v>
      </c>
      <c r="BVK81">
        <v>1</v>
      </c>
      <c r="BVL81">
        <v>1</v>
      </c>
      <c r="BVM81">
        <v>2</v>
      </c>
      <c r="BVN81">
        <v>0</v>
      </c>
      <c r="BVO81">
        <v>0</v>
      </c>
      <c r="BVP81">
        <v>0</v>
      </c>
      <c r="BVQ81">
        <v>0</v>
      </c>
      <c r="BVR81">
        <v>0</v>
      </c>
      <c r="BVS81">
        <v>0</v>
      </c>
      <c r="BVT81">
        <v>0</v>
      </c>
      <c r="BVU81">
        <v>0</v>
      </c>
      <c r="BVV81">
        <v>0</v>
      </c>
      <c r="BVW81">
        <v>0</v>
      </c>
      <c r="BVX81">
        <v>1</v>
      </c>
      <c r="BVY81">
        <v>1</v>
      </c>
      <c r="BVZ81">
        <v>3</v>
      </c>
      <c r="BWE81" t="s">
        <v>3269</v>
      </c>
      <c r="BWG81" t="s">
        <v>3270</v>
      </c>
      <c r="BWH81">
        <v>-1</v>
      </c>
      <c r="BWI81">
        <v>-2</v>
      </c>
      <c r="BWJ81" t="s">
        <v>3271</v>
      </c>
      <c r="BWK81">
        <v>0</v>
      </c>
      <c r="BWL81">
        <v>1</v>
      </c>
      <c r="BWM81">
        <v>-2</v>
      </c>
      <c r="BWN81">
        <v>-1</v>
      </c>
      <c r="BWO81">
        <v>-1</v>
      </c>
      <c r="BWP81">
        <v>-1</v>
      </c>
      <c r="BWQ81">
        <v>-1</v>
      </c>
      <c r="BWR81">
        <v>1</v>
      </c>
      <c r="BWS81">
        <v>1</v>
      </c>
      <c r="BWT81">
        <v>1</v>
      </c>
      <c r="BWU81">
        <v>1</v>
      </c>
      <c r="BWV81">
        <v>-1</v>
      </c>
      <c r="BWW81">
        <v>1</v>
      </c>
      <c r="BWX81">
        <v>-1</v>
      </c>
      <c r="BWY81">
        <v>-1</v>
      </c>
      <c r="BWZ81">
        <v>-1</v>
      </c>
      <c r="BXA81">
        <v>-1</v>
      </c>
      <c r="BXB81">
        <v>-1</v>
      </c>
      <c r="BXC81">
        <v>-1</v>
      </c>
      <c r="BXD81">
        <v>-1</v>
      </c>
      <c r="BXE81">
        <v>-1</v>
      </c>
      <c r="BXF81">
        <v>-1</v>
      </c>
      <c r="BXG81">
        <v>-1</v>
      </c>
      <c r="BXH81">
        <v>-1</v>
      </c>
      <c r="BXI81">
        <v>-1</v>
      </c>
      <c r="BXJ81">
        <v>-1</v>
      </c>
      <c r="BXK81">
        <v>0</v>
      </c>
      <c r="BXL81">
        <v>0</v>
      </c>
      <c r="BXM81">
        <v>1</v>
      </c>
      <c r="BXN81">
        <v>-1</v>
      </c>
      <c r="BXO81">
        <v>-1</v>
      </c>
      <c r="BXP81">
        <v>-3</v>
      </c>
      <c r="BXQ81">
        <v>-1</v>
      </c>
      <c r="BXR81">
        <v>-4</v>
      </c>
      <c r="BXS81">
        <v>4</v>
      </c>
      <c r="BXT81">
        <v>-2</v>
      </c>
      <c r="BXU81">
        <v>-4</v>
      </c>
      <c r="BXV81">
        <v>-4</v>
      </c>
      <c r="BXW81">
        <v>-3</v>
      </c>
      <c r="BXX81">
        <v>-1</v>
      </c>
      <c r="BXY81">
        <v>-0.5</v>
      </c>
      <c r="BXZ81">
        <v>-4</v>
      </c>
      <c r="BYA81">
        <v>-3.5</v>
      </c>
      <c r="BYB81">
        <v>-1</v>
      </c>
      <c r="BYC81">
        <v>-18</v>
      </c>
      <c r="BYD81">
        <v>1</v>
      </c>
      <c r="BYE81">
        <v>0</v>
      </c>
      <c r="BYF81">
        <v>0</v>
      </c>
      <c r="BYG81">
        <v>0</v>
      </c>
      <c r="BYH81">
        <v>0</v>
      </c>
      <c r="BYI81">
        <v>0</v>
      </c>
      <c r="BYJ81">
        <v>1</v>
      </c>
      <c r="BYK81">
        <v>3</v>
      </c>
      <c r="BYL81">
        <v>1</v>
      </c>
      <c r="BYM81">
        <v>0</v>
      </c>
      <c r="BYN81">
        <v>0</v>
      </c>
      <c r="BYO81">
        <v>0</v>
      </c>
      <c r="BYP81">
        <v>0</v>
      </c>
      <c r="BYQ81">
        <v>0</v>
      </c>
      <c r="BYR81">
        <v>0</v>
      </c>
      <c r="BYS81">
        <v>0</v>
      </c>
      <c r="BYT81">
        <v>0</v>
      </c>
      <c r="BYU81">
        <v>0</v>
      </c>
      <c r="BYV81">
        <v>0</v>
      </c>
      <c r="BYW81">
        <v>2</v>
      </c>
      <c r="BYX81">
        <v>2</v>
      </c>
      <c r="BYY81">
        <v>0</v>
      </c>
      <c r="BYZ81">
        <v>10</v>
      </c>
      <c r="BZA81">
        <v>3</v>
      </c>
      <c r="BZB81">
        <v>1</v>
      </c>
      <c r="BZC81">
        <v>1</v>
      </c>
      <c r="BZD81">
        <v>1</v>
      </c>
      <c r="BZE81">
        <v>2</v>
      </c>
      <c r="BZF81">
        <v>0</v>
      </c>
      <c r="BZG81">
        <v>3</v>
      </c>
      <c r="BZH81">
        <v>2</v>
      </c>
      <c r="BZI81">
        <v>1</v>
      </c>
      <c r="BZJ81">
        <v>1</v>
      </c>
      <c r="BZK81">
        <v>1</v>
      </c>
      <c r="BZL81">
        <v>1</v>
      </c>
      <c r="BZM81">
        <v>1</v>
      </c>
      <c r="BZN81">
        <v>1</v>
      </c>
      <c r="BZO81">
        <v>6</v>
      </c>
      <c r="BZP81">
        <v>0</v>
      </c>
      <c r="BZQ81">
        <v>1</v>
      </c>
      <c r="BZR81">
        <v>0</v>
      </c>
      <c r="BZS81">
        <v>0</v>
      </c>
      <c r="BZT81">
        <v>0</v>
      </c>
      <c r="BZU81">
        <v>0</v>
      </c>
      <c r="BZV81">
        <v>0</v>
      </c>
      <c r="BZW81">
        <v>0</v>
      </c>
      <c r="BZX81">
        <v>8</v>
      </c>
      <c r="BZY81">
        <v>8</v>
      </c>
      <c r="BZZ81">
        <v>17</v>
      </c>
      <c r="CAA81">
        <v>42</v>
      </c>
      <c r="CAB81">
        <v>2.4706000000000001</v>
      </c>
      <c r="CAC81">
        <v>3</v>
      </c>
      <c r="CAD81">
        <v>4</v>
      </c>
      <c r="CAE81">
        <v>4</v>
      </c>
      <c r="CAF81">
        <v>3</v>
      </c>
      <c r="CAG81">
        <v>3</v>
      </c>
      <c r="CAH81">
        <v>3</v>
      </c>
      <c r="CAI81">
        <v>3</v>
      </c>
      <c r="CAJ81">
        <v>3</v>
      </c>
      <c r="CAK81">
        <v>4</v>
      </c>
      <c r="CAL81">
        <v>4</v>
      </c>
      <c r="CAM81">
        <v>4</v>
      </c>
      <c r="CAN81">
        <v>3</v>
      </c>
      <c r="CAO81">
        <v>3</v>
      </c>
      <c r="CAP81">
        <v>3</v>
      </c>
      <c r="CAQ81">
        <v>3</v>
      </c>
      <c r="CAR81">
        <v>3</v>
      </c>
      <c r="CAS81">
        <v>3.3130000000000002</v>
      </c>
      <c r="CAT81">
        <v>0</v>
      </c>
      <c r="CAU81" t="s">
        <v>3272</v>
      </c>
      <c r="CAV81">
        <v>1</v>
      </c>
      <c r="CAW81">
        <v>1</v>
      </c>
      <c r="CAX81" t="s">
        <v>3273</v>
      </c>
      <c r="CAY81" t="s">
        <v>3274</v>
      </c>
      <c r="CAZ81" t="s">
        <v>3275</v>
      </c>
      <c r="CBA81">
        <v>0</v>
      </c>
      <c r="CBB81">
        <v>0</v>
      </c>
      <c r="CBC81">
        <v>6</v>
      </c>
      <c r="CBD81">
        <v>0</v>
      </c>
      <c r="CBF81" t="s">
        <v>3276</v>
      </c>
      <c r="CBG81" t="s">
        <v>3277</v>
      </c>
      <c r="CBH81">
        <v>2</v>
      </c>
      <c r="CBI81" t="s">
        <v>3278</v>
      </c>
      <c r="CBJ81">
        <v>1</v>
      </c>
      <c r="CBK81">
        <v>3</v>
      </c>
      <c r="CBL81">
        <v>1</v>
      </c>
      <c r="CBM81">
        <v>32</v>
      </c>
      <c r="CBN81" t="s">
        <v>3279</v>
      </c>
      <c r="CBO81">
        <v>1</v>
      </c>
      <c r="CBP81" t="s">
        <v>2766</v>
      </c>
      <c r="CBQ81">
        <v>1</v>
      </c>
      <c r="CBR81">
        <v>1</v>
      </c>
      <c r="CBS81">
        <v>0</v>
      </c>
      <c r="CBT81">
        <v>0</v>
      </c>
      <c r="CBU81">
        <v>2</v>
      </c>
      <c r="CBV81">
        <v>0</v>
      </c>
      <c r="CBW81">
        <v>0</v>
      </c>
      <c r="CBX81">
        <v>2</v>
      </c>
      <c r="CBY81">
        <v>1</v>
      </c>
      <c r="CBZ81">
        <v>2</v>
      </c>
      <c r="CCA81">
        <v>0</v>
      </c>
      <c r="CCB81">
        <v>1</v>
      </c>
      <c r="CCC81">
        <v>2</v>
      </c>
      <c r="CCD81">
        <v>0</v>
      </c>
      <c r="CCE81">
        <v>2</v>
      </c>
      <c r="CCF81">
        <v>0</v>
      </c>
      <c r="CCG81">
        <v>2</v>
      </c>
      <c r="CCH81">
        <v>1</v>
      </c>
      <c r="CCI81">
        <v>1</v>
      </c>
      <c r="CCJ81">
        <v>0</v>
      </c>
      <c r="CCK81">
        <v>0</v>
      </c>
      <c r="CCL81">
        <v>1</v>
      </c>
      <c r="CCM81">
        <v>0</v>
      </c>
      <c r="CCN81">
        <v>2</v>
      </c>
      <c r="CCO81">
        <v>1</v>
      </c>
      <c r="CCP81">
        <v>0</v>
      </c>
      <c r="CCQ81">
        <v>1</v>
      </c>
      <c r="CCR81">
        <v>1</v>
      </c>
      <c r="CCS81">
        <v>1</v>
      </c>
      <c r="CCT81">
        <v>180</v>
      </c>
      <c r="CCU81" s="2">
        <v>0.38541666666666669</v>
      </c>
      <c r="CCV81">
        <v>12.15</v>
      </c>
      <c r="CCW81">
        <v>0</v>
      </c>
      <c r="CCX81">
        <v>1</v>
      </c>
      <c r="CCY81">
        <v>0</v>
      </c>
      <c r="CCZ81">
        <v>1</v>
      </c>
      <c r="CDA81">
        <v>2</v>
      </c>
      <c r="CDB81">
        <v>1</v>
      </c>
      <c r="CDC81">
        <v>2</v>
      </c>
      <c r="CDD81">
        <v>2</v>
      </c>
      <c r="CDE81">
        <v>3</v>
      </c>
      <c r="CDF81">
        <v>1</v>
      </c>
      <c r="CDG81">
        <v>3</v>
      </c>
      <c r="CDH81">
        <v>0</v>
      </c>
      <c r="CDI81">
        <v>2</v>
      </c>
      <c r="CDJ81">
        <v>1</v>
      </c>
      <c r="CDK81">
        <v>3</v>
      </c>
      <c r="CDL81">
        <v>0</v>
      </c>
      <c r="CDM81">
        <v>0</v>
      </c>
      <c r="CDN81">
        <v>0</v>
      </c>
      <c r="CDO81">
        <v>1</v>
      </c>
      <c r="CDP81">
        <v>0</v>
      </c>
      <c r="CDQ81">
        <v>1</v>
      </c>
      <c r="CDR81">
        <v>1</v>
      </c>
      <c r="CDS81">
        <v>1</v>
      </c>
      <c r="CDT81">
        <v>1</v>
      </c>
      <c r="CDU81">
        <v>1</v>
      </c>
      <c r="CDV81">
        <v>1</v>
      </c>
      <c r="CDW81">
        <v>1</v>
      </c>
      <c r="CDX81">
        <v>0</v>
      </c>
      <c r="CDY81">
        <v>0</v>
      </c>
      <c r="CDZ81">
        <v>0</v>
      </c>
      <c r="CEA81">
        <v>0</v>
      </c>
      <c r="CEB81">
        <v>0</v>
      </c>
      <c r="CEC81">
        <v>0</v>
      </c>
      <c r="CED81">
        <v>0</v>
      </c>
      <c r="CEE81">
        <v>0</v>
      </c>
      <c r="CEF81">
        <v>1</v>
      </c>
      <c r="CEG81">
        <v>0</v>
      </c>
      <c r="CEH81">
        <v>0</v>
      </c>
      <c r="CEI81">
        <v>0</v>
      </c>
      <c r="CEJ81">
        <v>0</v>
      </c>
      <c r="CEK81">
        <v>0</v>
      </c>
      <c r="CEL81">
        <v>0</v>
      </c>
      <c r="CEM81">
        <v>12</v>
      </c>
      <c r="CEN81">
        <v>10</v>
      </c>
      <c r="CEO81">
        <v>30</v>
      </c>
      <c r="CEP81">
        <v>0</v>
      </c>
      <c r="CEQ81">
        <v>52</v>
      </c>
      <c r="CER81">
        <v>17</v>
      </c>
      <c r="CES81">
        <v>24</v>
      </c>
      <c r="CET81">
        <v>10</v>
      </c>
      <c r="CEU81">
        <v>26</v>
      </c>
      <c r="CEV81">
        <v>16</v>
      </c>
      <c r="CEW81">
        <v>93</v>
      </c>
      <c r="CEX81">
        <v>9</v>
      </c>
      <c r="CEY81">
        <v>9</v>
      </c>
      <c r="CEZ81">
        <v>1</v>
      </c>
      <c r="CFA81">
        <v>1</v>
      </c>
      <c r="CFB81">
        <v>1</v>
      </c>
      <c r="CFC81">
        <v>1</v>
      </c>
      <c r="CFD81">
        <v>1</v>
      </c>
      <c r="CFE81">
        <v>1</v>
      </c>
      <c r="CFF81">
        <v>1</v>
      </c>
      <c r="CFG81">
        <v>1</v>
      </c>
      <c r="CFH81">
        <v>1</v>
      </c>
      <c r="CFI81">
        <v>0</v>
      </c>
      <c r="CFJ81">
        <v>0</v>
      </c>
      <c r="CFK81">
        <v>0</v>
      </c>
      <c r="CFL81">
        <v>0</v>
      </c>
      <c r="CFM81">
        <v>0</v>
      </c>
      <c r="CFN81">
        <v>0</v>
      </c>
      <c r="CFO81">
        <v>0</v>
      </c>
      <c r="CFP81">
        <v>1</v>
      </c>
      <c r="CFQ81">
        <v>1</v>
      </c>
      <c r="CFR81">
        <v>1</v>
      </c>
      <c r="CFS81">
        <v>1</v>
      </c>
      <c r="CFT81">
        <v>1</v>
      </c>
      <c r="CFU81">
        <v>1</v>
      </c>
      <c r="CFV81">
        <v>0</v>
      </c>
      <c r="CFW81">
        <v>1</v>
      </c>
      <c r="CFX81">
        <v>1</v>
      </c>
      <c r="CFY81">
        <v>0</v>
      </c>
      <c r="CFZ81">
        <v>0</v>
      </c>
      <c r="CGA81">
        <v>1</v>
      </c>
      <c r="CGB81">
        <v>0</v>
      </c>
      <c r="CGC81">
        <v>0</v>
      </c>
      <c r="CGD81">
        <v>18</v>
      </c>
      <c r="CGE81">
        <v>1</v>
      </c>
      <c r="CGF81">
        <v>2</v>
      </c>
      <c r="CGG81">
        <v>1</v>
      </c>
      <c r="CGH81">
        <v>2</v>
      </c>
      <c r="CGI81">
        <v>3</v>
      </c>
      <c r="CGJ81">
        <v>1</v>
      </c>
      <c r="CGK81">
        <v>1</v>
      </c>
      <c r="CGL81">
        <v>1</v>
      </c>
      <c r="CGM81">
        <v>1</v>
      </c>
      <c r="CGN81">
        <v>4</v>
      </c>
      <c r="CGO81">
        <v>1</v>
      </c>
      <c r="CGP81">
        <v>1</v>
      </c>
      <c r="CGQ81">
        <v>1</v>
      </c>
      <c r="CGR81">
        <v>1</v>
      </c>
      <c r="CGS81">
        <v>3</v>
      </c>
      <c r="CGT81">
        <v>1</v>
      </c>
      <c r="CGU81">
        <v>2</v>
      </c>
      <c r="CGV81">
        <v>4</v>
      </c>
      <c r="CGW81">
        <v>2.1667000000000001</v>
      </c>
      <c r="CGX81">
        <v>1.5</v>
      </c>
      <c r="CGY81">
        <v>1.5</v>
      </c>
      <c r="CGZ81">
        <v>1.7222</v>
      </c>
      <c r="CHA81">
        <v>1</v>
      </c>
      <c r="CHB81">
        <v>1</v>
      </c>
      <c r="CHC81">
        <v>2</v>
      </c>
      <c r="CHD81">
        <v>2</v>
      </c>
      <c r="CHE81">
        <v>2</v>
      </c>
      <c r="CHF81">
        <v>2</v>
      </c>
      <c r="CHG81">
        <v>2</v>
      </c>
      <c r="CHH81">
        <v>2</v>
      </c>
      <c r="CHI81">
        <v>2</v>
      </c>
      <c r="CHJ81">
        <v>2</v>
      </c>
      <c r="CHK81">
        <v>2</v>
      </c>
      <c r="CHL81">
        <v>2</v>
      </c>
      <c r="CHM81">
        <v>2</v>
      </c>
      <c r="CHN81">
        <v>2</v>
      </c>
      <c r="CHO81">
        <v>26</v>
      </c>
      <c r="CHP81">
        <v>0</v>
      </c>
      <c r="CHQ81">
        <v>1</v>
      </c>
      <c r="CHR81">
        <v>1</v>
      </c>
      <c r="CHS81">
        <v>0</v>
      </c>
      <c r="CHT81">
        <v>1</v>
      </c>
      <c r="CHU81">
        <v>1</v>
      </c>
      <c r="CHV81">
        <v>1</v>
      </c>
      <c r="CHW81">
        <v>1</v>
      </c>
      <c r="CHX81">
        <v>0</v>
      </c>
      <c r="CHY81">
        <v>1</v>
      </c>
      <c r="CHZ81">
        <v>1</v>
      </c>
      <c r="CIA81">
        <v>1</v>
      </c>
      <c r="CIB81">
        <v>0</v>
      </c>
      <c r="CIC81">
        <v>0</v>
      </c>
      <c r="CID81">
        <v>1</v>
      </c>
      <c r="CIE81">
        <v>0</v>
      </c>
      <c r="CIF81">
        <v>3</v>
      </c>
      <c r="CIG81">
        <v>4</v>
      </c>
      <c r="CIH81">
        <v>7</v>
      </c>
      <c r="CII81">
        <v>0</v>
      </c>
      <c r="CIJ81">
        <v>1</v>
      </c>
      <c r="CIK81">
        <v>0</v>
      </c>
      <c r="CIL81">
        <v>0</v>
      </c>
      <c r="CIM81">
        <v>1</v>
      </c>
      <c r="CIN81">
        <v>0</v>
      </c>
      <c r="CIO81">
        <v>1</v>
      </c>
      <c r="CIP81">
        <v>1</v>
      </c>
      <c r="CIQ81">
        <v>0</v>
      </c>
      <c r="CIR81">
        <v>0</v>
      </c>
      <c r="CIS81">
        <v>0</v>
      </c>
      <c r="CIT81">
        <v>1</v>
      </c>
      <c r="CIU81">
        <v>1</v>
      </c>
      <c r="CIV81">
        <v>1</v>
      </c>
      <c r="CIW81">
        <v>1</v>
      </c>
      <c r="CIX81">
        <v>1</v>
      </c>
      <c r="CIY81">
        <v>0</v>
      </c>
      <c r="CIZ81">
        <v>1</v>
      </c>
      <c r="CJA81">
        <v>1</v>
      </c>
      <c r="CJB81">
        <v>1</v>
      </c>
      <c r="CJC81">
        <v>5</v>
      </c>
      <c r="CJD81">
        <v>5</v>
      </c>
      <c r="CJE81">
        <v>2</v>
      </c>
      <c r="CJJ81">
        <v>6</v>
      </c>
      <c r="CJK81">
        <v>6</v>
      </c>
      <c r="CJL81">
        <v>6</v>
      </c>
      <c r="CJM81">
        <v>4</v>
      </c>
      <c r="CJN81">
        <v>3</v>
      </c>
      <c r="CJO81">
        <v>5</v>
      </c>
      <c r="CJP81">
        <v>5</v>
      </c>
      <c r="CJQ81">
        <v>6</v>
      </c>
      <c r="CJR81">
        <v>3</v>
      </c>
      <c r="CJS81">
        <v>4.8890000000000002</v>
      </c>
      <c r="CJT81">
        <v>69</v>
      </c>
      <c r="CJU81">
        <v>69</v>
      </c>
      <c r="CJV81">
        <v>200</v>
      </c>
      <c r="CJW81">
        <v>5</v>
      </c>
      <c r="CJX81">
        <v>1000</v>
      </c>
      <c r="CJY81">
        <v>7</v>
      </c>
      <c r="CJZ81">
        <v>8</v>
      </c>
      <c r="CKA81">
        <v>0</v>
      </c>
      <c r="CKB81">
        <v>0</v>
      </c>
      <c r="CKC81">
        <v>0</v>
      </c>
      <c r="CKD81">
        <v>0</v>
      </c>
      <c r="CKE81">
        <v>0</v>
      </c>
      <c r="CKF81">
        <v>0</v>
      </c>
      <c r="CKG81">
        <v>0</v>
      </c>
      <c r="CKH81">
        <v>0</v>
      </c>
      <c r="CKI81">
        <v>0</v>
      </c>
      <c r="CKJ81" t="s">
        <v>2799</v>
      </c>
      <c r="CKK81">
        <v>0</v>
      </c>
      <c r="CKL81">
        <v>0</v>
      </c>
      <c r="CKM81">
        <v>0</v>
      </c>
      <c r="CKN81">
        <v>0</v>
      </c>
      <c r="CKO81">
        <v>0</v>
      </c>
      <c r="CKP81">
        <v>0</v>
      </c>
      <c r="CKQ81">
        <v>0</v>
      </c>
      <c r="CKR81">
        <v>0</v>
      </c>
      <c r="CKS81">
        <v>1</v>
      </c>
      <c r="CKT81">
        <v>88</v>
      </c>
      <c r="CKU81">
        <v>0</v>
      </c>
      <c r="CKV81">
        <v>0</v>
      </c>
      <c r="CKW81">
        <v>0</v>
      </c>
      <c r="CKX81">
        <v>0</v>
      </c>
      <c r="CKY81">
        <v>0</v>
      </c>
      <c r="CKZ81">
        <v>0</v>
      </c>
      <c r="CLA81">
        <v>1</v>
      </c>
      <c r="CLB81">
        <v>1</v>
      </c>
      <c r="CLC81">
        <v>3</v>
      </c>
      <c r="CLD81">
        <v>0</v>
      </c>
      <c r="CLE81">
        <v>1</v>
      </c>
      <c r="CLF81">
        <v>1</v>
      </c>
      <c r="CLG81">
        <v>6</v>
      </c>
      <c r="CLH81">
        <v>24</v>
      </c>
      <c r="CLI81">
        <v>6</v>
      </c>
      <c r="CLJ81">
        <v>1</v>
      </c>
      <c r="CLK81">
        <v>1</v>
      </c>
      <c r="CLL81">
        <v>1</v>
      </c>
      <c r="CLM81">
        <v>0</v>
      </c>
      <c r="CLN81">
        <v>2</v>
      </c>
      <c r="CLO81">
        <v>0</v>
      </c>
      <c r="CLP81">
        <v>1</v>
      </c>
      <c r="CLQ81">
        <v>3</v>
      </c>
      <c r="CLR81">
        <v>1</v>
      </c>
      <c r="CLS81">
        <v>1</v>
      </c>
      <c r="CLT81">
        <v>0</v>
      </c>
      <c r="CLU81">
        <v>2</v>
      </c>
      <c r="CLV81">
        <v>1</v>
      </c>
      <c r="CLW81">
        <v>0</v>
      </c>
      <c r="CLX81">
        <v>7</v>
      </c>
      <c r="CLY81">
        <v>7</v>
      </c>
      <c r="CWP81">
        <v>1</v>
      </c>
      <c r="CWR81" t="s">
        <v>3280</v>
      </c>
      <c r="CWS81">
        <v>1</v>
      </c>
      <c r="CWU81" t="s">
        <v>3281</v>
      </c>
      <c r="CWV81">
        <v>1</v>
      </c>
    </row>
    <row r="82" spans="1:2657" x14ac:dyDescent="0.25">
      <c r="A82" t="s">
        <v>3282</v>
      </c>
      <c r="B82" t="s">
        <v>7</v>
      </c>
      <c r="C82" t="s">
        <v>2709</v>
      </c>
      <c r="D82" t="s">
        <v>2716</v>
      </c>
      <c r="E82" s="1">
        <v>15266</v>
      </c>
      <c r="F82">
        <v>76</v>
      </c>
      <c r="G82">
        <v>77</v>
      </c>
      <c r="L82" s="1">
        <v>42961</v>
      </c>
      <c r="O82" s="1">
        <v>42961</v>
      </c>
      <c r="AIH82">
        <v>1</v>
      </c>
      <c r="AII82">
        <v>4</v>
      </c>
      <c r="AIJ82">
        <v>17</v>
      </c>
      <c r="AIK82">
        <v>13</v>
      </c>
      <c r="AIL82">
        <v>0</v>
      </c>
      <c r="AIN82">
        <v>1</v>
      </c>
      <c r="AIO82" t="s">
        <v>2766</v>
      </c>
      <c r="AIP82">
        <v>2003</v>
      </c>
      <c r="AIQ82" t="s">
        <v>3283</v>
      </c>
      <c r="AIR82">
        <v>2005</v>
      </c>
      <c r="AIS82" t="s">
        <v>2861</v>
      </c>
      <c r="AIT82">
        <v>2006</v>
      </c>
      <c r="AIU82">
        <v>3</v>
      </c>
      <c r="AIV82" t="s">
        <v>3284</v>
      </c>
      <c r="AIW82">
        <v>2</v>
      </c>
      <c r="AIX82" t="s">
        <v>3285</v>
      </c>
      <c r="AIY82" t="s">
        <v>3286</v>
      </c>
      <c r="AIZ82" t="s">
        <v>2766</v>
      </c>
      <c r="AJA82" t="s">
        <v>3287</v>
      </c>
      <c r="AJB82">
        <v>1</v>
      </c>
      <c r="AJC82">
        <v>1</v>
      </c>
      <c r="AJD82">
        <v>0</v>
      </c>
      <c r="AJF82">
        <v>0</v>
      </c>
      <c r="AJJ82">
        <v>3</v>
      </c>
      <c r="AJK82">
        <v>0</v>
      </c>
      <c r="AJM82" t="s">
        <v>3288</v>
      </c>
      <c r="AJN82" t="s">
        <v>3289</v>
      </c>
      <c r="AJO82">
        <v>0</v>
      </c>
      <c r="AJP82" t="s">
        <v>3290</v>
      </c>
      <c r="AJQ82">
        <v>0</v>
      </c>
      <c r="AJS82">
        <v>1</v>
      </c>
      <c r="AJT82">
        <v>1</v>
      </c>
      <c r="AJU82" t="s">
        <v>2761</v>
      </c>
      <c r="AJV82">
        <v>1</v>
      </c>
      <c r="AJW82" t="s">
        <v>3291</v>
      </c>
      <c r="AJX82" t="s">
        <v>2766</v>
      </c>
      <c r="AJY82">
        <v>0</v>
      </c>
      <c r="AJZ82">
        <v>0</v>
      </c>
      <c r="AKA82">
        <v>0</v>
      </c>
      <c r="AKB82">
        <v>0</v>
      </c>
      <c r="AKC82">
        <v>0</v>
      </c>
      <c r="AKD82">
        <v>0</v>
      </c>
      <c r="AKE82">
        <v>1</v>
      </c>
      <c r="AKF82">
        <v>2</v>
      </c>
      <c r="AKG82">
        <v>2</v>
      </c>
      <c r="AKH82">
        <v>0</v>
      </c>
      <c r="AKI82">
        <v>1</v>
      </c>
      <c r="AKJ82">
        <v>0</v>
      </c>
      <c r="AKK82">
        <v>0</v>
      </c>
      <c r="AKL82">
        <v>0</v>
      </c>
      <c r="AKM82">
        <v>0</v>
      </c>
      <c r="AKN82">
        <v>0</v>
      </c>
      <c r="AKO82">
        <v>0</v>
      </c>
      <c r="AKP82">
        <v>1</v>
      </c>
      <c r="AKQ82">
        <v>0</v>
      </c>
      <c r="AKR82">
        <v>0</v>
      </c>
      <c r="AKS82">
        <v>3</v>
      </c>
      <c r="AKT82">
        <v>3</v>
      </c>
      <c r="AKU82">
        <v>1</v>
      </c>
      <c r="AKV82">
        <v>1</v>
      </c>
      <c r="AKW82">
        <v>3</v>
      </c>
      <c r="AKX82">
        <v>0</v>
      </c>
      <c r="AKY82">
        <v>1</v>
      </c>
      <c r="AKZ82">
        <v>1</v>
      </c>
      <c r="ALA82">
        <v>1</v>
      </c>
      <c r="ALB82">
        <v>10</v>
      </c>
      <c r="ALC82" s="2">
        <v>0.45833333333333331</v>
      </c>
      <c r="ALD82" s="2">
        <v>0.46527777777777773</v>
      </c>
      <c r="ALE82">
        <v>0</v>
      </c>
      <c r="ALF82">
        <v>0</v>
      </c>
      <c r="ALG82">
        <v>0</v>
      </c>
      <c r="ALH82">
        <v>1</v>
      </c>
      <c r="ALI82">
        <v>2</v>
      </c>
      <c r="ALJ82">
        <v>0</v>
      </c>
      <c r="ALK82">
        <v>0</v>
      </c>
      <c r="ALL82">
        <v>2</v>
      </c>
      <c r="ALM82">
        <v>2</v>
      </c>
      <c r="ALN82">
        <v>1</v>
      </c>
      <c r="ALO82">
        <v>1</v>
      </c>
      <c r="ALP82">
        <v>1</v>
      </c>
      <c r="ALQ82">
        <v>1</v>
      </c>
      <c r="ALR82">
        <v>0</v>
      </c>
      <c r="ALS82">
        <v>0</v>
      </c>
      <c r="ALT82">
        <v>0</v>
      </c>
      <c r="ALU82">
        <v>1</v>
      </c>
      <c r="ALV82">
        <v>1</v>
      </c>
      <c r="ALW82">
        <v>2</v>
      </c>
      <c r="ALX82">
        <v>0</v>
      </c>
      <c r="ALY82">
        <v>0</v>
      </c>
      <c r="ALZ82">
        <v>1</v>
      </c>
      <c r="AMA82">
        <v>0</v>
      </c>
      <c r="AMB82">
        <v>2</v>
      </c>
      <c r="AMC82">
        <v>0</v>
      </c>
      <c r="AMD82">
        <v>0</v>
      </c>
      <c r="AME82">
        <v>0</v>
      </c>
      <c r="AMF82">
        <v>0</v>
      </c>
      <c r="AMG82">
        <v>0</v>
      </c>
      <c r="AMH82">
        <v>0</v>
      </c>
      <c r="AMI82">
        <v>0</v>
      </c>
      <c r="AMJ82">
        <v>0</v>
      </c>
      <c r="AMK82">
        <v>0</v>
      </c>
      <c r="AML82">
        <v>0</v>
      </c>
      <c r="AMM82">
        <v>1</v>
      </c>
      <c r="AMN82">
        <v>2</v>
      </c>
      <c r="AMO82">
        <v>0</v>
      </c>
      <c r="AMP82">
        <v>0</v>
      </c>
      <c r="AMQ82">
        <v>0</v>
      </c>
      <c r="AMR82">
        <v>0</v>
      </c>
      <c r="AMS82">
        <v>0</v>
      </c>
      <c r="AMT82">
        <v>0</v>
      </c>
      <c r="AMU82">
        <v>6</v>
      </c>
      <c r="AMV82">
        <v>12</v>
      </c>
      <c r="AMW82">
        <v>18</v>
      </c>
      <c r="AMX82">
        <v>0</v>
      </c>
      <c r="AMY82">
        <v>36</v>
      </c>
      <c r="AMZ82">
        <v>16</v>
      </c>
      <c r="ANA82">
        <v>24</v>
      </c>
      <c r="ANB82">
        <v>11</v>
      </c>
      <c r="ANC82">
        <v>26</v>
      </c>
      <c r="AND82">
        <v>16</v>
      </c>
      <c r="ANE82">
        <v>93</v>
      </c>
      <c r="ANF82">
        <v>9</v>
      </c>
      <c r="ANG82">
        <v>7</v>
      </c>
      <c r="ANH82">
        <v>1</v>
      </c>
      <c r="ANI82">
        <v>1</v>
      </c>
      <c r="ANJ82">
        <v>1</v>
      </c>
      <c r="ANK82">
        <v>1</v>
      </c>
      <c r="ANL82">
        <v>1</v>
      </c>
      <c r="ANM82">
        <v>1</v>
      </c>
      <c r="ANN82">
        <v>1</v>
      </c>
      <c r="ANO82">
        <v>1</v>
      </c>
      <c r="ANP82">
        <v>1</v>
      </c>
      <c r="ANQ82">
        <v>0</v>
      </c>
      <c r="ANR82">
        <v>0</v>
      </c>
      <c r="ANS82">
        <v>0</v>
      </c>
      <c r="ANT82">
        <v>0</v>
      </c>
      <c r="ANU82">
        <v>0</v>
      </c>
      <c r="ANV82">
        <v>0</v>
      </c>
      <c r="ANW82">
        <v>0</v>
      </c>
      <c r="ANX82">
        <v>1</v>
      </c>
      <c r="ANY82">
        <v>1</v>
      </c>
      <c r="ANZ82">
        <v>0</v>
      </c>
      <c r="AOA82">
        <v>1</v>
      </c>
      <c r="AOB82">
        <v>1</v>
      </c>
      <c r="AOC82">
        <v>0</v>
      </c>
      <c r="AOD82">
        <v>1</v>
      </c>
      <c r="AOE82">
        <v>1</v>
      </c>
      <c r="AOF82">
        <v>0</v>
      </c>
      <c r="AOG82">
        <v>1</v>
      </c>
      <c r="AOH82">
        <v>0</v>
      </c>
      <c r="AOI82">
        <v>0</v>
      </c>
      <c r="AOJ82">
        <v>0</v>
      </c>
      <c r="AOK82">
        <v>0</v>
      </c>
      <c r="AOL82">
        <v>16</v>
      </c>
      <c r="AOM82">
        <v>1</v>
      </c>
      <c r="AON82">
        <v>2</v>
      </c>
      <c r="AOO82">
        <v>2</v>
      </c>
      <c r="AOP82">
        <v>3</v>
      </c>
      <c r="AOQ82">
        <v>3</v>
      </c>
      <c r="AOR82">
        <v>3</v>
      </c>
      <c r="AOS82">
        <v>0</v>
      </c>
      <c r="AOT82">
        <v>2</v>
      </c>
      <c r="AOU82">
        <v>4</v>
      </c>
      <c r="AOV82">
        <v>2</v>
      </c>
      <c r="AOW82">
        <v>1</v>
      </c>
      <c r="AOX82">
        <v>1</v>
      </c>
      <c r="AOY82">
        <v>2</v>
      </c>
      <c r="AOZ82">
        <v>2</v>
      </c>
      <c r="APA82">
        <v>3</v>
      </c>
      <c r="APB82">
        <v>1</v>
      </c>
      <c r="APC82">
        <v>2</v>
      </c>
      <c r="APD82">
        <v>1</v>
      </c>
      <c r="APE82">
        <v>2.3332999999999999</v>
      </c>
      <c r="APF82">
        <v>2.1667000000000001</v>
      </c>
      <c r="APG82">
        <v>1.3332999999999999</v>
      </c>
      <c r="APH82">
        <v>1.9443999999999999</v>
      </c>
      <c r="API82">
        <v>2</v>
      </c>
      <c r="APJ82">
        <v>1</v>
      </c>
      <c r="APK82">
        <v>3</v>
      </c>
      <c r="APL82">
        <v>2</v>
      </c>
      <c r="APM82">
        <v>2</v>
      </c>
      <c r="APN82">
        <v>2</v>
      </c>
      <c r="APO82">
        <v>2</v>
      </c>
      <c r="APP82">
        <v>2</v>
      </c>
      <c r="APQ82">
        <v>2</v>
      </c>
      <c r="APR82">
        <v>2</v>
      </c>
      <c r="APS82">
        <v>2</v>
      </c>
      <c r="APT82">
        <v>2</v>
      </c>
      <c r="APU82">
        <v>3</v>
      </c>
      <c r="APV82">
        <v>3</v>
      </c>
      <c r="APW82">
        <v>30</v>
      </c>
      <c r="APX82">
        <v>3</v>
      </c>
      <c r="APY82">
        <v>1</v>
      </c>
      <c r="APZ82">
        <v>1</v>
      </c>
      <c r="AQA82">
        <v>1</v>
      </c>
      <c r="AQB82">
        <v>1</v>
      </c>
      <c r="AQC82">
        <v>0</v>
      </c>
      <c r="AQD82">
        <v>0</v>
      </c>
      <c r="AQE82">
        <v>0</v>
      </c>
      <c r="AQF82">
        <v>1</v>
      </c>
      <c r="AQG82">
        <v>1</v>
      </c>
      <c r="AQH82">
        <v>0</v>
      </c>
      <c r="AQI82">
        <v>1</v>
      </c>
      <c r="AQJ82">
        <v>1</v>
      </c>
      <c r="AQK82">
        <v>0</v>
      </c>
      <c r="AQL82">
        <v>1</v>
      </c>
      <c r="AQM82">
        <v>0</v>
      </c>
      <c r="AQN82">
        <v>3</v>
      </c>
      <c r="AQO82">
        <v>7</v>
      </c>
      <c r="AQP82">
        <v>10</v>
      </c>
      <c r="AQQ82">
        <v>0</v>
      </c>
      <c r="AQR82">
        <v>1</v>
      </c>
      <c r="AQS82">
        <v>0</v>
      </c>
      <c r="AQT82">
        <v>2</v>
      </c>
      <c r="AQU82">
        <v>0</v>
      </c>
      <c r="AQV82">
        <v>0</v>
      </c>
      <c r="AQW82">
        <v>1</v>
      </c>
      <c r="AQX82">
        <v>0</v>
      </c>
      <c r="AQY82">
        <v>0</v>
      </c>
      <c r="AQZ82">
        <v>1</v>
      </c>
      <c r="ARA82">
        <v>1</v>
      </c>
      <c r="ARB82">
        <v>2</v>
      </c>
      <c r="ARC82">
        <v>1</v>
      </c>
      <c r="ARD82">
        <v>0</v>
      </c>
      <c r="ARE82">
        <v>2</v>
      </c>
      <c r="ARF82">
        <v>1</v>
      </c>
      <c r="ARG82">
        <v>0</v>
      </c>
      <c r="ARH82">
        <v>0</v>
      </c>
      <c r="ARI82">
        <v>1</v>
      </c>
      <c r="ARJ82">
        <v>1</v>
      </c>
      <c r="ARK82">
        <v>2</v>
      </c>
      <c r="ARL82">
        <v>4</v>
      </c>
      <c r="ARM82">
        <v>5</v>
      </c>
      <c r="ARN82">
        <v>3</v>
      </c>
      <c r="ARO82">
        <v>15</v>
      </c>
      <c r="ARP82">
        <v>17</v>
      </c>
      <c r="ARQ82">
        <v>8</v>
      </c>
      <c r="BDY82">
        <v>0</v>
      </c>
      <c r="BEA82" t="s">
        <v>3292</v>
      </c>
      <c r="BEB82">
        <v>0</v>
      </c>
      <c r="BED82" t="s">
        <v>3293</v>
      </c>
      <c r="BEE82">
        <v>0</v>
      </c>
      <c r="BEG82" t="s">
        <v>3294</v>
      </c>
      <c r="BEI82" s="1">
        <v>43327</v>
      </c>
      <c r="BEK82" s="1">
        <v>43327</v>
      </c>
      <c r="BEL82" s="1">
        <v>43327</v>
      </c>
      <c r="BQD82">
        <v>0</v>
      </c>
      <c r="BQE82">
        <v>0</v>
      </c>
      <c r="BQF82">
        <v>0</v>
      </c>
      <c r="BQG82">
        <v>0</v>
      </c>
      <c r="BQH82">
        <v>0</v>
      </c>
      <c r="BQI82">
        <v>0</v>
      </c>
      <c r="BQJ82">
        <v>1</v>
      </c>
      <c r="BQK82">
        <v>0</v>
      </c>
      <c r="BQL82">
        <v>0</v>
      </c>
      <c r="BQM82">
        <v>0</v>
      </c>
      <c r="BQN82">
        <v>1</v>
      </c>
      <c r="BQO82">
        <v>1</v>
      </c>
      <c r="BQP82">
        <v>0</v>
      </c>
      <c r="BQQ82">
        <v>0</v>
      </c>
      <c r="BQR82">
        <v>0</v>
      </c>
      <c r="BQS82">
        <v>0</v>
      </c>
      <c r="BQT82">
        <v>0</v>
      </c>
      <c r="BQU82">
        <v>0</v>
      </c>
      <c r="BQV82">
        <v>0</v>
      </c>
      <c r="BQW82">
        <v>0</v>
      </c>
      <c r="BQX82">
        <v>0</v>
      </c>
      <c r="BQY82">
        <v>0</v>
      </c>
      <c r="BQZ82">
        <v>0</v>
      </c>
      <c r="BRA82">
        <v>0</v>
      </c>
      <c r="BRB82">
        <v>0</v>
      </c>
      <c r="BRC82">
        <v>0</v>
      </c>
      <c r="BRD82">
        <v>0</v>
      </c>
      <c r="BRE82">
        <v>0</v>
      </c>
      <c r="BRF82">
        <v>0</v>
      </c>
      <c r="BRG82">
        <v>0</v>
      </c>
      <c r="BRH82">
        <v>0</v>
      </c>
      <c r="BRI82">
        <v>0</v>
      </c>
      <c r="BRJ82">
        <v>0</v>
      </c>
      <c r="BRK82">
        <v>0</v>
      </c>
      <c r="BRL82">
        <v>0</v>
      </c>
      <c r="BRM82">
        <v>0</v>
      </c>
      <c r="BRN82">
        <v>0</v>
      </c>
      <c r="BRO82">
        <v>0</v>
      </c>
      <c r="BRP82">
        <v>0</v>
      </c>
      <c r="BRQ82">
        <v>0</v>
      </c>
      <c r="BRR82">
        <v>0</v>
      </c>
      <c r="BRS82">
        <v>0</v>
      </c>
      <c r="BRT82">
        <v>0</v>
      </c>
      <c r="BRU82">
        <v>0</v>
      </c>
      <c r="BRV82">
        <v>0</v>
      </c>
      <c r="BRW82">
        <v>0</v>
      </c>
      <c r="BRX82">
        <v>0</v>
      </c>
      <c r="BRY82">
        <v>0</v>
      </c>
      <c r="BRZ82">
        <v>0</v>
      </c>
      <c r="BSA82">
        <v>0</v>
      </c>
      <c r="BSB82">
        <v>0</v>
      </c>
      <c r="BSC82">
        <v>0</v>
      </c>
      <c r="BSD82">
        <v>0</v>
      </c>
      <c r="BSE82">
        <v>0</v>
      </c>
      <c r="BSF82">
        <v>0</v>
      </c>
      <c r="BSG82">
        <v>0</v>
      </c>
      <c r="BSH82">
        <v>0</v>
      </c>
      <c r="BSI82">
        <v>0</v>
      </c>
      <c r="BSJ82">
        <v>1</v>
      </c>
      <c r="BSK82">
        <v>0</v>
      </c>
      <c r="BSL82">
        <v>0</v>
      </c>
      <c r="BSM82">
        <v>0</v>
      </c>
      <c r="BSN82">
        <v>0</v>
      </c>
      <c r="BSO82">
        <v>0</v>
      </c>
      <c r="BSP82">
        <v>1</v>
      </c>
      <c r="BSQ82">
        <v>0</v>
      </c>
      <c r="BSR82">
        <v>0</v>
      </c>
      <c r="BSS82">
        <v>0</v>
      </c>
      <c r="BST82">
        <v>0</v>
      </c>
      <c r="BSU82">
        <v>0</v>
      </c>
      <c r="BSV82">
        <v>0</v>
      </c>
      <c r="BSW82">
        <v>0</v>
      </c>
      <c r="BSX82">
        <v>0</v>
      </c>
      <c r="BSY82">
        <v>0</v>
      </c>
      <c r="BSZ82">
        <v>0</v>
      </c>
      <c r="BTA82">
        <v>0</v>
      </c>
      <c r="BTB82">
        <v>0</v>
      </c>
      <c r="BTC82">
        <v>0</v>
      </c>
      <c r="BTD82">
        <v>0</v>
      </c>
      <c r="BTE82">
        <v>0</v>
      </c>
      <c r="BTF82">
        <v>0</v>
      </c>
      <c r="BTG82">
        <v>0</v>
      </c>
      <c r="BTH82">
        <v>0</v>
      </c>
      <c r="BTI82">
        <v>0</v>
      </c>
      <c r="BTJ82">
        <v>0</v>
      </c>
      <c r="BTK82">
        <v>0</v>
      </c>
      <c r="BTL82">
        <v>0</v>
      </c>
      <c r="BTM82">
        <v>1</v>
      </c>
      <c r="BTN82">
        <v>1</v>
      </c>
      <c r="BTO82">
        <v>0</v>
      </c>
      <c r="BTP82">
        <v>0</v>
      </c>
      <c r="BTQ82">
        <v>0</v>
      </c>
      <c r="BTR82">
        <v>0</v>
      </c>
      <c r="BTS82">
        <v>0</v>
      </c>
      <c r="BTT82">
        <v>0</v>
      </c>
      <c r="BTU82">
        <v>0</v>
      </c>
      <c r="BTV82">
        <v>1</v>
      </c>
      <c r="BTW82">
        <v>0</v>
      </c>
      <c r="BTX82">
        <v>1</v>
      </c>
      <c r="BTY82">
        <v>0</v>
      </c>
      <c r="BTZ82">
        <v>1</v>
      </c>
      <c r="BUA82">
        <v>0</v>
      </c>
      <c r="BUB82">
        <v>0</v>
      </c>
      <c r="BUC82">
        <v>0</v>
      </c>
      <c r="BUD82">
        <v>0</v>
      </c>
      <c r="BUE82">
        <v>0</v>
      </c>
      <c r="BUF82">
        <v>0</v>
      </c>
      <c r="BUG82">
        <v>0</v>
      </c>
      <c r="BUH82">
        <v>0</v>
      </c>
      <c r="BUI82">
        <v>0</v>
      </c>
      <c r="BUJ82">
        <v>0</v>
      </c>
      <c r="BUK82">
        <v>0</v>
      </c>
      <c r="BUL82">
        <v>0</v>
      </c>
      <c r="BUM82">
        <v>0</v>
      </c>
      <c r="BUN82">
        <v>0</v>
      </c>
      <c r="BUO82">
        <v>1</v>
      </c>
      <c r="BUP82">
        <v>1</v>
      </c>
      <c r="BUQ82">
        <v>0</v>
      </c>
      <c r="BUR82">
        <v>0</v>
      </c>
      <c r="BUS82">
        <v>0</v>
      </c>
      <c r="BUT82">
        <v>0</v>
      </c>
      <c r="BUU82">
        <v>0</v>
      </c>
      <c r="BUV82">
        <v>0</v>
      </c>
      <c r="BUW82">
        <v>4</v>
      </c>
      <c r="BUX82">
        <v>1</v>
      </c>
      <c r="BUY82">
        <v>3</v>
      </c>
      <c r="BUZ82">
        <v>1</v>
      </c>
      <c r="BVA82">
        <v>0</v>
      </c>
      <c r="BVB82">
        <v>0</v>
      </c>
      <c r="BVC82">
        <v>0</v>
      </c>
      <c r="BVD82">
        <v>0</v>
      </c>
      <c r="BVE82">
        <v>0</v>
      </c>
      <c r="BVF82">
        <v>0</v>
      </c>
      <c r="BVG82">
        <v>1</v>
      </c>
      <c r="BVH82">
        <v>0</v>
      </c>
      <c r="BVI82">
        <v>0</v>
      </c>
      <c r="BVJ82">
        <v>0</v>
      </c>
      <c r="BVK82">
        <v>4</v>
      </c>
      <c r="BVL82">
        <v>3</v>
      </c>
      <c r="BVM82">
        <v>8</v>
      </c>
      <c r="BVN82">
        <v>0</v>
      </c>
      <c r="BVO82">
        <v>0</v>
      </c>
      <c r="BVP82">
        <v>0</v>
      </c>
      <c r="BVQ82">
        <v>0</v>
      </c>
      <c r="BVR82">
        <v>0</v>
      </c>
      <c r="BVS82">
        <v>0</v>
      </c>
      <c r="BVT82">
        <v>0</v>
      </c>
      <c r="BVU82">
        <v>0</v>
      </c>
      <c r="BVV82">
        <v>0</v>
      </c>
      <c r="BVW82">
        <v>0</v>
      </c>
      <c r="BVX82">
        <v>0</v>
      </c>
      <c r="BVY82">
        <v>0</v>
      </c>
      <c r="BVZ82">
        <v>0</v>
      </c>
      <c r="BWD82" t="s">
        <v>3295</v>
      </c>
      <c r="BWE82" t="s">
        <v>3296</v>
      </c>
      <c r="BWF82" t="s">
        <v>3297</v>
      </c>
      <c r="BWG82" t="s">
        <v>3298</v>
      </c>
      <c r="BWH82">
        <v>0</v>
      </c>
      <c r="BWI82">
        <v>-1</v>
      </c>
      <c r="BWJ82" t="s">
        <v>3299</v>
      </c>
      <c r="BWK82">
        <v>0</v>
      </c>
      <c r="BWL82">
        <v>1</v>
      </c>
      <c r="BWM82">
        <v>-2</v>
      </c>
      <c r="BWN82">
        <v>0</v>
      </c>
      <c r="BWO82">
        <v>-1</v>
      </c>
      <c r="BWP82">
        <v>-1</v>
      </c>
      <c r="BWQ82">
        <v>-1</v>
      </c>
      <c r="BWR82">
        <v>-1</v>
      </c>
      <c r="BWS82">
        <v>-1</v>
      </c>
      <c r="BWT82">
        <v>-1</v>
      </c>
      <c r="BWU82">
        <v>-1</v>
      </c>
      <c r="BWV82">
        <v>-1</v>
      </c>
      <c r="BWW82">
        <v>-1</v>
      </c>
      <c r="BWX82">
        <v>0</v>
      </c>
      <c r="BWY82">
        <v>0</v>
      </c>
      <c r="BWZ82">
        <v>-1</v>
      </c>
      <c r="BXA82">
        <v>-1</v>
      </c>
      <c r="BXB82">
        <v>-1</v>
      </c>
      <c r="BXC82">
        <v>-1</v>
      </c>
      <c r="BXD82">
        <v>1</v>
      </c>
      <c r="BXE82">
        <v>0</v>
      </c>
      <c r="BXF82">
        <v>-1</v>
      </c>
      <c r="BXG82">
        <v>-1</v>
      </c>
      <c r="BXH82">
        <v>-1</v>
      </c>
      <c r="BXI82">
        <v>-1</v>
      </c>
      <c r="BXJ82">
        <v>0</v>
      </c>
      <c r="BXK82">
        <v>0</v>
      </c>
      <c r="BXL82">
        <v>0</v>
      </c>
      <c r="BXM82">
        <v>0</v>
      </c>
      <c r="BXN82">
        <v>0</v>
      </c>
      <c r="BXO82">
        <v>0</v>
      </c>
      <c r="BXP82">
        <v>-1</v>
      </c>
      <c r="BXQ82">
        <v>-1</v>
      </c>
      <c r="BXR82">
        <v>-3</v>
      </c>
      <c r="BXS82">
        <v>-4</v>
      </c>
      <c r="BXT82">
        <v>-2</v>
      </c>
      <c r="BXU82">
        <v>-4</v>
      </c>
      <c r="BXV82">
        <v>-1</v>
      </c>
      <c r="BXW82">
        <v>-2</v>
      </c>
      <c r="BXX82">
        <v>0</v>
      </c>
      <c r="BXY82">
        <v>-2.25</v>
      </c>
      <c r="BXZ82">
        <v>-2.5</v>
      </c>
      <c r="BYA82">
        <v>-2</v>
      </c>
      <c r="BYB82">
        <v>0</v>
      </c>
      <c r="BYC82">
        <v>-18</v>
      </c>
      <c r="BYD82">
        <v>1</v>
      </c>
      <c r="BYE82">
        <v>0</v>
      </c>
      <c r="BYF82">
        <v>0</v>
      </c>
      <c r="BYG82">
        <v>0</v>
      </c>
      <c r="BYH82">
        <v>2</v>
      </c>
      <c r="BYI82">
        <v>0</v>
      </c>
      <c r="BYJ82">
        <v>3</v>
      </c>
      <c r="BYK82">
        <v>2</v>
      </c>
      <c r="BYL82">
        <v>0</v>
      </c>
      <c r="BYM82">
        <v>0</v>
      </c>
      <c r="BYN82">
        <v>1</v>
      </c>
      <c r="BYO82">
        <v>0</v>
      </c>
      <c r="BYP82">
        <v>0</v>
      </c>
      <c r="BYQ82">
        <v>0</v>
      </c>
      <c r="BYR82">
        <v>0</v>
      </c>
      <c r="BYS82">
        <v>0</v>
      </c>
      <c r="BYT82">
        <v>0</v>
      </c>
      <c r="BYU82">
        <v>0</v>
      </c>
      <c r="BYV82">
        <v>0</v>
      </c>
      <c r="BYW82">
        <v>0</v>
      </c>
      <c r="BYX82">
        <v>0</v>
      </c>
      <c r="BYY82">
        <v>0</v>
      </c>
      <c r="BYZ82">
        <v>9</v>
      </c>
      <c r="BZA82">
        <v>1</v>
      </c>
      <c r="BZB82">
        <v>1</v>
      </c>
      <c r="BZC82">
        <v>1</v>
      </c>
      <c r="BZD82">
        <v>1</v>
      </c>
      <c r="BZE82">
        <v>1</v>
      </c>
      <c r="BZF82">
        <v>1</v>
      </c>
      <c r="BZG82">
        <v>1</v>
      </c>
      <c r="BZH82">
        <v>1</v>
      </c>
      <c r="BZI82">
        <v>1</v>
      </c>
      <c r="BZJ82">
        <v>1</v>
      </c>
      <c r="BZK82">
        <v>1</v>
      </c>
      <c r="BZL82">
        <v>1</v>
      </c>
      <c r="BZM82">
        <v>1</v>
      </c>
      <c r="BZN82">
        <v>1</v>
      </c>
      <c r="BZO82">
        <v>1</v>
      </c>
      <c r="BZP82">
        <v>2</v>
      </c>
      <c r="BZQ82">
        <v>1</v>
      </c>
      <c r="BZR82">
        <v>2</v>
      </c>
      <c r="BZS82">
        <v>1</v>
      </c>
      <c r="BZT82">
        <v>2</v>
      </c>
      <c r="BZU82">
        <v>2</v>
      </c>
      <c r="BZV82">
        <v>3</v>
      </c>
      <c r="BZW82">
        <v>3</v>
      </c>
      <c r="BZX82">
        <v>2</v>
      </c>
      <c r="BZY82">
        <v>3</v>
      </c>
      <c r="BZZ82">
        <v>25</v>
      </c>
      <c r="CAA82">
        <v>36</v>
      </c>
      <c r="CAB82">
        <v>1.44</v>
      </c>
      <c r="CAC82">
        <v>1</v>
      </c>
      <c r="CAD82">
        <v>1</v>
      </c>
      <c r="CAE82">
        <v>1</v>
      </c>
      <c r="CAF82">
        <v>1</v>
      </c>
      <c r="CAG82">
        <v>1</v>
      </c>
      <c r="CAH82">
        <v>1</v>
      </c>
      <c r="CAI82">
        <v>2</v>
      </c>
      <c r="CAJ82">
        <v>1</v>
      </c>
      <c r="CAK82">
        <v>1</v>
      </c>
      <c r="CAL82">
        <v>1</v>
      </c>
      <c r="CAM82">
        <v>1</v>
      </c>
      <c r="CAN82">
        <v>1</v>
      </c>
      <c r="CAO82">
        <v>1</v>
      </c>
      <c r="CAP82">
        <v>1</v>
      </c>
      <c r="CAQ82">
        <v>1</v>
      </c>
      <c r="CAR82">
        <v>1</v>
      </c>
      <c r="CAS82">
        <v>1.0629999999999999</v>
      </c>
      <c r="CLZ82">
        <v>0</v>
      </c>
      <c r="CMB82" t="s">
        <v>3300</v>
      </c>
      <c r="CMC82">
        <v>3</v>
      </c>
      <c r="CMD82">
        <v>2</v>
      </c>
      <c r="CME82" t="s">
        <v>3301</v>
      </c>
      <c r="CMF82" t="s">
        <v>3302</v>
      </c>
      <c r="CMG82" t="s">
        <v>3303</v>
      </c>
      <c r="CMH82">
        <v>1</v>
      </c>
      <c r="CMI82">
        <v>1</v>
      </c>
      <c r="CMJ82">
        <v>0</v>
      </c>
      <c r="CMK82">
        <v>0</v>
      </c>
      <c r="CML82">
        <v>0</v>
      </c>
      <c r="CMN82" t="s">
        <v>3304</v>
      </c>
      <c r="CMO82" t="s">
        <v>3305</v>
      </c>
      <c r="CMP82">
        <v>0</v>
      </c>
      <c r="CMQ82" t="s">
        <v>3306</v>
      </c>
      <c r="CMR82">
        <v>0</v>
      </c>
      <c r="CMS82">
        <v>1</v>
      </c>
      <c r="CMT82" t="s">
        <v>3307</v>
      </c>
      <c r="CMU82">
        <v>1</v>
      </c>
      <c r="CMV82" t="s">
        <v>2766</v>
      </c>
      <c r="CMW82">
        <v>0</v>
      </c>
      <c r="CMX82">
        <v>0</v>
      </c>
      <c r="CMY82">
        <v>1</v>
      </c>
      <c r="CMZ82">
        <v>0</v>
      </c>
      <c r="CNA82">
        <v>2</v>
      </c>
      <c r="CNB82">
        <v>0</v>
      </c>
      <c r="CNC82">
        <v>3</v>
      </c>
      <c r="CND82">
        <v>2</v>
      </c>
      <c r="CNE82">
        <v>1</v>
      </c>
      <c r="CNF82">
        <v>1</v>
      </c>
      <c r="CNG82">
        <v>1</v>
      </c>
      <c r="CNH82">
        <v>0</v>
      </c>
      <c r="CNI82">
        <v>2</v>
      </c>
      <c r="CNJ82">
        <v>0</v>
      </c>
      <c r="CNK82">
        <v>2</v>
      </c>
      <c r="CNL82">
        <v>0</v>
      </c>
      <c r="CNM82">
        <v>0</v>
      </c>
      <c r="CNN82">
        <v>1</v>
      </c>
      <c r="CNO82">
        <v>1</v>
      </c>
      <c r="CNP82">
        <v>1</v>
      </c>
      <c r="CNQ82">
        <v>4</v>
      </c>
      <c r="CNR82">
        <v>0</v>
      </c>
      <c r="CNS82">
        <v>1</v>
      </c>
      <c r="CNT82">
        <v>1</v>
      </c>
      <c r="CNU82">
        <v>2</v>
      </c>
      <c r="CNV82">
        <v>0</v>
      </c>
      <c r="CNW82">
        <v>1</v>
      </c>
      <c r="CNX82">
        <v>1</v>
      </c>
      <c r="CNY82">
        <v>1</v>
      </c>
      <c r="CNZ82">
        <v>180</v>
      </c>
      <c r="COA82">
        <v>8.3000000000000007</v>
      </c>
      <c r="COB82">
        <v>10.3</v>
      </c>
      <c r="COC82">
        <v>0</v>
      </c>
      <c r="COD82">
        <v>1</v>
      </c>
      <c r="COE82">
        <v>1</v>
      </c>
      <c r="COF82">
        <v>2</v>
      </c>
      <c r="COG82">
        <v>3</v>
      </c>
      <c r="COH82">
        <v>0</v>
      </c>
      <c r="COI82">
        <v>0</v>
      </c>
      <c r="COJ82">
        <v>2</v>
      </c>
      <c r="COK82">
        <v>2</v>
      </c>
      <c r="COL82">
        <v>1</v>
      </c>
      <c r="COM82">
        <v>1</v>
      </c>
      <c r="CON82">
        <v>1</v>
      </c>
      <c r="COO82">
        <v>1</v>
      </c>
      <c r="COP82">
        <v>1</v>
      </c>
      <c r="COQ82">
        <v>1</v>
      </c>
      <c r="COR82">
        <v>1</v>
      </c>
      <c r="COS82">
        <v>1</v>
      </c>
      <c r="COT82">
        <v>1</v>
      </c>
      <c r="COU82">
        <v>3</v>
      </c>
      <c r="COV82">
        <v>0</v>
      </c>
      <c r="COW82">
        <v>0</v>
      </c>
      <c r="COX82">
        <v>1</v>
      </c>
      <c r="COY82">
        <v>1</v>
      </c>
      <c r="COZ82">
        <v>1</v>
      </c>
      <c r="CPA82">
        <v>1</v>
      </c>
      <c r="CPB82">
        <v>0</v>
      </c>
      <c r="CPC82">
        <v>0</v>
      </c>
      <c r="CPD82">
        <v>0</v>
      </c>
      <c r="CPE82">
        <v>0</v>
      </c>
      <c r="CPF82">
        <v>0</v>
      </c>
      <c r="CPG82">
        <v>0</v>
      </c>
      <c r="CPH82">
        <v>0</v>
      </c>
      <c r="CPI82">
        <v>0</v>
      </c>
      <c r="CPJ82">
        <v>0</v>
      </c>
      <c r="CPK82">
        <v>0</v>
      </c>
      <c r="CPL82">
        <v>2</v>
      </c>
      <c r="CPM82">
        <v>0</v>
      </c>
      <c r="CPN82">
        <v>0</v>
      </c>
      <c r="CPO82">
        <v>0</v>
      </c>
      <c r="CPP82">
        <v>0</v>
      </c>
      <c r="CPQ82">
        <v>0</v>
      </c>
      <c r="CPR82">
        <v>0</v>
      </c>
      <c r="CPS82">
        <v>13</v>
      </c>
      <c r="CPT82">
        <v>13</v>
      </c>
      <c r="CPU82">
        <v>27</v>
      </c>
      <c r="CPV82">
        <v>0</v>
      </c>
      <c r="CPW82">
        <v>53</v>
      </c>
      <c r="CPX82">
        <v>18</v>
      </c>
      <c r="CPY82">
        <v>25</v>
      </c>
      <c r="CPZ82">
        <v>12</v>
      </c>
      <c r="CQA82">
        <v>26</v>
      </c>
      <c r="CQB82">
        <v>15</v>
      </c>
      <c r="CQC82">
        <v>96</v>
      </c>
      <c r="CQD82">
        <v>10</v>
      </c>
      <c r="CQE82">
        <v>10</v>
      </c>
      <c r="CQF82">
        <v>1</v>
      </c>
      <c r="CQG82">
        <v>1</v>
      </c>
      <c r="CQH82">
        <v>1</v>
      </c>
      <c r="CQI82">
        <v>1</v>
      </c>
      <c r="CQJ82">
        <v>1</v>
      </c>
      <c r="CQK82">
        <v>1</v>
      </c>
      <c r="CQL82">
        <v>1</v>
      </c>
      <c r="CQM82">
        <v>1</v>
      </c>
      <c r="CQN82">
        <v>0</v>
      </c>
      <c r="CQO82">
        <v>1</v>
      </c>
      <c r="CQP82">
        <v>0</v>
      </c>
      <c r="CQQ82">
        <v>1</v>
      </c>
      <c r="CQR82">
        <v>0</v>
      </c>
      <c r="CQS82">
        <v>0</v>
      </c>
      <c r="CQT82">
        <v>0</v>
      </c>
      <c r="CQU82">
        <v>0</v>
      </c>
      <c r="CQV82">
        <v>1</v>
      </c>
      <c r="CQW82">
        <v>1</v>
      </c>
      <c r="CQX82">
        <v>1</v>
      </c>
      <c r="CQY82">
        <v>1</v>
      </c>
      <c r="CQZ82">
        <v>1</v>
      </c>
      <c r="CRA82">
        <v>1</v>
      </c>
      <c r="CRB82">
        <v>1</v>
      </c>
      <c r="CRC82">
        <v>1</v>
      </c>
      <c r="CRD82">
        <v>0</v>
      </c>
      <c r="CRE82">
        <v>1</v>
      </c>
      <c r="CRF82">
        <v>1</v>
      </c>
      <c r="CRG82">
        <v>0</v>
      </c>
      <c r="CRH82">
        <v>0</v>
      </c>
      <c r="CRI82">
        <v>0</v>
      </c>
      <c r="CRJ82">
        <v>20</v>
      </c>
      <c r="CRK82">
        <v>1</v>
      </c>
      <c r="CRL82">
        <v>2</v>
      </c>
      <c r="CRM82">
        <v>1</v>
      </c>
      <c r="CRN82">
        <v>2</v>
      </c>
      <c r="CRO82">
        <v>2</v>
      </c>
      <c r="CRP82">
        <v>1</v>
      </c>
      <c r="CRQ82">
        <v>0</v>
      </c>
      <c r="CRR82">
        <v>2</v>
      </c>
      <c r="CRS82">
        <v>3</v>
      </c>
      <c r="CRT82">
        <v>2</v>
      </c>
      <c r="CRU82">
        <v>2</v>
      </c>
      <c r="CRV82">
        <v>1</v>
      </c>
      <c r="CRW82">
        <v>1</v>
      </c>
      <c r="CRX82">
        <v>1</v>
      </c>
      <c r="CRY82">
        <v>2</v>
      </c>
      <c r="CRZ82">
        <v>1</v>
      </c>
      <c r="CSA82">
        <v>2</v>
      </c>
      <c r="CSB82">
        <v>1</v>
      </c>
      <c r="CSC82">
        <v>2</v>
      </c>
      <c r="CSD82">
        <v>1.6667000000000001</v>
      </c>
      <c r="CSE82">
        <v>0.83330000000000004</v>
      </c>
      <c r="CSF82">
        <v>1.5</v>
      </c>
      <c r="CSG82">
        <v>2</v>
      </c>
      <c r="CSH82">
        <v>1</v>
      </c>
      <c r="CSI82">
        <v>2</v>
      </c>
      <c r="CSJ82">
        <v>2</v>
      </c>
      <c r="CSK82">
        <v>1</v>
      </c>
      <c r="CSL82">
        <v>1</v>
      </c>
      <c r="CSM82">
        <v>1</v>
      </c>
      <c r="CSN82">
        <v>1</v>
      </c>
      <c r="CSO82">
        <v>2</v>
      </c>
      <c r="CSP82">
        <v>1</v>
      </c>
      <c r="CSQ82">
        <v>1</v>
      </c>
      <c r="CSR82">
        <v>1</v>
      </c>
      <c r="CSS82">
        <v>2</v>
      </c>
      <c r="CST82">
        <v>2</v>
      </c>
      <c r="CSU82">
        <v>20</v>
      </c>
      <c r="CSV82">
        <v>0</v>
      </c>
      <c r="CSW82">
        <v>1</v>
      </c>
      <c r="CSX82">
        <v>1</v>
      </c>
      <c r="CSY82">
        <v>0</v>
      </c>
      <c r="CSZ82">
        <v>1</v>
      </c>
      <c r="CTA82">
        <v>1</v>
      </c>
      <c r="CTB82">
        <v>0</v>
      </c>
      <c r="CTC82">
        <v>1</v>
      </c>
      <c r="CTD82">
        <v>1</v>
      </c>
      <c r="CTE82">
        <v>0</v>
      </c>
      <c r="CTF82">
        <v>1</v>
      </c>
      <c r="CTG82">
        <v>1</v>
      </c>
      <c r="CTH82">
        <v>0</v>
      </c>
      <c r="CTI82">
        <v>0</v>
      </c>
      <c r="CTJ82">
        <v>0</v>
      </c>
      <c r="CTK82">
        <v>0</v>
      </c>
      <c r="CTL82">
        <v>2</v>
      </c>
      <c r="CTM82">
        <v>3</v>
      </c>
      <c r="CTN82">
        <v>5</v>
      </c>
      <c r="CTO82">
        <v>0</v>
      </c>
      <c r="CTP82">
        <v>1</v>
      </c>
      <c r="CTQ82">
        <v>0</v>
      </c>
      <c r="CTR82">
        <v>1</v>
      </c>
      <c r="CTS82">
        <v>0</v>
      </c>
      <c r="CTT82">
        <v>0</v>
      </c>
      <c r="CTU82">
        <v>1</v>
      </c>
      <c r="CTV82">
        <v>0</v>
      </c>
      <c r="CTW82">
        <v>0</v>
      </c>
      <c r="CTX82">
        <v>1</v>
      </c>
      <c r="CTY82">
        <v>0</v>
      </c>
      <c r="CTZ82">
        <v>0</v>
      </c>
      <c r="CUA82">
        <v>1</v>
      </c>
      <c r="CUB82">
        <v>0</v>
      </c>
      <c r="CUC82">
        <v>1</v>
      </c>
      <c r="CUD82">
        <v>1</v>
      </c>
      <c r="CUE82">
        <v>0</v>
      </c>
      <c r="CUF82">
        <v>0</v>
      </c>
      <c r="CUG82">
        <v>1</v>
      </c>
      <c r="CUH82">
        <v>1</v>
      </c>
      <c r="CUI82">
        <v>2</v>
      </c>
      <c r="CUJ82">
        <v>3</v>
      </c>
      <c r="CUK82">
        <v>2</v>
      </c>
      <c r="CUL82">
        <v>2</v>
      </c>
      <c r="CUM82">
        <v>9</v>
      </c>
      <c r="CUN82">
        <v>11</v>
      </c>
      <c r="CUO82">
        <v>6</v>
      </c>
      <c r="CUP82">
        <v>6</v>
      </c>
      <c r="CUQ82">
        <v>7</v>
      </c>
      <c r="CUR82">
        <v>5</v>
      </c>
      <c r="CUS82">
        <v>6</v>
      </c>
      <c r="CUT82">
        <v>6</v>
      </c>
      <c r="CUU82">
        <v>6</v>
      </c>
      <c r="CUV82">
        <v>6</v>
      </c>
      <c r="CUW82">
        <v>5</v>
      </c>
      <c r="CUX82">
        <v>5</v>
      </c>
      <c r="CUY82">
        <v>5.7779999999999996</v>
      </c>
      <c r="CUZ82">
        <v>56</v>
      </c>
      <c r="CVA82">
        <v>56</v>
      </c>
      <c r="CVB82">
        <v>2230</v>
      </c>
      <c r="CVC82">
        <v>30</v>
      </c>
      <c r="CVD82">
        <v>830</v>
      </c>
      <c r="CVE82">
        <v>5</v>
      </c>
      <c r="CVF82">
        <v>8</v>
      </c>
      <c r="CVG82">
        <v>3</v>
      </c>
      <c r="CVH82">
        <v>3</v>
      </c>
      <c r="CVI82">
        <v>1</v>
      </c>
      <c r="CVJ82">
        <v>0</v>
      </c>
      <c r="CVK82">
        <v>1</v>
      </c>
      <c r="CVL82">
        <v>0</v>
      </c>
      <c r="CVM82">
        <v>1</v>
      </c>
      <c r="CVN82">
        <v>0</v>
      </c>
      <c r="CVO82">
        <v>1</v>
      </c>
      <c r="CVP82" t="s">
        <v>3029</v>
      </c>
      <c r="CVQ82">
        <v>0</v>
      </c>
      <c r="CVR82">
        <v>0</v>
      </c>
      <c r="CVS82">
        <v>0</v>
      </c>
      <c r="CVT82">
        <v>1</v>
      </c>
      <c r="CVU82">
        <v>2</v>
      </c>
      <c r="CVV82">
        <v>2</v>
      </c>
      <c r="CVW82">
        <v>4</v>
      </c>
      <c r="CVX82">
        <v>2</v>
      </c>
      <c r="CVY82">
        <v>2</v>
      </c>
      <c r="CVZ82">
        <v>63</v>
      </c>
      <c r="CWA82">
        <v>3</v>
      </c>
      <c r="CWB82">
        <v>7</v>
      </c>
      <c r="CWC82">
        <v>1</v>
      </c>
      <c r="CWD82">
        <v>0</v>
      </c>
      <c r="CWE82">
        <v>1</v>
      </c>
      <c r="CWF82">
        <v>1</v>
      </c>
      <c r="CWG82">
        <v>11</v>
      </c>
      <c r="CWH82">
        <v>3</v>
      </c>
      <c r="CWI82">
        <v>3</v>
      </c>
      <c r="CWJ82">
        <v>2</v>
      </c>
      <c r="CWK82">
        <v>1</v>
      </c>
      <c r="CWL82">
        <v>1</v>
      </c>
      <c r="CWM82">
        <v>10</v>
      </c>
      <c r="CWN82">
        <v>40</v>
      </c>
      <c r="CWO82">
        <v>9</v>
      </c>
      <c r="CWP82">
        <v>1</v>
      </c>
      <c r="CWS82">
        <v>1</v>
      </c>
      <c r="CWV82">
        <v>1</v>
      </c>
    </row>
    <row r="83" spans="1:2657" x14ac:dyDescent="0.25">
      <c r="A83" t="s">
        <v>3308</v>
      </c>
      <c r="B83" t="s">
        <v>7</v>
      </c>
      <c r="C83" t="s">
        <v>2709</v>
      </c>
      <c r="D83" t="s">
        <v>2710</v>
      </c>
      <c r="E83" s="1">
        <v>16671</v>
      </c>
      <c r="F83">
        <v>72</v>
      </c>
      <c r="G83">
        <v>73</v>
      </c>
      <c r="L83" s="1">
        <v>42971</v>
      </c>
      <c r="AIH83">
        <v>1</v>
      </c>
      <c r="AII83">
        <v>5</v>
      </c>
      <c r="AIJ83">
        <v>15</v>
      </c>
      <c r="AIK83">
        <v>10</v>
      </c>
      <c r="AIL83">
        <v>0</v>
      </c>
      <c r="AIN83">
        <v>1</v>
      </c>
      <c r="AIO83" t="s">
        <v>2766</v>
      </c>
      <c r="AIP83">
        <v>2012</v>
      </c>
      <c r="AIQ83" t="s">
        <v>3309</v>
      </c>
      <c r="AIR83">
        <v>2012</v>
      </c>
      <c r="AIS83" t="s">
        <v>3310</v>
      </c>
      <c r="AIT83">
        <v>2014</v>
      </c>
      <c r="AIU83">
        <v>3</v>
      </c>
      <c r="AIV83" t="s">
        <v>3311</v>
      </c>
      <c r="AIW83">
        <v>0</v>
      </c>
      <c r="AIX83" t="s">
        <v>3312</v>
      </c>
      <c r="AIY83" t="s">
        <v>3313</v>
      </c>
      <c r="AIZ83" t="s">
        <v>2766</v>
      </c>
      <c r="AJA83" t="s">
        <v>3314</v>
      </c>
      <c r="AJB83">
        <v>1</v>
      </c>
      <c r="AJC83">
        <v>4</v>
      </c>
      <c r="AJD83">
        <v>0</v>
      </c>
      <c r="AJF83">
        <v>1</v>
      </c>
      <c r="AJG83" t="s">
        <v>3315</v>
      </c>
      <c r="AJI83">
        <v>2</v>
      </c>
      <c r="AJJ83">
        <v>4</v>
      </c>
      <c r="AJK83">
        <v>0</v>
      </c>
      <c r="AJM83" t="s">
        <v>3316</v>
      </c>
      <c r="AJN83" t="e">
        <f>-train - takes train to Cutteslowe park -projects</f>
        <v>#NAME?</v>
      </c>
      <c r="AJO83">
        <v>1</v>
      </c>
      <c r="AJP83" t="s">
        <v>3317</v>
      </c>
      <c r="AJQ83">
        <v>0</v>
      </c>
      <c r="AJS83">
        <v>0</v>
      </c>
      <c r="AJU83" t="s">
        <v>3318</v>
      </c>
      <c r="AJV83">
        <v>2</v>
      </c>
      <c r="AJW83" t="e">
        <f>- no known problems</f>
        <v>#NAME?</v>
      </c>
      <c r="AJX83" t="s">
        <v>2766</v>
      </c>
      <c r="AJY83">
        <v>1</v>
      </c>
      <c r="AJZ83">
        <v>0</v>
      </c>
      <c r="AKA83">
        <v>0</v>
      </c>
      <c r="AKB83">
        <v>0</v>
      </c>
      <c r="AKC83">
        <v>0</v>
      </c>
      <c r="AKD83">
        <v>0</v>
      </c>
      <c r="AKE83">
        <v>4</v>
      </c>
      <c r="AKF83">
        <v>2</v>
      </c>
      <c r="AKG83">
        <v>3</v>
      </c>
      <c r="AKH83">
        <v>1</v>
      </c>
      <c r="AKI83">
        <v>1</v>
      </c>
      <c r="AKJ83">
        <v>0</v>
      </c>
      <c r="AKK83">
        <v>1</v>
      </c>
      <c r="AKL83">
        <v>0</v>
      </c>
      <c r="AKM83">
        <v>2</v>
      </c>
      <c r="AKN83">
        <v>1</v>
      </c>
      <c r="AKO83">
        <v>0</v>
      </c>
      <c r="AKP83">
        <v>0</v>
      </c>
      <c r="AKQ83">
        <v>0</v>
      </c>
      <c r="AKR83">
        <v>0</v>
      </c>
      <c r="AKS83">
        <v>0</v>
      </c>
      <c r="AKT83">
        <v>1</v>
      </c>
      <c r="AKU83">
        <v>1</v>
      </c>
      <c r="AKV83">
        <v>0</v>
      </c>
      <c r="AKW83">
        <v>0</v>
      </c>
      <c r="AKX83">
        <v>0</v>
      </c>
      <c r="AKY83">
        <v>1</v>
      </c>
      <c r="AKZ83">
        <v>1</v>
      </c>
      <c r="ALA83">
        <v>1</v>
      </c>
      <c r="ALB83">
        <v>290</v>
      </c>
      <c r="ALC83" s="2">
        <v>0.41666666666666669</v>
      </c>
      <c r="ALD83" s="2">
        <v>0.61805555555555558</v>
      </c>
      <c r="ALE83">
        <v>0</v>
      </c>
      <c r="ALF83">
        <v>1</v>
      </c>
      <c r="ALG83">
        <v>1</v>
      </c>
      <c r="ALH83">
        <v>1</v>
      </c>
      <c r="ALI83">
        <v>2</v>
      </c>
      <c r="ALJ83">
        <v>0</v>
      </c>
      <c r="ALK83">
        <v>0</v>
      </c>
      <c r="ALL83">
        <v>1</v>
      </c>
      <c r="ALM83">
        <v>2</v>
      </c>
      <c r="ALN83">
        <v>1</v>
      </c>
      <c r="ALO83">
        <v>1</v>
      </c>
      <c r="ALP83">
        <v>0</v>
      </c>
      <c r="ALQ83">
        <v>1</v>
      </c>
      <c r="ALR83">
        <v>0</v>
      </c>
      <c r="ALS83">
        <v>1</v>
      </c>
      <c r="ALT83">
        <v>0</v>
      </c>
      <c r="ALU83">
        <v>1</v>
      </c>
      <c r="ALV83">
        <v>0</v>
      </c>
      <c r="ALW83">
        <v>1</v>
      </c>
      <c r="ALX83">
        <v>0</v>
      </c>
      <c r="ALY83">
        <v>0</v>
      </c>
      <c r="ALZ83">
        <v>1</v>
      </c>
      <c r="AMA83">
        <v>2</v>
      </c>
      <c r="AMB83">
        <v>0</v>
      </c>
      <c r="AMC83">
        <v>1</v>
      </c>
      <c r="AMD83">
        <v>0</v>
      </c>
      <c r="AME83">
        <v>0</v>
      </c>
      <c r="AMF83">
        <v>0</v>
      </c>
      <c r="AMG83">
        <v>2</v>
      </c>
      <c r="AMH83">
        <v>0</v>
      </c>
      <c r="AMI83">
        <v>0</v>
      </c>
      <c r="AMJ83">
        <v>2</v>
      </c>
      <c r="AMK83">
        <v>2</v>
      </c>
      <c r="AML83">
        <v>0</v>
      </c>
      <c r="AMM83">
        <v>0</v>
      </c>
      <c r="AMN83">
        <v>2</v>
      </c>
      <c r="AMO83">
        <v>1</v>
      </c>
      <c r="AMP83">
        <v>0</v>
      </c>
      <c r="AMQ83">
        <v>0</v>
      </c>
      <c r="AMR83">
        <v>0</v>
      </c>
      <c r="AMS83">
        <v>1</v>
      </c>
      <c r="AMT83">
        <v>1</v>
      </c>
      <c r="AMU83">
        <v>13</v>
      </c>
      <c r="AMV83">
        <v>5</v>
      </c>
      <c r="AMW83">
        <v>24</v>
      </c>
      <c r="AMX83">
        <v>3</v>
      </c>
      <c r="AMY83">
        <v>45</v>
      </c>
      <c r="AMZ83">
        <v>16</v>
      </c>
      <c r="ANA83">
        <v>19</v>
      </c>
      <c r="ANB83">
        <v>12</v>
      </c>
      <c r="ANC83">
        <v>22</v>
      </c>
      <c r="AND83">
        <v>16</v>
      </c>
      <c r="ANE83">
        <v>85</v>
      </c>
      <c r="ANF83">
        <v>9</v>
      </c>
      <c r="ANG83">
        <v>6</v>
      </c>
      <c r="ANH83">
        <v>1</v>
      </c>
      <c r="ANI83">
        <v>1</v>
      </c>
      <c r="ANJ83">
        <v>1</v>
      </c>
      <c r="ANK83">
        <v>1</v>
      </c>
      <c r="ANL83">
        <v>1</v>
      </c>
      <c r="ANM83">
        <v>1</v>
      </c>
      <c r="ANN83">
        <v>1</v>
      </c>
      <c r="ANO83">
        <v>1</v>
      </c>
      <c r="ANP83">
        <v>0</v>
      </c>
      <c r="ANQ83">
        <v>1</v>
      </c>
      <c r="ANR83">
        <v>0</v>
      </c>
      <c r="ANS83">
        <v>0</v>
      </c>
      <c r="ANT83">
        <v>0</v>
      </c>
      <c r="ANU83">
        <v>0</v>
      </c>
      <c r="ANV83">
        <v>0</v>
      </c>
      <c r="ANW83">
        <v>0</v>
      </c>
      <c r="ANX83">
        <v>1</v>
      </c>
      <c r="ANY83">
        <v>1</v>
      </c>
      <c r="ANZ83">
        <v>1</v>
      </c>
      <c r="AOA83">
        <v>1</v>
      </c>
      <c r="AOB83">
        <v>0</v>
      </c>
      <c r="AOC83">
        <v>1</v>
      </c>
      <c r="AOD83">
        <v>1</v>
      </c>
      <c r="AOE83">
        <v>0</v>
      </c>
      <c r="AOF83">
        <v>0</v>
      </c>
      <c r="AOG83">
        <v>0</v>
      </c>
      <c r="AOH83">
        <v>0</v>
      </c>
      <c r="AOI83">
        <v>0</v>
      </c>
      <c r="AOJ83">
        <v>0</v>
      </c>
      <c r="AOK83">
        <v>0</v>
      </c>
      <c r="AOL83">
        <v>15</v>
      </c>
      <c r="AOM83">
        <v>2</v>
      </c>
      <c r="AON83">
        <v>0</v>
      </c>
      <c r="AOO83">
        <v>0</v>
      </c>
      <c r="AOP83">
        <v>0</v>
      </c>
      <c r="AOQ83">
        <v>0</v>
      </c>
      <c r="AOR83">
        <v>2</v>
      </c>
      <c r="AOS83">
        <v>2</v>
      </c>
      <c r="AOT83">
        <v>2</v>
      </c>
      <c r="AOU83">
        <v>0</v>
      </c>
      <c r="AOV83">
        <v>2</v>
      </c>
      <c r="AOW83">
        <v>0</v>
      </c>
      <c r="AOX83">
        <v>0</v>
      </c>
      <c r="AOY83">
        <v>2</v>
      </c>
      <c r="AOZ83">
        <v>0</v>
      </c>
      <c r="APA83">
        <v>2</v>
      </c>
      <c r="APB83">
        <v>2</v>
      </c>
      <c r="APC83">
        <v>2</v>
      </c>
      <c r="APD83">
        <v>3</v>
      </c>
      <c r="APE83">
        <v>0.66669999999999996</v>
      </c>
      <c r="APF83">
        <v>0.66669999999999996</v>
      </c>
      <c r="APG83">
        <v>2.1667000000000001</v>
      </c>
      <c r="APH83">
        <v>1.1667000000000001</v>
      </c>
      <c r="API83">
        <v>1</v>
      </c>
      <c r="APJ83">
        <v>1</v>
      </c>
      <c r="APK83">
        <v>1</v>
      </c>
      <c r="APL83">
        <v>1</v>
      </c>
      <c r="APM83">
        <v>1</v>
      </c>
      <c r="APN83">
        <v>1</v>
      </c>
      <c r="APO83">
        <v>1</v>
      </c>
      <c r="APP83">
        <v>2</v>
      </c>
      <c r="APQ83">
        <v>2</v>
      </c>
      <c r="APR83">
        <v>1</v>
      </c>
      <c r="APS83">
        <v>2</v>
      </c>
      <c r="APT83">
        <v>2</v>
      </c>
      <c r="APU83">
        <v>1</v>
      </c>
      <c r="APV83">
        <v>2</v>
      </c>
      <c r="APW83">
        <v>19</v>
      </c>
      <c r="APX83">
        <v>0</v>
      </c>
      <c r="APY83">
        <v>1</v>
      </c>
      <c r="APZ83">
        <v>0</v>
      </c>
      <c r="AQA83">
        <v>0</v>
      </c>
      <c r="AQB83">
        <v>1</v>
      </c>
      <c r="AQC83">
        <v>1</v>
      </c>
      <c r="AQD83">
        <v>0</v>
      </c>
      <c r="AQE83">
        <v>1</v>
      </c>
      <c r="AQF83">
        <v>0</v>
      </c>
      <c r="AQG83">
        <v>1</v>
      </c>
      <c r="AQH83">
        <v>0</v>
      </c>
      <c r="AQI83">
        <v>1</v>
      </c>
      <c r="AQJ83">
        <v>0</v>
      </c>
      <c r="AQK83">
        <v>0</v>
      </c>
      <c r="AQL83">
        <v>0</v>
      </c>
      <c r="AQM83">
        <v>0</v>
      </c>
      <c r="AQN83">
        <v>2</v>
      </c>
      <c r="AQO83">
        <v>1</v>
      </c>
      <c r="AQP83">
        <v>3</v>
      </c>
      <c r="BEI83" s="1">
        <v>43363</v>
      </c>
      <c r="BEK83" s="1">
        <v>43363</v>
      </c>
      <c r="BEL83" s="1">
        <v>43363</v>
      </c>
      <c r="BQD83">
        <v>0</v>
      </c>
      <c r="BQE83">
        <v>0</v>
      </c>
      <c r="BQF83">
        <v>0</v>
      </c>
      <c r="BQG83">
        <v>1</v>
      </c>
      <c r="BQH83">
        <v>0</v>
      </c>
      <c r="BQI83">
        <v>0</v>
      </c>
      <c r="BQJ83">
        <v>0</v>
      </c>
      <c r="BQK83">
        <v>0</v>
      </c>
      <c r="BQL83">
        <v>0</v>
      </c>
      <c r="BQM83">
        <v>0</v>
      </c>
      <c r="BQN83">
        <v>0</v>
      </c>
      <c r="BQO83">
        <v>1</v>
      </c>
      <c r="BQP83">
        <v>0</v>
      </c>
      <c r="BQQ83">
        <v>0</v>
      </c>
      <c r="BQR83">
        <v>0</v>
      </c>
      <c r="BQS83">
        <v>0</v>
      </c>
      <c r="BQT83">
        <v>0</v>
      </c>
      <c r="BQU83">
        <v>0</v>
      </c>
      <c r="BQV83">
        <v>0</v>
      </c>
      <c r="BQW83">
        <v>0</v>
      </c>
      <c r="BQX83">
        <v>0</v>
      </c>
      <c r="BQY83">
        <v>0</v>
      </c>
      <c r="BQZ83">
        <v>0</v>
      </c>
      <c r="BRA83">
        <v>0</v>
      </c>
      <c r="BRB83">
        <v>0</v>
      </c>
      <c r="BRC83">
        <v>0</v>
      </c>
      <c r="BRD83">
        <v>0</v>
      </c>
      <c r="BRE83">
        <v>0</v>
      </c>
      <c r="BRF83">
        <v>0</v>
      </c>
      <c r="BRG83">
        <v>0</v>
      </c>
      <c r="BRH83">
        <v>0</v>
      </c>
      <c r="BRI83">
        <v>0</v>
      </c>
      <c r="BRJ83">
        <v>0</v>
      </c>
      <c r="BRK83">
        <v>0</v>
      </c>
      <c r="BRL83">
        <v>0</v>
      </c>
      <c r="BRM83">
        <v>0</v>
      </c>
      <c r="BRN83">
        <v>0</v>
      </c>
      <c r="BRO83">
        <v>1</v>
      </c>
      <c r="BRP83">
        <v>0</v>
      </c>
      <c r="BRQ83">
        <v>0</v>
      </c>
      <c r="BRR83">
        <v>0</v>
      </c>
      <c r="BRS83">
        <v>0</v>
      </c>
      <c r="BRT83">
        <v>0</v>
      </c>
      <c r="BRU83">
        <v>0</v>
      </c>
      <c r="BRV83">
        <v>0</v>
      </c>
      <c r="BRW83">
        <v>0</v>
      </c>
      <c r="BRX83">
        <v>0</v>
      </c>
      <c r="BRY83">
        <v>0</v>
      </c>
      <c r="BRZ83">
        <v>0</v>
      </c>
      <c r="BSA83">
        <v>0</v>
      </c>
      <c r="BSB83">
        <v>0</v>
      </c>
      <c r="BSC83">
        <v>0</v>
      </c>
      <c r="BSD83">
        <v>0</v>
      </c>
      <c r="BSE83">
        <v>0</v>
      </c>
      <c r="BSF83">
        <v>0</v>
      </c>
      <c r="BSG83">
        <v>0</v>
      </c>
      <c r="BSH83">
        <v>0</v>
      </c>
      <c r="BSI83">
        <v>0</v>
      </c>
      <c r="BSJ83">
        <v>0</v>
      </c>
      <c r="BSK83">
        <v>0</v>
      </c>
      <c r="BSL83">
        <v>0</v>
      </c>
      <c r="BSM83">
        <v>0</v>
      </c>
      <c r="BSN83">
        <v>0</v>
      </c>
      <c r="BSO83">
        <v>0</v>
      </c>
      <c r="BSP83">
        <v>0</v>
      </c>
      <c r="BSQ83">
        <v>0</v>
      </c>
      <c r="BSR83">
        <v>0</v>
      </c>
      <c r="BSS83">
        <v>0</v>
      </c>
      <c r="BST83">
        <v>0</v>
      </c>
      <c r="BSU83">
        <v>0</v>
      </c>
      <c r="BSV83">
        <v>0</v>
      </c>
      <c r="BSW83">
        <v>0</v>
      </c>
      <c r="BSX83">
        <v>0</v>
      </c>
      <c r="BSY83">
        <v>0</v>
      </c>
      <c r="BSZ83">
        <v>0</v>
      </c>
      <c r="BTA83">
        <v>0</v>
      </c>
      <c r="BTB83">
        <v>0</v>
      </c>
      <c r="BTC83">
        <v>0</v>
      </c>
      <c r="BTD83">
        <v>0</v>
      </c>
      <c r="BTE83">
        <v>0</v>
      </c>
      <c r="BTF83">
        <v>0</v>
      </c>
      <c r="BTG83">
        <v>0</v>
      </c>
      <c r="BTH83">
        <v>0</v>
      </c>
      <c r="BTI83">
        <v>0</v>
      </c>
      <c r="BTJ83">
        <v>0</v>
      </c>
      <c r="BTK83">
        <v>0</v>
      </c>
      <c r="BTL83">
        <v>0</v>
      </c>
      <c r="BTM83">
        <v>0</v>
      </c>
      <c r="BTN83">
        <v>0</v>
      </c>
      <c r="BTO83">
        <v>0</v>
      </c>
      <c r="BTP83">
        <v>0</v>
      </c>
      <c r="BTQ83">
        <v>0</v>
      </c>
      <c r="BTR83">
        <v>0</v>
      </c>
      <c r="BTS83">
        <v>0</v>
      </c>
      <c r="BTT83">
        <v>0</v>
      </c>
      <c r="BTU83">
        <v>1</v>
      </c>
      <c r="BTV83">
        <v>0</v>
      </c>
      <c r="BTW83">
        <v>1</v>
      </c>
      <c r="BTX83">
        <v>0</v>
      </c>
      <c r="BTY83">
        <v>0</v>
      </c>
      <c r="BTZ83">
        <v>0</v>
      </c>
      <c r="BUA83">
        <v>0</v>
      </c>
      <c r="BUB83">
        <v>0</v>
      </c>
      <c r="BUC83">
        <v>0</v>
      </c>
      <c r="BUD83">
        <v>0</v>
      </c>
      <c r="BUE83">
        <v>0</v>
      </c>
      <c r="BUF83">
        <v>0</v>
      </c>
      <c r="BUG83">
        <v>0</v>
      </c>
      <c r="BUH83">
        <v>0</v>
      </c>
      <c r="BUI83">
        <v>1</v>
      </c>
      <c r="BUJ83">
        <v>3</v>
      </c>
      <c r="BUK83">
        <v>0</v>
      </c>
      <c r="BUL83">
        <v>0</v>
      </c>
      <c r="BUM83">
        <v>0</v>
      </c>
      <c r="BUN83">
        <v>0</v>
      </c>
      <c r="BUO83">
        <v>0</v>
      </c>
      <c r="BUP83">
        <v>0</v>
      </c>
      <c r="BUQ83">
        <v>0</v>
      </c>
      <c r="BUR83">
        <v>0</v>
      </c>
      <c r="BUS83">
        <v>0</v>
      </c>
      <c r="BUT83">
        <v>0</v>
      </c>
      <c r="BUU83">
        <v>0</v>
      </c>
      <c r="BUV83">
        <v>0</v>
      </c>
      <c r="BUW83">
        <v>0</v>
      </c>
      <c r="BUX83">
        <v>0</v>
      </c>
      <c r="BUY83">
        <v>4</v>
      </c>
      <c r="BUZ83">
        <v>1</v>
      </c>
      <c r="BVA83">
        <v>0</v>
      </c>
      <c r="BVB83">
        <v>0</v>
      </c>
      <c r="BVC83">
        <v>0</v>
      </c>
      <c r="BVD83">
        <v>3</v>
      </c>
      <c r="BVE83">
        <v>0</v>
      </c>
      <c r="BVF83">
        <v>0</v>
      </c>
      <c r="BVG83">
        <v>0</v>
      </c>
      <c r="BVH83">
        <v>0</v>
      </c>
      <c r="BVI83">
        <v>0</v>
      </c>
      <c r="BVJ83">
        <v>0</v>
      </c>
      <c r="BVK83">
        <v>0</v>
      </c>
      <c r="BVL83">
        <v>4</v>
      </c>
      <c r="BVM83">
        <v>7</v>
      </c>
      <c r="BVN83">
        <v>0</v>
      </c>
      <c r="BVO83">
        <v>0</v>
      </c>
      <c r="BVP83">
        <v>0</v>
      </c>
      <c r="BVQ83">
        <v>5</v>
      </c>
      <c r="BVR83">
        <v>0</v>
      </c>
      <c r="BVS83">
        <v>0</v>
      </c>
      <c r="BVT83">
        <v>0</v>
      </c>
      <c r="BVU83">
        <v>0</v>
      </c>
      <c r="BVV83">
        <v>0</v>
      </c>
      <c r="BVW83">
        <v>0</v>
      </c>
      <c r="BVX83">
        <v>0</v>
      </c>
      <c r="BVY83">
        <v>3</v>
      </c>
      <c r="BVZ83">
        <v>8</v>
      </c>
      <c r="BWG83" t="s">
        <v>3319</v>
      </c>
      <c r="BWH83">
        <v>0</v>
      </c>
      <c r="BWI83">
        <v>0</v>
      </c>
      <c r="BWJ83" t="s">
        <v>3320</v>
      </c>
      <c r="BWK83">
        <v>0</v>
      </c>
      <c r="BWL83">
        <v>-1</v>
      </c>
      <c r="BWM83">
        <v>-2</v>
      </c>
      <c r="BWN83">
        <v>-1</v>
      </c>
      <c r="BWO83">
        <v>-1</v>
      </c>
      <c r="BWP83">
        <v>1</v>
      </c>
      <c r="BWQ83">
        <v>1</v>
      </c>
      <c r="BWR83">
        <v>1</v>
      </c>
      <c r="BWS83">
        <v>1</v>
      </c>
      <c r="BWT83">
        <v>-1</v>
      </c>
      <c r="BWU83">
        <v>-1</v>
      </c>
      <c r="BWV83">
        <v>-1</v>
      </c>
      <c r="BWW83">
        <v>-1</v>
      </c>
      <c r="BWX83">
        <v>-1</v>
      </c>
      <c r="BWY83">
        <v>-1</v>
      </c>
      <c r="BWZ83">
        <v>1</v>
      </c>
      <c r="BXA83">
        <v>-1</v>
      </c>
      <c r="BXB83">
        <v>-1</v>
      </c>
      <c r="BXC83">
        <v>-1</v>
      </c>
      <c r="BXD83">
        <v>0</v>
      </c>
      <c r="BXE83">
        <v>-1</v>
      </c>
      <c r="BXF83">
        <v>-1</v>
      </c>
      <c r="BXG83">
        <v>-1</v>
      </c>
      <c r="BXH83">
        <v>-1</v>
      </c>
      <c r="BXI83">
        <v>-1</v>
      </c>
      <c r="BXJ83">
        <v>-1</v>
      </c>
      <c r="BXK83">
        <v>-1</v>
      </c>
      <c r="BXL83">
        <v>-1</v>
      </c>
      <c r="BXM83">
        <v>-1</v>
      </c>
      <c r="BXN83">
        <v>-1</v>
      </c>
      <c r="BXO83">
        <v>-1</v>
      </c>
      <c r="BXP83">
        <v>0</v>
      </c>
      <c r="BXQ83">
        <v>-3</v>
      </c>
      <c r="BXR83">
        <v>0</v>
      </c>
      <c r="BXS83">
        <v>0</v>
      </c>
      <c r="BXT83">
        <v>-4</v>
      </c>
      <c r="BXU83">
        <v>-2</v>
      </c>
      <c r="BXV83">
        <v>-3</v>
      </c>
      <c r="BXW83">
        <v>-4</v>
      </c>
      <c r="BXX83">
        <v>-4</v>
      </c>
      <c r="BXY83">
        <v>-2.75</v>
      </c>
      <c r="BXZ83">
        <v>-2.5</v>
      </c>
      <c r="BYA83">
        <v>0</v>
      </c>
      <c r="BYB83">
        <v>-4</v>
      </c>
      <c r="BYC83">
        <v>-20</v>
      </c>
      <c r="BYD83">
        <v>0</v>
      </c>
      <c r="BYE83">
        <v>0</v>
      </c>
      <c r="BYF83">
        <v>0</v>
      </c>
      <c r="BYG83">
        <v>0</v>
      </c>
      <c r="BYH83">
        <v>0</v>
      </c>
      <c r="BYI83">
        <v>0</v>
      </c>
      <c r="BYJ83">
        <v>2</v>
      </c>
      <c r="BYK83">
        <v>1</v>
      </c>
      <c r="BYL83">
        <v>0</v>
      </c>
      <c r="BYM83">
        <v>0</v>
      </c>
      <c r="BYN83">
        <v>0</v>
      </c>
      <c r="BYO83">
        <v>0</v>
      </c>
      <c r="BYP83">
        <v>0</v>
      </c>
      <c r="BYQ83">
        <v>0</v>
      </c>
      <c r="BYR83">
        <v>0</v>
      </c>
      <c r="BYS83">
        <v>0</v>
      </c>
      <c r="BYT83">
        <v>0</v>
      </c>
      <c r="BYU83">
        <v>0</v>
      </c>
      <c r="BYV83">
        <v>0</v>
      </c>
      <c r="BYW83">
        <v>1</v>
      </c>
      <c r="BYX83">
        <v>0</v>
      </c>
      <c r="BYY83">
        <v>0</v>
      </c>
      <c r="BYZ83">
        <v>4</v>
      </c>
      <c r="BZA83">
        <v>1</v>
      </c>
      <c r="BZB83">
        <v>1</v>
      </c>
      <c r="BZC83">
        <v>1</v>
      </c>
      <c r="BZD83">
        <v>1</v>
      </c>
      <c r="BZE83">
        <v>6</v>
      </c>
      <c r="BZF83">
        <v>1</v>
      </c>
      <c r="BZG83">
        <v>3</v>
      </c>
      <c r="BZH83">
        <v>1</v>
      </c>
      <c r="BZI83">
        <v>1</v>
      </c>
      <c r="BZJ83">
        <v>1</v>
      </c>
      <c r="BZK83">
        <v>1</v>
      </c>
      <c r="BZL83">
        <v>1</v>
      </c>
      <c r="BZM83">
        <v>1</v>
      </c>
      <c r="BZN83">
        <v>1</v>
      </c>
      <c r="BZO83">
        <v>1</v>
      </c>
      <c r="BZP83">
        <v>1</v>
      </c>
      <c r="BZQ83">
        <v>1</v>
      </c>
      <c r="BZR83">
        <v>1</v>
      </c>
      <c r="BZS83">
        <v>1</v>
      </c>
      <c r="BZT83">
        <v>1</v>
      </c>
      <c r="BZU83">
        <v>1</v>
      </c>
      <c r="BZV83">
        <v>4</v>
      </c>
      <c r="BZW83">
        <v>2</v>
      </c>
      <c r="BZX83">
        <v>2</v>
      </c>
      <c r="BZY83">
        <v>1</v>
      </c>
      <c r="BZZ83">
        <v>25</v>
      </c>
      <c r="CAA83">
        <v>37</v>
      </c>
      <c r="CAB83">
        <v>1.48</v>
      </c>
      <c r="CAC83">
        <v>4</v>
      </c>
      <c r="CAD83">
        <v>3</v>
      </c>
      <c r="CAE83">
        <v>4</v>
      </c>
      <c r="CAF83">
        <v>3</v>
      </c>
      <c r="CAG83">
        <v>4</v>
      </c>
      <c r="CAH83">
        <v>3</v>
      </c>
      <c r="CAI83">
        <v>4</v>
      </c>
      <c r="CAJ83">
        <v>3</v>
      </c>
      <c r="CAK83">
        <v>3</v>
      </c>
      <c r="CAL83">
        <v>3</v>
      </c>
      <c r="CAM83">
        <v>3</v>
      </c>
      <c r="CAN83">
        <v>3</v>
      </c>
      <c r="CAO83">
        <v>3</v>
      </c>
      <c r="CAP83">
        <v>3</v>
      </c>
      <c r="CAQ83">
        <v>3</v>
      </c>
      <c r="CAR83">
        <v>3</v>
      </c>
      <c r="CAS83">
        <v>3.25</v>
      </c>
      <c r="CLZ83">
        <v>0</v>
      </c>
      <c r="CMB83" t="s">
        <v>3321</v>
      </c>
      <c r="CMC83">
        <v>1</v>
      </c>
      <c r="CMD83">
        <v>0</v>
      </c>
      <c r="CME83" t="s">
        <v>3322</v>
      </c>
      <c r="CMF83" t="s">
        <v>3323</v>
      </c>
      <c r="CMG83" t="s">
        <v>3324</v>
      </c>
      <c r="CMH83">
        <v>1</v>
      </c>
      <c r="CMI83">
        <v>4</v>
      </c>
      <c r="CMJ83">
        <v>0</v>
      </c>
      <c r="CMK83">
        <v>4</v>
      </c>
      <c r="CML83">
        <v>0</v>
      </c>
      <c r="CMN83" t="s">
        <v>3325</v>
      </c>
      <c r="CMO83" t="s">
        <v>3326</v>
      </c>
      <c r="CMP83">
        <v>2</v>
      </c>
      <c r="CMQ83" t="s">
        <v>3327</v>
      </c>
      <c r="CMR83">
        <v>0</v>
      </c>
      <c r="CMS83">
        <v>0</v>
      </c>
      <c r="CMT83" t="s">
        <v>3328</v>
      </c>
      <c r="CMU83">
        <v>3</v>
      </c>
      <c r="CMV83" t="s">
        <v>2766</v>
      </c>
      <c r="CMW83">
        <v>1</v>
      </c>
      <c r="CMX83">
        <v>0</v>
      </c>
      <c r="CMY83">
        <v>0</v>
      </c>
      <c r="CMZ83">
        <v>1</v>
      </c>
      <c r="CNA83">
        <v>0</v>
      </c>
      <c r="CNB83">
        <v>0</v>
      </c>
      <c r="CNC83">
        <v>0</v>
      </c>
      <c r="CND83">
        <v>2</v>
      </c>
      <c r="CNE83">
        <v>1</v>
      </c>
      <c r="CNF83">
        <v>0</v>
      </c>
      <c r="CNG83">
        <v>1</v>
      </c>
      <c r="CNH83">
        <v>2</v>
      </c>
      <c r="CNI83">
        <v>0</v>
      </c>
      <c r="CNJ83">
        <v>0</v>
      </c>
      <c r="CNK83">
        <v>0</v>
      </c>
      <c r="CNL83">
        <v>0</v>
      </c>
      <c r="CNM83">
        <v>1</v>
      </c>
      <c r="CNN83">
        <v>0</v>
      </c>
      <c r="CNO83">
        <v>0</v>
      </c>
      <c r="CNP83">
        <v>0</v>
      </c>
      <c r="CNQ83">
        <v>0</v>
      </c>
      <c r="CNR83">
        <v>1</v>
      </c>
      <c r="CNS83">
        <v>1</v>
      </c>
      <c r="CNT83">
        <v>0</v>
      </c>
      <c r="CNU83">
        <v>0</v>
      </c>
      <c r="CNV83">
        <v>0</v>
      </c>
      <c r="CNW83">
        <v>1</v>
      </c>
      <c r="CNX83">
        <v>1</v>
      </c>
      <c r="CNY83">
        <v>1</v>
      </c>
      <c r="CNZ83">
        <v>150</v>
      </c>
      <c r="COA83" s="2">
        <v>0.5</v>
      </c>
      <c r="COB83" s="2">
        <v>0.60416666666666663</v>
      </c>
      <c r="COC83">
        <v>0</v>
      </c>
      <c r="COD83">
        <v>2</v>
      </c>
      <c r="COE83">
        <v>0</v>
      </c>
      <c r="COF83">
        <v>2</v>
      </c>
      <c r="COG83">
        <v>2</v>
      </c>
      <c r="COH83">
        <v>0</v>
      </c>
      <c r="COI83">
        <v>1</v>
      </c>
      <c r="COJ83">
        <v>2</v>
      </c>
      <c r="COK83">
        <v>3</v>
      </c>
      <c r="COL83">
        <v>0</v>
      </c>
      <c r="COM83">
        <v>0</v>
      </c>
      <c r="CON83">
        <v>0</v>
      </c>
      <c r="COO83">
        <v>1</v>
      </c>
      <c r="COP83">
        <v>1</v>
      </c>
      <c r="COQ83">
        <v>2</v>
      </c>
      <c r="COR83">
        <v>0</v>
      </c>
      <c r="COS83">
        <v>0</v>
      </c>
      <c r="COT83">
        <v>0</v>
      </c>
      <c r="COU83">
        <v>1</v>
      </c>
      <c r="COV83">
        <v>0</v>
      </c>
      <c r="COW83">
        <v>0</v>
      </c>
      <c r="COX83">
        <v>1</v>
      </c>
      <c r="COY83">
        <v>1</v>
      </c>
      <c r="COZ83">
        <v>0</v>
      </c>
      <c r="CPA83">
        <v>1</v>
      </c>
      <c r="CPB83">
        <v>0</v>
      </c>
      <c r="CPC83">
        <v>1</v>
      </c>
      <c r="CPD83">
        <v>0</v>
      </c>
      <c r="CPE83">
        <v>1</v>
      </c>
      <c r="CPF83">
        <v>0</v>
      </c>
      <c r="CPG83">
        <v>1</v>
      </c>
      <c r="CPH83">
        <v>1</v>
      </c>
      <c r="CPI83">
        <v>3</v>
      </c>
      <c r="CPJ83">
        <v>0</v>
      </c>
      <c r="CPK83">
        <v>0</v>
      </c>
      <c r="CPL83">
        <v>2</v>
      </c>
      <c r="CPM83">
        <v>0</v>
      </c>
      <c r="CPN83">
        <v>0</v>
      </c>
      <c r="CPO83">
        <v>0</v>
      </c>
      <c r="CPP83">
        <v>0</v>
      </c>
      <c r="CPQ83">
        <v>0</v>
      </c>
      <c r="CPR83">
        <v>0</v>
      </c>
      <c r="CPS83">
        <v>8</v>
      </c>
      <c r="CPT83">
        <v>3</v>
      </c>
      <c r="CPU83">
        <v>27</v>
      </c>
      <c r="CPV83">
        <v>0</v>
      </c>
      <c r="CPW83">
        <v>38</v>
      </c>
      <c r="CPX83">
        <v>17</v>
      </c>
      <c r="CPY83">
        <v>18</v>
      </c>
      <c r="CPZ83">
        <v>12</v>
      </c>
      <c r="CQA83">
        <v>26</v>
      </c>
      <c r="CQB83">
        <v>16</v>
      </c>
      <c r="CQC83">
        <v>89</v>
      </c>
      <c r="CQD83">
        <v>8</v>
      </c>
      <c r="CQE83">
        <v>5</v>
      </c>
      <c r="CQF83">
        <v>1</v>
      </c>
      <c r="CQG83">
        <v>1</v>
      </c>
      <c r="CQH83">
        <v>1</v>
      </c>
      <c r="CQI83">
        <v>1</v>
      </c>
      <c r="CQJ83">
        <v>1</v>
      </c>
      <c r="CQK83">
        <v>1</v>
      </c>
      <c r="CQL83">
        <v>1</v>
      </c>
      <c r="CQM83">
        <v>1</v>
      </c>
      <c r="CQN83">
        <v>0</v>
      </c>
      <c r="CQO83">
        <v>0</v>
      </c>
      <c r="CQP83">
        <v>0</v>
      </c>
      <c r="CQQ83">
        <v>0</v>
      </c>
      <c r="CQR83">
        <v>0</v>
      </c>
      <c r="CQS83">
        <v>0</v>
      </c>
      <c r="CQT83">
        <v>0</v>
      </c>
      <c r="CQU83">
        <v>0</v>
      </c>
      <c r="CQV83">
        <v>1</v>
      </c>
      <c r="CQW83">
        <v>1</v>
      </c>
      <c r="CQX83">
        <v>1</v>
      </c>
      <c r="CQY83">
        <v>1</v>
      </c>
      <c r="CQZ83">
        <v>0</v>
      </c>
      <c r="CRA83">
        <v>1</v>
      </c>
      <c r="CRB83">
        <v>0</v>
      </c>
      <c r="CRC83">
        <v>0</v>
      </c>
      <c r="CRD83">
        <v>0</v>
      </c>
      <c r="CRE83">
        <v>0</v>
      </c>
      <c r="CRF83">
        <v>0</v>
      </c>
      <c r="CRG83">
        <v>0</v>
      </c>
      <c r="CRH83">
        <v>0</v>
      </c>
      <c r="CRI83">
        <v>0</v>
      </c>
      <c r="CRJ83">
        <v>13</v>
      </c>
      <c r="CRK83">
        <v>1</v>
      </c>
      <c r="CRL83">
        <v>0</v>
      </c>
      <c r="CRM83">
        <v>2</v>
      </c>
      <c r="CRN83">
        <v>4</v>
      </c>
      <c r="CRO83">
        <v>2</v>
      </c>
      <c r="CRP83">
        <v>1</v>
      </c>
      <c r="CRQ83">
        <v>3</v>
      </c>
      <c r="CRR83">
        <v>4</v>
      </c>
      <c r="CRS83">
        <v>1</v>
      </c>
      <c r="CRT83">
        <v>4</v>
      </c>
      <c r="CRU83">
        <v>4</v>
      </c>
      <c r="CRV83">
        <v>1</v>
      </c>
      <c r="CRW83">
        <v>1</v>
      </c>
      <c r="CRX83">
        <v>1</v>
      </c>
      <c r="CRY83">
        <v>1</v>
      </c>
      <c r="CRZ83">
        <v>1</v>
      </c>
      <c r="CSA83">
        <v>2</v>
      </c>
      <c r="CSB83">
        <v>1</v>
      </c>
      <c r="CSC83">
        <v>2.1667000000000001</v>
      </c>
      <c r="CSD83">
        <v>2.1667000000000001</v>
      </c>
      <c r="CSE83">
        <v>1.3332999999999999</v>
      </c>
      <c r="CSF83">
        <v>1.8889</v>
      </c>
      <c r="CSG83">
        <v>2</v>
      </c>
      <c r="CSH83">
        <v>1</v>
      </c>
      <c r="CSI83">
        <v>1</v>
      </c>
      <c r="CSJ83">
        <v>2</v>
      </c>
      <c r="CSK83">
        <v>2</v>
      </c>
      <c r="CSL83">
        <v>2</v>
      </c>
      <c r="CSM83">
        <v>2</v>
      </c>
      <c r="CSN83">
        <v>1</v>
      </c>
      <c r="CSO83">
        <v>2</v>
      </c>
      <c r="CSP83">
        <v>4</v>
      </c>
      <c r="CSQ83">
        <v>2</v>
      </c>
      <c r="CSR83">
        <v>2</v>
      </c>
      <c r="CSS83">
        <v>2</v>
      </c>
      <c r="CST83">
        <v>2</v>
      </c>
      <c r="CSU83">
        <v>27</v>
      </c>
      <c r="CSV83">
        <v>1</v>
      </c>
      <c r="CSW83">
        <v>1</v>
      </c>
      <c r="CSX83">
        <v>1</v>
      </c>
      <c r="CSY83">
        <v>1</v>
      </c>
      <c r="CSZ83">
        <v>1</v>
      </c>
      <c r="CTA83">
        <v>1</v>
      </c>
      <c r="CTB83">
        <v>0</v>
      </c>
      <c r="CTC83">
        <v>1</v>
      </c>
      <c r="CTD83">
        <v>0</v>
      </c>
      <c r="CTE83">
        <v>1</v>
      </c>
      <c r="CTF83">
        <v>1</v>
      </c>
      <c r="CTG83">
        <v>1</v>
      </c>
      <c r="CTH83">
        <v>1</v>
      </c>
      <c r="CTI83">
        <v>0</v>
      </c>
      <c r="CTJ83">
        <v>0</v>
      </c>
      <c r="CTK83">
        <v>0</v>
      </c>
      <c r="CTL83">
        <v>3</v>
      </c>
      <c r="CTM83">
        <v>4</v>
      </c>
      <c r="CTN83">
        <v>7</v>
      </c>
      <c r="CTO83">
        <v>0</v>
      </c>
      <c r="CTP83">
        <v>1</v>
      </c>
      <c r="CTQ83">
        <v>0</v>
      </c>
      <c r="CTR83">
        <v>0</v>
      </c>
      <c r="CTS83">
        <v>0</v>
      </c>
      <c r="CTT83">
        <v>0</v>
      </c>
      <c r="CTU83">
        <v>0</v>
      </c>
      <c r="CTV83">
        <v>0</v>
      </c>
      <c r="CTW83">
        <v>0</v>
      </c>
      <c r="CTX83">
        <v>0</v>
      </c>
      <c r="CTY83">
        <v>1</v>
      </c>
      <c r="CTZ83">
        <v>1</v>
      </c>
      <c r="CUA83">
        <v>0</v>
      </c>
      <c r="CUB83">
        <v>0</v>
      </c>
      <c r="CUC83">
        <v>1</v>
      </c>
      <c r="CUD83">
        <v>1</v>
      </c>
      <c r="CUE83">
        <v>0</v>
      </c>
      <c r="CUF83">
        <v>1</v>
      </c>
      <c r="CUG83">
        <v>0</v>
      </c>
      <c r="CUH83">
        <v>0</v>
      </c>
      <c r="CUI83">
        <v>1</v>
      </c>
      <c r="CUJ83">
        <v>2</v>
      </c>
      <c r="CUK83">
        <v>1</v>
      </c>
      <c r="CUL83">
        <v>0</v>
      </c>
      <c r="CUM83">
        <v>5</v>
      </c>
      <c r="CUN83">
        <v>6</v>
      </c>
      <c r="CUO83">
        <v>3</v>
      </c>
      <c r="CUP83">
        <v>1</v>
      </c>
      <c r="CUQ83">
        <v>1</v>
      </c>
      <c r="CUR83">
        <v>7</v>
      </c>
      <c r="CUS83">
        <v>1</v>
      </c>
      <c r="CUT83">
        <v>1</v>
      </c>
      <c r="CUU83">
        <v>1</v>
      </c>
      <c r="CUV83">
        <v>1</v>
      </c>
      <c r="CUW83">
        <v>1</v>
      </c>
      <c r="CUX83">
        <v>1</v>
      </c>
      <c r="CUY83">
        <v>1.667</v>
      </c>
      <c r="CUZ83">
        <v>94</v>
      </c>
      <c r="CVA83">
        <v>94</v>
      </c>
      <c r="CVB83">
        <v>2200</v>
      </c>
      <c r="CVC83">
        <v>120</v>
      </c>
      <c r="CVD83">
        <v>1030</v>
      </c>
      <c r="CVE83">
        <v>10</v>
      </c>
      <c r="CVF83">
        <v>12</v>
      </c>
      <c r="CVG83">
        <v>0</v>
      </c>
      <c r="CVH83">
        <v>1</v>
      </c>
      <c r="CVI83">
        <v>3</v>
      </c>
      <c r="CVJ83">
        <v>0</v>
      </c>
      <c r="CVK83">
        <v>3</v>
      </c>
      <c r="CVL83">
        <v>0</v>
      </c>
      <c r="CVM83">
        <v>0</v>
      </c>
      <c r="CVN83">
        <v>1</v>
      </c>
      <c r="CVO83">
        <v>2</v>
      </c>
      <c r="CVP83" t="s">
        <v>2799</v>
      </c>
      <c r="CVQ83">
        <v>0</v>
      </c>
      <c r="CVR83">
        <v>3</v>
      </c>
      <c r="CVS83">
        <v>0</v>
      </c>
      <c r="CVT83">
        <v>3</v>
      </c>
      <c r="CVU83">
        <v>1</v>
      </c>
      <c r="CVV83">
        <v>1</v>
      </c>
      <c r="CVW83">
        <v>3</v>
      </c>
      <c r="CVX83">
        <v>2</v>
      </c>
      <c r="CVY83">
        <v>0</v>
      </c>
      <c r="CVZ83">
        <v>83</v>
      </c>
      <c r="CWA83">
        <v>1</v>
      </c>
      <c r="CWB83">
        <v>10</v>
      </c>
      <c r="CWC83">
        <v>2</v>
      </c>
      <c r="CWD83">
        <v>3</v>
      </c>
      <c r="CWE83">
        <v>3</v>
      </c>
      <c r="CWF83">
        <v>2</v>
      </c>
      <c r="CWG83">
        <v>11</v>
      </c>
      <c r="CWH83">
        <v>4</v>
      </c>
      <c r="CWI83">
        <v>4</v>
      </c>
      <c r="CWJ83">
        <v>4</v>
      </c>
      <c r="CWK83">
        <v>1</v>
      </c>
      <c r="CWL83">
        <v>1</v>
      </c>
      <c r="CWM83">
        <v>14</v>
      </c>
      <c r="CWN83">
        <v>56</v>
      </c>
      <c r="CWO83">
        <v>10</v>
      </c>
      <c r="CWP83">
        <v>1</v>
      </c>
      <c r="CWR83" t="s">
        <v>3329</v>
      </c>
      <c r="CWS83">
        <v>1</v>
      </c>
      <c r="CWU83" t="s">
        <v>3330</v>
      </c>
      <c r="CWV83">
        <v>1</v>
      </c>
    </row>
    <row r="84" spans="1:2657" x14ac:dyDescent="0.25">
      <c r="A84" t="s">
        <v>3331</v>
      </c>
      <c r="B84" t="s">
        <v>7</v>
      </c>
      <c r="C84" t="s">
        <v>2709</v>
      </c>
      <c r="D84" t="s">
        <v>2710</v>
      </c>
      <c r="E84" s="1">
        <v>17856</v>
      </c>
      <c r="F84">
        <v>70</v>
      </c>
      <c r="K84" s="1">
        <v>43445</v>
      </c>
      <c r="WH84">
        <v>1</v>
      </c>
      <c r="WI84">
        <v>5</v>
      </c>
      <c r="WJ84">
        <v>23</v>
      </c>
      <c r="WK84">
        <v>17</v>
      </c>
      <c r="WL84">
        <v>0</v>
      </c>
      <c r="WN84">
        <v>1</v>
      </c>
      <c r="WP84" s="1">
        <v>42552</v>
      </c>
      <c r="WQ84" t="s">
        <v>3332</v>
      </c>
      <c r="WR84">
        <v>2013</v>
      </c>
      <c r="WS84" t="s">
        <v>3333</v>
      </c>
      <c r="WT84" t="s">
        <v>3334</v>
      </c>
      <c r="WU84">
        <v>3</v>
      </c>
      <c r="WV84" t="s">
        <v>3335</v>
      </c>
      <c r="WW84">
        <v>2</v>
      </c>
      <c r="WX84" t="s">
        <v>3336</v>
      </c>
      <c r="WY84" t="s">
        <v>3337</v>
      </c>
      <c r="WZ84" t="s">
        <v>3338</v>
      </c>
      <c r="XA84" t="s">
        <v>2866</v>
      </c>
      <c r="XB84">
        <v>0</v>
      </c>
      <c r="XD84">
        <v>0</v>
      </c>
      <c r="XF84">
        <v>1</v>
      </c>
      <c r="XG84" t="s">
        <v>3339</v>
      </c>
      <c r="XH84">
        <v>2016</v>
      </c>
      <c r="XI84">
        <v>0</v>
      </c>
      <c r="XJ84">
        <v>4</v>
      </c>
      <c r="XK84">
        <v>1</v>
      </c>
      <c r="XL84" t="s">
        <v>3340</v>
      </c>
      <c r="XM84" t="s">
        <v>3341</v>
      </c>
      <c r="XN84" t="s">
        <v>3342</v>
      </c>
      <c r="XO84">
        <v>1</v>
      </c>
      <c r="XP84" t="s">
        <v>3343</v>
      </c>
      <c r="XQ84">
        <v>0</v>
      </c>
      <c r="XS84">
        <v>0</v>
      </c>
      <c r="XU84" t="s">
        <v>3344</v>
      </c>
      <c r="XV84">
        <v>1</v>
      </c>
      <c r="XW84" t="s">
        <v>2766</v>
      </c>
      <c r="XX84" t="s">
        <v>2766</v>
      </c>
      <c r="XY84">
        <v>1</v>
      </c>
      <c r="XZ84">
        <v>0</v>
      </c>
      <c r="YA84">
        <v>0</v>
      </c>
      <c r="YB84">
        <v>0</v>
      </c>
      <c r="YC84">
        <v>0</v>
      </c>
      <c r="YD84">
        <v>0</v>
      </c>
      <c r="YE84">
        <v>0</v>
      </c>
      <c r="YF84">
        <v>3</v>
      </c>
      <c r="YG84">
        <v>2</v>
      </c>
      <c r="YH84">
        <v>1</v>
      </c>
      <c r="YI84">
        <v>0</v>
      </c>
      <c r="YJ84">
        <v>1</v>
      </c>
      <c r="YK84">
        <v>2</v>
      </c>
      <c r="YL84">
        <v>1</v>
      </c>
      <c r="YM84">
        <v>0</v>
      </c>
      <c r="YN84">
        <v>0</v>
      </c>
      <c r="YO84">
        <v>0</v>
      </c>
      <c r="YP84">
        <v>2</v>
      </c>
      <c r="YQ84">
        <v>1</v>
      </c>
      <c r="YR84">
        <v>3</v>
      </c>
      <c r="YS84">
        <v>0</v>
      </c>
      <c r="YT84">
        <v>1</v>
      </c>
      <c r="YU84">
        <v>1</v>
      </c>
      <c r="YV84">
        <v>1</v>
      </c>
      <c r="YW84">
        <v>0</v>
      </c>
      <c r="YX84">
        <v>0</v>
      </c>
      <c r="YY84">
        <v>1</v>
      </c>
      <c r="YZ84">
        <v>1</v>
      </c>
      <c r="ZA84">
        <v>1</v>
      </c>
      <c r="ZB84">
        <v>5</v>
      </c>
      <c r="ZC84" s="2">
        <v>0.46875</v>
      </c>
      <c r="ZD84" s="2">
        <v>0.47222222222222227</v>
      </c>
      <c r="ZE84">
        <v>0</v>
      </c>
      <c r="ZF84">
        <v>0</v>
      </c>
      <c r="ZG84">
        <v>0</v>
      </c>
      <c r="ZH84">
        <v>2</v>
      </c>
      <c r="ZI84">
        <v>1</v>
      </c>
      <c r="ZJ84">
        <v>2</v>
      </c>
      <c r="ZK84">
        <v>0</v>
      </c>
      <c r="ZL84">
        <v>2</v>
      </c>
      <c r="ZM84">
        <v>3</v>
      </c>
      <c r="ZN84">
        <v>1</v>
      </c>
      <c r="ZO84">
        <v>2</v>
      </c>
      <c r="ZP84">
        <v>2</v>
      </c>
      <c r="ZQ84">
        <v>3</v>
      </c>
      <c r="ZR84">
        <v>2</v>
      </c>
      <c r="ZS84">
        <v>3</v>
      </c>
      <c r="ZT84">
        <v>1</v>
      </c>
      <c r="ZU84">
        <v>2</v>
      </c>
      <c r="ZV84">
        <v>1</v>
      </c>
      <c r="ZW84">
        <v>1</v>
      </c>
      <c r="ZX84">
        <v>0</v>
      </c>
      <c r="ZY84">
        <v>0</v>
      </c>
      <c r="ZZ84">
        <v>1</v>
      </c>
      <c r="AAA84">
        <v>1</v>
      </c>
      <c r="AAB84">
        <v>2</v>
      </c>
      <c r="AAC84">
        <v>2</v>
      </c>
      <c r="AAD84">
        <v>0</v>
      </c>
      <c r="AAE84">
        <v>1</v>
      </c>
      <c r="AAF84">
        <v>0</v>
      </c>
      <c r="AAG84">
        <v>0</v>
      </c>
      <c r="AAH84">
        <v>0</v>
      </c>
      <c r="AAI84">
        <v>0</v>
      </c>
      <c r="AAJ84">
        <v>0</v>
      </c>
      <c r="AAK84">
        <v>0</v>
      </c>
      <c r="AAL84">
        <v>0</v>
      </c>
      <c r="AAM84">
        <v>0</v>
      </c>
      <c r="AAN84">
        <v>2</v>
      </c>
      <c r="AAO84">
        <v>0</v>
      </c>
      <c r="AAP84">
        <v>0</v>
      </c>
      <c r="AAQ84">
        <v>1</v>
      </c>
      <c r="AAR84">
        <v>3</v>
      </c>
      <c r="AAS84">
        <v>1</v>
      </c>
      <c r="AAT84">
        <v>0</v>
      </c>
      <c r="AAU84">
        <v>10</v>
      </c>
      <c r="AAV84">
        <v>10</v>
      </c>
      <c r="AAW84">
        <v>35</v>
      </c>
      <c r="AAX84">
        <v>5</v>
      </c>
      <c r="AAY84">
        <v>60</v>
      </c>
      <c r="AAZ84">
        <v>18</v>
      </c>
      <c r="ABA84">
        <v>22</v>
      </c>
      <c r="ABB84">
        <v>14</v>
      </c>
      <c r="ABC84">
        <v>26</v>
      </c>
      <c r="ABD84">
        <v>16</v>
      </c>
      <c r="ABE84">
        <v>96</v>
      </c>
      <c r="ABF84">
        <v>11</v>
      </c>
      <c r="ABG84">
        <v>7</v>
      </c>
      <c r="ABH84">
        <v>1</v>
      </c>
      <c r="ABI84">
        <v>1</v>
      </c>
      <c r="ABJ84">
        <v>1</v>
      </c>
      <c r="ABK84">
        <v>1</v>
      </c>
      <c r="ABL84">
        <v>1</v>
      </c>
      <c r="ABM84">
        <v>1</v>
      </c>
      <c r="ABN84">
        <v>1</v>
      </c>
      <c r="ABO84">
        <v>1</v>
      </c>
      <c r="ABP84">
        <v>0</v>
      </c>
      <c r="ABQ84">
        <v>1</v>
      </c>
      <c r="ABR84">
        <v>1</v>
      </c>
      <c r="ABS84">
        <v>0</v>
      </c>
      <c r="ABT84">
        <v>1</v>
      </c>
      <c r="ABU84">
        <v>0</v>
      </c>
      <c r="ABV84">
        <v>0</v>
      </c>
      <c r="ABW84">
        <v>0</v>
      </c>
      <c r="ABX84">
        <v>1</v>
      </c>
      <c r="ABY84">
        <v>1</v>
      </c>
      <c r="ABZ84">
        <v>1</v>
      </c>
      <c r="ACA84">
        <v>1</v>
      </c>
      <c r="ACB84">
        <v>1</v>
      </c>
      <c r="ACC84">
        <v>1</v>
      </c>
      <c r="ACD84">
        <v>1</v>
      </c>
      <c r="ACE84">
        <v>0</v>
      </c>
      <c r="ACF84">
        <v>0</v>
      </c>
      <c r="ACG84">
        <v>0</v>
      </c>
      <c r="ACH84">
        <v>0</v>
      </c>
      <c r="ACI84">
        <v>0</v>
      </c>
      <c r="ACJ84">
        <v>0</v>
      </c>
      <c r="ACK84">
        <v>0</v>
      </c>
      <c r="ACL84">
        <v>18</v>
      </c>
      <c r="ACM84">
        <v>1</v>
      </c>
      <c r="ACN84">
        <v>4</v>
      </c>
      <c r="ACO84">
        <v>2</v>
      </c>
      <c r="ACP84">
        <v>2</v>
      </c>
      <c r="ACQ84">
        <v>1</v>
      </c>
      <c r="ACR84">
        <v>3</v>
      </c>
      <c r="ACS84">
        <v>1</v>
      </c>
      <c r="ACT84">
        <v>1</v>
      </c>
      <c r="ACU84">
        <v>2</v>
      </c>
      <c r="ACV84">
        <v>2</v>
      </c>
      <c r="ACW84">
        <v>2</v>
      </c>
      <c r="ACX84">
        <v>1</v>
      </c>
      <c r="ACY84">
        <v>1</v>
      </c>
      <c r="ACZ84">
        <v>1</v>
      </c>
      <c r="ADA84">
        <v>1</v>
      </c>
      <c r="ADB84">
        <v>2</v>
      </c>
      <c r="ADC84">
        <v>2</v>
      </c>
      <c r="ADD84">
        <v>1</v>
      </c>
      <c r="ADE84">
        <v>1.5</v>
      </c>
      <c r="ADF84">
        <v>2</v>
      </c>
      <c r="ADG84">
        <v>1.5</v>
      </c>
      <c r="ADH84">
        <v>1.6667000000000001</v>
      </c>
      <c r="ADI84">
        <v>1</v>
      </c>
      <c r="ADJ84">
        <v>1</v>
      </c>
      <c r="ADK84">
        <v>1</v>
      </c>
      <c r="ADL84">
        <v>2</v>
      </c>
      <c r="ADM84">
        <v>1</v>
      </c>
      <c r="ADN84">
        <v>1</v>
      </c>
      <c r="ADO84">
        <v>1</v>
      </c>
      <c r="ADP84">
        <v>1</v>
      </c>
      <c r="ADQ84">
        <v>2</v>
      </c>
      <c r="ADR84">
        <v>1</v>
      </c>
      <c r="ADS84">
        <v>1</v>
      </c>
      <c r="ADT84">
        <v>1</v>
      </c>
      <c r="ADU84">
        <v>1</v>
      </c>
      <c r="ADV84">
        <v>2</v>
      </c>
      <c r="ADW84">
        <v>17</v>
      </c>
      <c r="ADX84">
        <v>0</v>
      </c>
      <c r="ADY84">
        <v>1</v>
      </c>
      <c r="ADZ84">
        <v>1</v>
      </c>
      <c r="AEA84">
        <v>0</v>
      </c>
      <c r="AEB84">
        <v>0</v>
      </c>
      <c r="AEC84">
        <v>1</v>
      </c>
      <c r="AED84">
        <v>0</v>
      </c>
      <c r="AEE84">
        <v>1</v>
      </c>
      <c r="AEF84">
        <v>0</v>
      </c>
      <c r="AEG84">
        <v>0</v>
      </c>
      <c r="AEH84">
        <v>1</v>
      </c>
      <c r="AEI84">
        <v>1</v>
      </c>
      <c r="AEJ84">
        <v>0</v>
      </c>
      <c r="AEK84">
        <v>0</v>
      </c>
      <c r="AEL84">
        <v>0</v>
      </c>
      <c r="AEM84">
        <v>0</v>
      </c>
      <c r="AEN84">
        <v>2</v>
      </c>
      <c r="AEO84">
        <v>1</v>
      </c>
      <c r="AEP84">
        <v>3</v>
      </c>
      <c r="AEQ84">
        <v>0</v>
      </c>
      <c r="AER84">
        <v>0</v>
      </c>
      <c r="AES84">
        <v>0</v>
      </c>
      <c r="AET84">
        <v>0</v>
      </c>
      <c r="AEU84">
        <v>1</v>
      </c>
      <c r="AEV84">
        <v>0</v>
      </c>
      <c r="AEW84">
        <v>0</v>
      </c>
      <c r="AEX84">
        <v>1</v>
      </c>
      <c r="AEY84">
        <v>0</v>
      </c>
      <c r="AEZ84">
        <v>0</v>
      </c>
      <c r="AFA84">
        <v>0</v>
      </c>
      <c r="AFB84">
        <v>1</v>
      </c>
      <c r="AFC84">
        <v>1</v>
      </c>
      <c r="AFD84">
        <v>0</v>
      </c>
      <c r="AFE84">
        <v>1</v>
      </c>
      <c r="AFF84">
        <v>0</v>
      </c>
      <c r="AFG84">
        <v>0</v>
      </c>
      <c r="AFH84">
        <v>1</v>
      </c>
      <c r="AFI84">
        <v>2</v>
      </c>
      <c r="AFJ84">
        <v>1</v>
      </c>
      <c r="AFK84">
        <v>2</v>
      </c>
      <c r="AFL84">
        <v>2</v>
      </c>
      <c r="AFM84">
        <v>2</v>
      </c>
      <c r="AFN84">
        <v>1</v>
      </c>
      <c r="AFO84">
        <v>8</v>
      </c>
      <c r="AFP84">
        <v>10</v>
      </c>
      <c r="AFQ84">
        <v>6</v>
      </c>
      <c r="AFR84">
        <v>6</v>
      </c>
      <c r="AFS84">
        <v>5</v>
      </c>
      <c r="AFT84">
        <v>6</v>
      </c>
      <c r="AFU84">
        <v>6</v>
      </c>
      <c r="AFV84">
        <v>4</v>
      </c>
      <c r="AFW84">
        <v>6</v>
      </c>
      <c r="AFX84">
        <v>5</v>
      </c>
      <c r="AFY84">
        <v>5</v>
      </c>
      <c r="AFZ84">
        <v>4</v>
      </c>
      <c r="AGA84">
        <v>5.2220000000000004</v>
      </c>
      <c r="AGB84">
        <v>49</v>
      </c>
      <c r="AGC84">
        <v>49</v>
      </c>
      <c r="AGD84">
        <v>2300</v>
      </c>
      <c r="AGE84">
        <v>15</v>
      </c>
      <c r="AGF84">
        <v>745</v>
      </c>
      <c r="AGG84">
        <v>8</v>
      </c>
      <c r="AGH84">
        <v>12</v>
      </c>
      <c r="AGI84">
        <v>0</v>
      </c>
      <c r="AGJ84">
        <v>2</v>
      </c>
      <c r="AGK84">
        <v>1</v>
      </c>
      <c r="AGL84">
        <v>0</v>
      </c>
      <c r="AGM84">
        <v>2</v>
      </c>
      <c r="AGN84">
        <v>1</v>
      </c>
      <c r="AGO84">
        <v>0</v>
      </c>
      <c r="AGP84">
        <v>2</v>
      </c>
      <c r="AGQ84">
        <v>3</v>
      </c>
      <c r="AGR84" t="s">
        <v>3029</v>
      </c>
      <c r="AGS84">
        <v>0</v>
      </c>
      <c r="AGT84">
        <v>0</v>
      </c>
      <c r="AGU84">
        <v>2</v>
      </c>
      <c r="AGV84">
        <v>2</v>
      </c>
      <c r="AGW84">
        <v>0</v>
      </c>
      <c r="AGX84">
        <v>0</v>
      </c>
      <c r="AGY84">
        <v>0</v>
      </c>
      <c r="AGZ84">
        <v>0</v>
      </c>
      <c r="AHA84">
        <v>0</v>
      </c>
      <c r="AHB84">
        <v>67</v>
      </c>
      <c r="AHC84">
        <v>2</v>
      </c>
      <c r="AHD84">
        <v>11</v>
      </c>
      <c r="AHE84">
        <v>2</v>
      </c>
      <c r="AHF84">
        <v>0</v>
      </c>
      <c r="AHG84">
        <v>4</v>
      </c>
      <c r="AHH84">
        <v>2</v>
      </c>
      <c r="AHI84">
        <v>6</v>
      </c>
      <c r="AHJ84">
        <v>4</v>
      </c>
      <c r="AHK84">
        <v>4</v>
      </c>
      <c r="AHL84">
        <v>1</v>
      </c>
      <c r="AHM84">
        <v>4</v>
      </c>
      <c r="AHN84">
        <v>4</v>
      </c>
      <c r="AHO84">
        <v>17</v>
      </c>
      <c r="AHP84">
        <v>68</v>
      </c>
      <c r="AHQ84">
        <v>7</v>
      </c>
      <c r="AHR84">
        <v>0</v>
      </c>
      <c r="AHS84">
        <v>1</v>
      </c>
      <c r="AHT84">
        <v>0</v>
      </c>
      <c r="AHU84">
        <v>0</v>
      </c>
      <c r="AHV84">
        <v>0</v>
      </c>
      <c r="AHW84">
        <v>0</v>
      </c>
      <c r="AHX84">
        <v>1</v>
      </c>
      <c r="AHY84">
        <v>2</v>
      </c>
      <c r="AHZ84">
        <v>1</v>
      </c>
      <c r="AIA84">
        <v>0</v>
      </c>
      <c r="AIB84">
        <v>1</v>
      </c>
      <c r="AIC84">
        <v>1</v>
      </c>
      <c r="AID84">
        <v>0</v>
      </c>
      <c r="AIE84">
        <v>1</v>
      </c>
      <c r="AIF84">
        <v>3</v>
      </c>
      <c r="AIG84">
        <v>5</v>
      </c>
    </row>
    <row r="85" spans="1:2657" x14ac:dyDescent="0.25">
      <c r="A85" t="s">
        <v>3345</v>
      </c>
      <c r="B85" t="s">
        <v>7</v>
      </c>
      <c r="C85" t="s">
        <v>2709</v>
      </c>
      <c r="D85" t="s">
        <v>2710</v>
      </c>
      <c r="E85" s="1">
        <v>19553</v>
      </c>
      <c r="F85">
        <v>64</v>
      </c>
      <c r="G85">
        <v>65</v>
      </c>
      <c r="L85" s="1">
        <v>43021</v>
      </c>
      <c r="O85" s="1">
        <v>43021</v>
      </c>
      <c r="AIH85">
        <v>1</v>
      </c>
      <c r="AII85">
        <v>4</v>
      </c>
      <c r="AIJ85">
        <v>24</v>
      </c>
      <c r="AIK85">
        <v>20</v>
      </c>
      <c r="AIL85">
        <v>0</v>
      </c>
      <c r="AIN85">
        <v>1</v>
      </c>
      <c r="AIO85" t="s">
        <v>3346</v>
      </c>
      <c r="AIP85" t="s">
        <v>3347</v>
      </c>
      <c r="AIQ85" t="s">
        <v>3348</v>
      </c>
      <c r="AIR85">
        <v>2012</v>
      </c>
      <c r="AIS85" t="s">
        <v>3349</v>
      </c>
      <c r="AIT85" t="s">
        <v>3350</v>
      </c>
      <c r="AIU85">
        <v>3</v>
      </c>
      <c r="AIV85" t="s">
        <v>3351</v>
      </c>
      <c r="AIW85">
        <v>1</v>
      </c>
      <c r="AIX85" t="s">
        <v>3352</v>
      </c>
      <c r="AIY85" t="s">
        <v>2766</v>
      </c>
      <c r="AIZ85" t="s">
        <v>2766</v>
      </c>
      <c r="AJA85" t="s">
        <v>3353</v>
      </c>
      <c r="AJB85">
        <v>0</v>
      </c>
      <c r="AJD85">
        <v>0</v>
      </c>
      <c r="AJF85">
        <v>1</v>
      </c>
      <c r="AJG85" t="s">
        <v>3354</v>
      </c>
      <c r="AJH85">
        <v>9999</v>
      </c>
      <c r="AJI85">
        <v>2</v>
      </c>
      <c r="AJJ85">
        <v>0</v>
      </c>
      <c r="AJK85">
        <v>0</v>
      </c>
      <c r="AJM85" t="s">
        <v>3355</v>
      </c>
      <c r="AJN85" t="s">
        <v>3356</v>
      </c>
      <c r="AJO85">
        <v>1</v>
      </c>
      <c r="AJP85" t="s">
        <v>3357</v>
      </c>
      <c r="AJQ85">
        <v>0</v>
      </c>
      <c r="AJS85">
        <v>1</v>
      </c>
      <c r="AJT85">
        <v>32</v>
      </c>
      <c r="AJU85" t="s">
        <v>2776</v>
      </c>
      <c r="AJV85">
        <v>2</v>
      </c>
      <c r="AJW85" t="s">
        <v>2766</v>
      </c>
      <c r="AJX85" t="s">
        <v>2766</v>
      </c>
      <c r="AJY85">
        <v>1</v>
      </c>
      <c r="AJZ85">
        <v>0</v>
      </c>
      <c r="AKA85">
        <v>0</v>
      </c>
      <c r="AKB85">
        <v>0</v>
      </c>
      <c r="AKC85">
        <v>0</v>
      </c>
      <c r="AKD85">
        <v>0</v>
      </c>
      <c r="AKE85">
        <v>1</v>
      </c>
      <c r="AKF85">
        <v>1</v>
      </c>
      <c r="AKG85">
        <v>1</v>
      </c>
      <c r="AKH85">
        <v>1</v>
      </c>
      <c r="AKI85">
        <v>0</v>
      </c>
      <c r="AKJ85">
        <v>0</v>
      </c>
      <c r="AKK85">
        <v>1</v>
      </c>
      <c r="AKL85">
        <v>0</v>
      </c>
      <c r="AKM85">
        <v>0</v>
      </c>
      <c r="AKN85">
        <v>0</v>
      </c>
      <c r="AKO85">
        <v>0</v>
      </c>
      <c r="AKP85">
        <v>1</v>
      </c>
      <c r="AKQ85">
        <v>0</v>
      </c>
      <c r="AKR85">
        <v>2</v>
      </c>
      <c r="AKS85">
        <v>2</v>
      </c>
      <c r="AKT85">
        <v>0</v>
      </c>
      <c r="AKU85">
        <v>1</v>
      </c>
      <c r="AKV85">
        <v>1</v>
      </c>
      <c r="AKW85">
        <v>1</v>
      </c>
      <c r="AKX85">
        <v>1</v>
      </c>
      <c r="AKY85">
        <v>1</v>
      </c>
      <c r="AKZ85">
        <v>1</v>
      </c>
      <c r="ALA85">
        <v>1</v>
      </c>
      <c r="ALB85">
        <v>140</v>
      </c>
      <c r="ALC85" s="2">
        <v>0.60416666666666663</v>
      </c>
      <c r="ALD85" s="2">
        <v>0.70138888888888884</v>
      </c>
      <c r="ALE85">
        <v>1</v>
      </c>
      <c r="ALF85">
        <v>2</v>
      </c>
      <c r="ALG85">
        <v>2</v>
      </c>
      <c r="ALH85">
        <v>2</v>
      </c>
      <c r="ALI85">
        <v>2</v>
      </c>
      <c r="ALJ85">
        <v>2</v>
      </c>
      <c r="ALK85">
        <v>3</v>
      </c>
      <c r="ALL85">
        <v>1</v>
      </c>
      <c r="ALM85">
        <v>1</v>
      </c>
      <c r="ALN85">
        <v>2</v>
      </c>
      <c r="ALO85">
        <v>2</v>
      </c>
      <c r="ALP85">
        <v>1</v>
      </c>
      <c r="ALQ85">
        <v>0</v>
      </c>
      <c r="ALR85">
        <v>2</v>
      </c>
      <c r="ALS85">
        <v>1</v>
      </c>
      <c r="ALT85">
        <v>2</v>
      </c>
      <c r="ALU85">
        <v>1</v>
      </c>
      <c r="ALV85">
        <v>0</v>
      </c>
      <c r="ALW85">
        <v>2</v>
      </c>
      <c r="ALX85">
        <v>0</v>
      </c>
      <c r="ALY85">
        <v>1</v>
      </c>
      <c r="ALZ85">
        <v>1</v>
      </c>
      <c r="AMA85">
        <v>3</v>
      </c>
      <c r="AMB85">
        <v>1</v>
      </c>
      <c r="AMC85">
        <v>0</v>
      </c>
      <c r="AMD85">
        <v>1</v>
      </c>
      <c r="AME85">
        <v>0</v>
      </c>
      <c r="AMF85">
        <v>1</v>
      </c>
      <c r="AMG85">
        <v>0</v>
      </c>
      <c r="AMH85">
        <v>0</v>
      </c>
      <c r="AMI85">
        <v>0</v>
      </c>
      <c r="AMJ85">
        <v>0</v>
      </c>
      <c r="AMK85">
        <v>1</v>
      </c>
      <c r="AML85">
        <v>0</v>
      </c>
      <c r="AMM85">
        <v>0</v>
      </c>
      <c r="AMN85">
        <v>2</v>
      </c>
      <c r="AMO85">
        <v>0</v>
      </c>
      <c r="AMP85">
        <v>0</v>
      </c>
      <c r="AMQ85">
        <v>0</v>
      </c>
      <c r="AMR85">
        <v>0</v>
      </c>
      <c r="AMS85">
        <v>0</v>
      </c>
      <c r="AMT85">
        <v>0</v>
      </c>
      <c r="AMU85">
        <v>6</v>
      </c>
      <c r="AMV85">
        <v>9</v>
      </c>
      <c r="AMW85">
        <v>38</v>
      </c>
      <c r="AMX85">
        <v>0</v>
      </c>
      <c r="AMY85">
        <v>53</v>
      </c>
      <c r="AMZ85">
        <v>16</v>
      </c>
      <c r="ANA85">
        <v>23</v>
      </c>
      <c r="ANB85">
        <v>11</v>
      </c>
      <c r="ANC85">
        <v>26</v>
      </c>
      <c r="AND85">
        <v>16</v>
      </c>
      <c r="ANE85">
        <v>92</v>
      </c>
      <c r="ANF85">
        <v>10</v>
      </c>
      <c r="ANG85">
        <v>5</v>
      </c>
      <c r="ANH85">
        <v>1</v>
      </c>
      <c r="ANI85">
        <v>1</v>
      </c>
      <c r="ANJ85">
        <v>1</v>
      </c>
      <c r="ANK85">
        <v>1</v>
      </c>
      <c r="ANL85">
        <v>1</v>
      </c>
      <c r="ANM85">
        <v>1</v>
      </c>
      <c r="ANN85">
        <v>1</v>
      </c>
      <c r="ANO85">
        <v>1</v>
      </c>
      <c r="ANP85">
        <v>1</v>
      </c>
      <c r="ANQ85">
        <v>0</v>
      </c>
      <c r="ANR85">
        <v>1</v>
      </c>
      <c r="ANS85">
        <v>0</v>
      </c>
      <c r="ANT85">
        <v>0</v>
      </c>
      <c r="ANU85">
        <v>0</v>
      </c>
      <c r="ANV85">
        <v>0</v>
      </c>
      <c r="ANW85">
        <v>0</v>
      </c>
      <c r="ANX85">
        <v>1</v>
      </c>
      <c r="ANY85">
        <v>1</v>
      </c>
      <c r="ANZ85">
        <v>0</v>
      </c>
      <c r="AOA85">
        <v>1</v>
      </c>
      <c r="AOB85">
        <v>1</v>
      </c>
      <c r="AOC85">
        <v>1</v>
      </c>
      <c r="AOD85">
        <v>0</v>
      </c>
      <c r="AOE85">
        <v>0</v>
      </c>
      <c r="AOF85">
        <v>0</v>
      </c>
      <c r="AOG85">
        <v>0</v>
      </c>
      <c r="AOH85">
        <v>0</v>
      </c>
      <c r="AOI85">
        <v>0</v>
      </c>
      <c r="AOJ85">
        <v>0</v>
      </c>
      <c r="AOK85">
        <v>0</v>
      </c>
      <c r="AOL85">
        <v>15</v>
      </c>
      <c r="AOM85">
        <v>1</v>
      </c>
      <c r="AON85">
        <v>3</v>
      </c>
      <c r="AOO85">
        <v>3</v>
      </c>
      <c r="AOP85">
        <v>2</v>
      </c>
      <c r="AOQ85">
        <v>2</v>
      </c>
      <c r="AOR85">
        <v>1</v>
      </c>
      <c r="AOS85">
        <v>1</v>
      </c>
      <c r="AOT85">
        <v>1</v>
      </c>
      <c r="AOU85">
        <v>1</v>
      </c>
      <c r="AOV85">
        <v>0</v>
      </c>
      <c r="AOW85">
        <v>2</v>
      </c>
      <c r="AOX85">
        <v>0</v>
      </c>
      <c r="AOY85">
        <v>1</v>
      </c>
      <c r="AOZ85">
        <v>0</v>
      </c>
      <c r="APA85">
        <v>1</v>
      </c>
      <c r="APB85">
        <v>1</v>
      </c>
      <c r="APC85">
        <v>2</v>
      </c>
      <c r="APD85">
        <v>1</v>
      </c>
      <c r="APE85">
        <v>1</v>
      </c>
      <c r="APF85">
        <v>1.8332999999999999</v>
      </c>
      <c r="APG85">
        <v>1</v>
      </c>
      <c r="APH85">
        <v>1.2778</v>
      </c>
      <c r="API85">
        <v>2</v>
      </c>
      <c r="APJ85">
        <v>1</v>
      </c>
      <c r="APK85">
        <v>1</v>
      </c>
      <c r="APL85">
        <v>2</v>
      </c>
      <c r="APM85">
        <v>2</v>
      </c>
      <c r="APN85">
        <v>2</v>
      </c>
      <c r="APO85">
        <v>2</v>
      </c>
      <c r="APP85">
        <v>1</v>
      </c>
      <c r="APQ85">
        <v>1</v>
      </c>
      <c r="APR85">
        <v>2</v>
      </c>
      <c r="APS85">
        <v>2</v>
      </c>
      <c r="APT85">
        <v>1</v>
      </c>
      <c r="APU85">
        <v>1</v>
      </c>
      <c r="APV85">
        <v>2</v>
      </c>
      <c r="APW85">
        <v>22</v>
      </c>
      <c r="APX85">
        <v>0</v>
      </c>
      <c r="APY85">
        <v>1</v>
      </c>
      <c r="APZ85">
        <v>0</v>
      </c>
      <c r="AQA85">
        <v>0</v>
      </c>
      <c r="AQB85">
        <v>0</v>
      </c>
      <c r="AQC85">
        <v>1</v>
      </c>
      <c r="AQD85">
        <v>1</v>
      </c>
      <c r="AQE85">
        <v>1</v>
      </c>
      <c r="AQF85">
        <v>0</v>
      </c>
      <c r="AQG85">
        <v>0</v>
      </c>
      <c r="AQH85">
        <v>0</v>
      </c>
      <c r="AQI85">
        <v>1</v>
      </c>
      <c r="AQJ85">
        <v>0</v>
      </c>
      <c r="AQK85">
        <v>1</v>
      </c>
      <c r="AQL85">
        <v>0</v>
      </c>
      <c r="AQM85">
        <v>0</v>
      </c>
      <c r="AQN85">
        <v>0</v>
      </c>
      <c r="AQO85">
        <v>1</v>
      </c>
      <c r="AQP85">
        <v>1</v>
      </c>
      <c r="ASD85">
        <v>2300</v>
      </c>
      <c r="ASE85">
        <v>10</v>
      </c>
      <c r="ASF85">
        <v>730</v>
      </c>
      <c r="ASG85">
        <v>7</v>
      </c>
      <c r="ASH85">
        <v>8</v>
      </c>
      <c r="ASI85">
        <v>2</v>
      </c>
      <c r="ASJ85">
        <v>3</v>
      </c>
      <c r="ASK85">
        <v>3</v>
      </c>
      <c r="ASL85">
        <v>0</v>
      </c>
      <c r="ASM85">
        <v>1</v>
      </c>
      <c r="ASN85">
        <v>0</v>
      </c>
      <c r="ASO85">
        <v>1</v>
      </c>
      <c r="ASP85">
        <v>1</v>
      </c>
      <c r="ASQ85">
        <v>1</v>
      </c>
      <c r="ASR85" t="s">
        <v>3358</v>
      </c>
      <c r="ASS85">
        <v>2</v>
      </c>
      <c r="AST85">
        <v>0</v>
      </c>
      <c r="ASU85">
        <v>0</v>
      </c>
      <c r="ASV85">
        <v>0</v>
      </c>
      <c r="ASW85">
        <v>1</v>
      </c>
      <c r="ASX85">
        <v>1</v>
      </c>
      <c r="ASY85">
        <v>2</v>
      </c>
      <c r="ASZ85">
        <v>1</v>
      </c>
      <c r="ATA85">
        <v>1</v>
      </c>
      <c r="ATB85">
        <v>88</v>
      </c>
      <c r="ATC85">
        <v>0</v>
      </c>
      <c r="ATD85">
        <v>12</v>
      </c>
      <c r="ATE85">
        <v>2</v>
      </c>
      <c r="ATF85">
        <v>0</v>
      </c>
      <c r="ATG85">
        <v>0</v>
      </c>
      <c r="ATH85">
        <v>0</v>
      </c>
      <c r="ATI85">
        <v>5</v>
      </c>
      <c r="BDY85">
        <v>0</v>
      </c>
      <c r="BEA85" t="s">
        <v>3137</v>
      </c>
      <c r="BEB85">
        <v>0</v>
      </c>
      <c r="BED85" t="s">
        <v>3138</v>
      </c>
      <c r="BEE85">
        <v>0</v>
      </c>
      <c r="BEG85" t="s">
        <v>3139</v>
      </c>
      <c r="BEI85" s="1">
        <v>43377</v>
      </c>
      <c r="BEK85" s="1">
        <v>43377</v>
      </c>
      <c r="BEL85" s="1">
        <v>43377</v>
      </c>
      <c r="BYD85">
        <v>1</v>
      </c>
      <c r="BYE85">
        <v>1</v>
      </c>
      <c r="BYF85">
        <v>1</v>
      </c>
      <c r="BYG85">
        <v>2</v>
      </c>
      <c r="BYH85">
        <v>1</v>
      </c>
      <c r="BYI85">
        <v>0</v>
      </c>
      <c r="BYJ85">
        <v>2</v>
      </c>
      <c r="BYK85">
        <v>2</v>
      </c>
      <c r="BYL85">
        <v>1</v>
      </c>
      <c r="BYM85">
        <v>1</v>
      </c>
      <c r="BYN85">
        <v>1</v>
      </c>
      <c r="BYO85">
        <v>0</v>
      </c>
      <c r="BYP85">
        <v>4</v>
      </c>
      <c r="BYQ85">
        <v>2</v>
      </c>
      <c r="BYR85">
        <v>1</v>
      </c>
      <c r="BYS85">
        <v>0</v>
      </c>
      <c r="BYT85">
        <v>0</v>
      </c>
      <c r="BYU85">
        <v>0</v>
      </c>
      <c r="BYV85">
        <v>0</v>
      </c>
      <c r="BYW85">
        <v>0</v>
      </c>
      <c r="BYX85">
        <v>0</v>
      </c>
      <c r="BYY85">
        <v>4</v>
      </c>
      <c r="BYZ85">
        <v>24</v>
      </c>
      <c r="BZA85">
        <v>3</v>
      </c>
      <c r="BZB85">
        <v>2</v>
      </c>
      <c r="BZC85">
        <v>5</v>
      </c>
      <c r="BZD85">
        <v>2</v>
      </c>
      <c r="BZE85">
        <v>8</v>
      </c>
      <c r="BZF85">
        <v>7</v>
      </c>
      <c r="BZG85">
        <v>7</v>
      </c>
      <c r="BZH85">
        <v>4</v>
      </c>
      <c r="BZI85">
        <v>2</v>
      </c>
      <c r="BZJ85">
        <v>2</v>
      </c>
      <c r="BZK85">
        <v>1</v>
      </c>
      <c r="BZL85">
        <v>3</v>
      </c>
      <c r="BZM85">
        <v>0</v>
      </c>
      <c r="BZN85">
        <v>1</v>
      </c>
      <c r="BZO85">
        <v>1</v>
      </c>
      <c r="BZP85">
        <v>7</v>
      </c>
      <c r="BZQ85">
        <v>3</v>
      </c>
      <c r="BZR85">
        <v>7</v>
      </c>
      <c r="BZS85">
        <v>2</v>
      </c>
      <c r="BZT85">
        <v>2</v>
      </c>
      <c r="BZU85">
        <v>3</v>
      </c>
      <c r="BZV85">
        <v>8</v>
      </c>
      <c r="BZW85">
        <v>7</v>
      </c>
      <c r="BZX85">
        <v>3</v>
      </c>
      <c r="BZY85">
        <v>4</v>
      </c>
      <c r="BZZ85">
        <v>24</v>
      </c>
      <c r="CAA85">
        <v>94</v>
      </c>
      <c r="CAB85">
        <v>3.9167000000000001</v>
      </c>
      <c r="CAC85">
        <v>3</v>
      </c>
      <c r="CAD85">
        <v>5</v>
      </c>
      <c r="CAE85">
        <v>4</v>
      </c>
      <c r="CAF85">
        <v>3</v>
      </c>
      <c r="CAG85">
        <v>3</v>
      </c>
      <c r="CAH85">
        <v>4</v>
      </c>
      <c r="CAI85">
        <v>3</v>
      </c>
      <c r="CAJ85">
        <v>3</v>
      </c>
      <c r="CAK85">
        <v>3</v>
      </c>
      <c r="CAL85">
        <v>3</v>
      </c>
      <c r="CAM85">
        <v>4</v>
      </c>
      <c r="CAN85">
        <v>3</v>
      </c>
      <c r="CAO85">
        <v>3</v>
      </c>
      <c r="CAP85">
        <v>3</v>
      </c>
      <c r="CAQ85">
        <v>3</v>
      </c>
      <c r="CAR85">
        <v>3</v>
      </c>
      <c r="CAS85">
        <v>3.3130000000000002</v>
      </c>
      <c r="CLZ85">
        <v>1</v>
      </c>
      <c r="CMA85" t="s">
        <v>3359</v>
      </c>
      <c r="CMB85" t="s">
        <v>3360</v>
      </c>
      <c r="CMC85">
        <v>0</v>
      </c>
      <c r="CMD85">
        <v>1</v>
      </c>
      <c r="CME85" t="s">
        <v>3361</v>
      </c>
      <c r="CMF85" t="s">
        <v>3362</v>
      </c>
      <c r="CMG85" t="s">
        <v>3363</v>
      </c>
      <c r="CMH85">
        <v>0</v>
      </c>
      <c r="CMJ85">
        <v>0</v>
      </c>
      <c r="CMK85">
        <v>0</v>
      </c>
      <c r="CML85">
        <v>0</v>
      </c>
      <c r="CMN85" t="s">
        <v>3364</v>
      </c>
      <c r="CMO85" t="s">
        <v>3365</v>
      </c>
      <c r="CMP85">
        <v>1</v>
      </c>
      <c r="CMQ85" t="s">
        <v>3366</v>
      </c>
      <c r="CMR85">
        <v>0</v>
      </c>
      <c r="CMS85">
        <v>1</v>
      </c>
      <c r="CMT85" t="s">
        <v>2776</v>
      </c>
      <c r="CMU85">
        <v>1</v>
      </c>
      <c r="CMV85" t="s">
        <v>2766</v>
      </c>
      <c r="CMW85">
        <v>1</v>
      </c>
      <c r="CMX85">
        <v>0</v>
      </c>
      <c r="CMY85">
        <v>1</v>
      </c>
      <c r="CMZ85">
        <v>1</v>
      </c>
      <c r="CNA85">
        <v>0</v>
      </c>
      <c r="CNB85">
        <v>0</v>
      </c>
      <c r="CNC85">
        <v>1</v>
      </c>
      <c r="CND85">
        <v>0</v>
      </c>
      <c r="CNE85">
        <v>1</v>
      </c>
      <c r="CNF85">
        <v>1</v>
      </c>
      <c r="CNG85">
        <v>2</v>
      </c>
      <c r="CNH85">
        <v>0</v>
      </c>
      <c r="CNI85">
        <v>0</v>
      </c>
      <c r="CNJ85">
        <v>0</v>
      </c>
      <c r="CNK85">
        <v>0</v>
      </c>
      <c r="CNL85">
        <v>0</v>
      </c>
      <c r="CNM85">
        <v>0</v>
      </c>
      <c r="CNN85">
        <v>1</v>
      </c>
      <c r="CNO85">
        <v>1</v>
      </c>
      <c r="CNP85">
        <v>0</v>
      </c>
      <c r="CNQ85">
        <v>1</v>
      </c>
      <c r="CNR85">
        <v>0</v>
      </c>
      <c r="CNS85">
        <v>1</v>
      </c>
      <c r="CNT85">
        <v>1</v>
      </c>
      <c r="CNU85">
        <v>1</v>
      </c>
      <c r="CNV85">
        <v>1</v>
      </c>
      <c r="CNW85">
        <v>1</v>
      </c>
      <c r="CNX85">
        <v>1</v>
      </c>
      <c r="CNY85">
        <v>1</v>
      </c>
      <c r="CNZ85">
        <v>180</v>
      </c>
      <c r="COA85">
        <v>8.4499999999999993</v>
      </c>
      <c r="COB85">
        <v>11.45</v>
      </c>
      <c r="COC85">
        <v>1</v>
      </c>
      <c r="COD85">
        <v>1</v>
      </c>
      <c r="COE85">
        <v>0</v>
      </c>
      <c r="COF85">
        <v>3</v>
      </c>
      <c r="COG85">
        <v>2</v>
      </c>
      <c r="COH85">
        <v>4</v>
      </c>
      <c r="COI85">
        <v>1</v>
      </c>
      <c r="COJ85">
        <v>1</v>
      </c>
      <c r="COK85">
        <v>0</v>
      </c>
      <c r="COL85">
        <v>2</v>
      </c>
      <c r="COM85">
        <v>1</v>
      </c>
      <c r="CON85">
        <v>1</v>
      </c>
      <c r="COO85">
        <v>0</v>
      </c>
      <c r="COP85">
        <v>1</v>
      </c>
      <c r="COQ85">
        <v>0</v>
      </c>
      <c r="COR85">
        <v>0</v>
      </c>
      <c r="COS85">
        <v>0</v>
      </c>
      <c r="COT85">
        <v>0</v>
      </c>
      <c r="COU85">
        <v>1</v>
      </c>
      <c r="COV85">
        <v>0</v>
      </c>
      <c r="COW85">
        <v>0</v>
      </c>
      <c r="COX85">
        <v>1</v>
      </c>
      <c r="COY85">
        <v>1</v>
      </c>
      <c r="COZ85">
        <v>1</v>
      </c>
      <c r="CPA85">
        <v>0</v>
      </c>
      <c r="CPB85">
        <v>1</v>
      </c>
      <c r="CPC85">
        <v>1</v>
      </c>
      <c r="CPD85">
        <v>1</v>
      </c>
      <c r="CPE85">
        <v>0</v>
      </c>
      <c r="CPF85">
        <v>0</v>
      </c>
      <c r="CPG85">
        <v>0</v>
      </c>
      <c r="CPH85">
        <v>0</v>
      </c>
      <c r="CPI85">
        <v>2</v>
      </c>
      <c r="CPJ85">
        <v>0</v>
      </c>
      <c r="CPK85">
        <v>0</v>
      </c>
      <c r="CPL85">
        <v>1</v>
      </c>
      <c r="CPM85">
        <v>0</v>
      </c>
      <c r="CPN85">
        <v>0</v>
      </c>
      <c r="CPO85">
        <v>0</v>
      </c>
      <c r="CPP85">
        <v>0</v>
      </c>
      <c r="CPQ85">
        <v>0</v>
      </c>
      <c r="CPR85">
        <v>0</v>
      </c>
      <c r="CPS85">
        <v>8</v>
      </c>
      <c r="CPT85">
        <v>7</v>
      </c>
      <c r="CPU85">
        <v>27</v>
      </c>
      <c r="CPV85">
        <v>0</v>
      </c>
      <c r="CPW85">
        <v>42</v>
      </c>
      <c r="CPX85">
        <v>18</v>
      </c>
      <c r="CPY85">
        <v>22</v>
      </c>
      <c r="CPZ85">
        <v>13</v>
      </c>
      <c r="CQA85">
        <v>26</v>
      </c>
      <c r="CQB85">
        <v>14</v>
      </c>
      <c r="CQC85">
        <v>93</v>
      </c>
      <c r="CQD85">
        <v>10</v>
      </c>
      <c r="CQE85">
        <v>6</v>
      </c>
      <c r="CQF85">
        <v>1</v>
      </c>
      <c r="CQG85">
        <v>1</v>
      </c>
      <c r="CQH85">
        <v>1</v>
      </c>
      <c r="CQI85">
        <v>1</v>
      </c>
      <c r="CQJ85">
        <v>1</v>
      </c>
      <c r="CQK85">
        <v>1</v>
      </c>
      <c r="CQL85">
        <v>1</v>
      </c>
      <c r="CQM85">
        <v>1</v>
      </c>
      <c r="CQN85">
        <v>1</v>
      </c>
      <c r="CQO85">
        <v>0</v>
      </c>
      <c r="CQP85">
        <v>0</v>
      </c>
      <c r="CQQ85">
        <v>1</v>
      </c>
      <c r="CQR85">
        <v>0</v>
      </c>
      <c r="CQS85">
        <v>0</v>
      </c>
      <c r="CQT85">
        <v>0</v>
      </c>
      <c r="CQU85">
        <v>0</v>
      </c>
      <c r="CQV85">
        <v>1</v>
      </c>
      <c r="CQW85">
        <v>1</v>
      </c>
      <c r="CQX85">
        <v>1</v>
      </c>
      <c r="CQY85">
        <v>1</v>
      </c>
      <c r="CQZ85">
        <v>1</v>
      </c>
      <c r="CRA85">
        <v>1</v>
      </c>
      <c r="CRB85">
        <v>0</v>
      </c>
      <c r="CRC85">
        <v>0</v>
      </c>
      <c r="CRD85">
        <v>0</v>
      </c>
      <c r="CRE85">
        <v>0</v>
      </c>
      <c r="CRF85">
        <v>0</v>
      </c>
      <c r="CRG85">
        <v>0</v>
      </c>
      <c r="CRH85">
        <v>0</v>
      </c>
      <c r="CRI85">
        <v>0</v>
      </c>
      <c r="CRJ85">
        <v>16</v>
      </c>
      <c r="CRK85">
        <v>1</v>
      </c>
      <c r="CRL85">
        <v>3</v>
      </c>
      <c r="CRM85">
        <v>1</v>
      </c>
      <c r="CRN85">
        <v>2</v>
      </c>
      <c r="CRO85">
        <v>2</v>
      </c>
      <c r="CRP85">
        <v>1</v>
      </c>
      <c r="CRQ85">
        <v>1</v>
      </c>
      <c r="CRR85">
        <v>1</v>
      </c>
      <c r="CRS85">
        <v>1</v>
      </c>
      <c r="CRT85">
        <v>1</v>
      </c>
      <c r="CRU85">
        <v>3</v>
      </c>
      <c r="CRV85">
        <v>0</v>
      </c>
      <c r="CRW85">
        <v>1</v>
      </c>
      <c r="CRX85">
        <v>0</v>
      </c>
      <c r="CRY85">
        <v>1</v>
      </c>
      <c r="CRZ85">
        <v>0</v>
      </c>
      <c r="CSA85">
        <v>2</v>
      </c>
      <c r="CSB85">
        <v>2</v>
      </c>
      <c r="CSC85">
        <v>1.3332999999999999</v>
      </c>
      <c r="CSD85">
        <v>1.5</v>
      </c>
      <c r="CSE85">
        <v>1</v>
      </c>
      <c r="CSF85">
        <v>1.2778</v>
      </c>
      <c r="CSG85">
        <v>1</v>
      </c>
      <c r="CSH85">
        <v>1</v>
      </c>
      <c r="CSI85">
        <v>1</v>
      </c>
      <c r="CSJ85">
        <v>1</v>
      </c>
      <c r="CSK85">
        <v>1</v>
      </c>
      <c r="CSL85">
        <v>2</v>
      </c>
      <c r="CSM85">
        <v>2</v>
      </c>
      <c r="CSN85">
        <v>1</v>
      </c>
      <c r="CSO85">
        <v>1</v>
      </c>
      <c r="CSP85">
        <v>2</v>
      </c>
      <c r="CSQ85">
        <v>2</v>
      </c>
      <c r="CSR85">
        <v>1</v>
      </c>
      <c r="CSS85">
        <v>1</v>
      </c>
      <c r="CST85">
        <v>2</v>
      </c>
      <c r="CSU85">
        <v>19</v>
      </c>
      <c r="CSV85">
        <v>0</v>
      </c>
      <c r="CSW85">
        <v>1</v>
      </c>
      <c r="CSX85">
        <v>0</v>
      </c>
      <c r="CSY85">
        <v>0</v>
      </c>
      <c r="CSZ85">
        <v>0</v>
      </c>
      <c r="CTA85">
        <v>1</v>
      </c>
      <c r="CTB85">
        <v>0</v>
      </c>
      <c r="CTC85">
        <v>1</v>
      </c>
      <c r="CTD85">
        <v>0</v>
      </c>
      <c r="CTE85">
        <v>0</v>
      </c>
      <c r="CTF85">
        <v>0</v>
      </c>
      <c r="CTG85">
        <v>1</v>
      </c>
      <c r="CTH85">
        <v>0</v>
      </c>
      <c r="CTI85">
        <v>1</v>
      </c>
      <c r="CTJ85">
        <v>0</v>
      </c>
      <c r="CTK85">
        <v>0</v>
      </c>
      <c r="CTL85">
        <v>0</v>
      </c>
      <c r="CTM85">
        <v>0</v>
      </c>
      <c r="CTN85">
        <v>0</v>
      </c>
      <c r="CTO85">
        <v>0</v>
      </c>
      <c r="CTP85">
        <v>0</v>
      </c>
      <c r="CTQ85">
        <v>0</v>
      </c>
      <c r="CTR85">
        <v>0</v>
      </c>
      <c r="CTS85">
        <v>0</v>
      </c>
      <c r="CTT85">
        <v>0</v>
      </c>
      <c r="CTU85">
        <v>0</v>
      </c>
      <c r="CTV85">
        <v>0</v>
      </c>
      <c r="CTW85">
        <v>0</v>
      </c>
      <c r="CTX85">
        <v>0</v>
      </c>
      <c r="CTY85">
        <v>0</v>
      </c>
      <c r="CTZ85">
        <v>0</v>
      </c>
      <c r="CUA85">
        <v>0</v>
      </c>
      <c r="CUB85">
        <v>0</v>
      </c>
      <c r="CUC85">
        <v>0</v>
      </c>
      <c r="CUD85">
        <v>0</v>
      </c>
      <c r="CUE85">
        <v>0</v>
      </c>
      <c r="CUF85">
        <v>0</v>
      </c>
      <c r="CUG85">
        <v>0</v>
      </c>
      <c r="CUH85">
        <v>0</v>
      </c>
      <c r="CUI85">
        <v>0</v>
      </c>
      <c r="CUJ85">
        <v>0</v>
      </c>
      <c r="CUK85">
        <v>0</v>
      </c>
      <c r="CUL85">
        <v>0</v>
      </c>
      <c r="CUM85">
        <v>0</v>
      </c>
      <c r="CUN85">
        <v>0</v>
      </c>
      <c r="CUO85">
        <v>0</v>
      </c>
      <c r="CUP85">
        <v>6</v>
      </c>
      <c r="CUQ85">
        <v>6</v>
      </c>
      <c r="CUR85">
        <v>2</v>
      </c>
      <c r="CUS85">
        <v>6</v>
      </c>
      <c r="CUT85">
        <v>2</v>
      </c>
      <c r="CUU85">
        <v>1</v>
      </c>
      <c r="CUV85">
        <v>1</v>
      </c>
      <c r="CUW85">
        <v>1</v>
      </c>
      <c r="CUX85">
        <v>1</v>
      </c>
      <c r="CUY85">
        <v>2.8889999999999998</v>
      </c>
      <c r="CUZ85">
        <v>101</v>
      </c>
      <c r="CVA85">
        <v>101</v>
      </c>
      <c r="CVB85">
        <v>2300</v>
      </c>
      <c r="CVC85">
        <v>30</v>
      </c>
      <c r="CVD85">
        <v>700</v>
      </c>
      <c r="CVE85">
        <v>7</v>
      </c>
      <c r="CVF85">
        <v>8</v>
      </c>
      <c r="CVG85">
        <v>2</v>
      </c>
      <c r="CVH85">
        <v>0</v>
      </c>
      <c r="CVI85">
        <v>1</v>
      </c>
      <c r="CVJ85">
        <v>0</v>
      </c>
      <c r="CVK85">
        <v>0</v>
      </c>
      <c r="CVL85">
        <v>0</v>
      </c>
      <c r="CVM85">
        <v>0</v>
      </c>
      <c r="CVN85">
        <v>0</v>
      </c>
      <c r="CVO85">
        <v>0</v>
      </c>
      <c r="CVP85" t="s">
        <v>2799</v>
      </c>
      <c r="CVQ85">
        <v>0</v>
      </c>
      <c r="CVR85">
        <v>0</v>
      </c>
      <c r="CVS85">
        <v>0</v>
      </c>
      <c r="CVT85">
        <v>0</v>
      </c>
      <c r="CVU85">
        <v>0</v>
      </c>
      <c r="CVV85">
        <v>0</v>
      </c>
      <c r="CVW85">
        <v>3</v>
      </c>
      <c r="CVX85">
        <v>2</v>
      </c>
      <c r="CVY85">
        <v>1</v>
      </c>
      <c r="CVZ85">
        <v>88</v>
      </c>
      <c r="CWA85">
        <v>0</v>
      </c>
      <c r="CWB85">
        <v>1</v>
      </c>
      <c r="CWC85">
        <v>1</v>
      </c>
      <c r="CWD85">
        <v>0</v>
      </c>
      <c r="CWE85">
        <v>0</v>
      </c>
      <c r="CWF85">
        <v>0</v>
      </c>
      <c r="CWG85">
        <v>4</v>
      </c>
      <c r="CWH85">
        <v>4</v>
      </c>
      <c r="CWI85">
        <v>4</v>
      </c>
      <c r="CWJ85">
        <v>4</v>
      </c>
      <c r="CWK85">
        <v>5</v>
      </c>
      <c r="CWL85">
        <v>4</v>
      </c>
      <c r="CWM85">
        <v>21</v>
      </c>
      <c r="CWN85">
        <v>84</v>
      </c>
      <c r="CWO85">
        <v>9</v>
      </c>
      <c r="CWP85">
        <v>1</v>
      </c>
      <c r="CWR85" t="s">
        <v>3367</v>
      </c>
      <c r="CWS85">
        <v>1</v>
      </c>
      <c r="CWV85">
        <v>1</v>
      </c>
      <c r="CWX85" t="s">
        <v>3368</v>
      </c>
    </row>
    <row r="86" spans="1:2657" x14ac:dyDescent="0.25">
      <c r="A86" t="s">
        <v>3369</v>
      </c>
      <c r="B86" t="s">
        <v>7</v>
      </c>
      <c r="C86" t="s">
        <v>2709</v>
      </c>
      <c r="D86" t="s">
        <v>2710</v>
      </c>
      <c r="E86" s="1">
        <v>19176</v>
      </c>
      <c r="F86">
        <v>65</v>
      </c>
      <c r="G86">
        <v>66</v>
      </c>
      <c r="K86" s="1">
        <v>43021</v>
      </c>
      <c r="WH86">
        <v>1</v>
      </c>
      <c r="WI86">
        <v>5</v>
      </c>
      <c r="WJ86">
        <v>25</v>
      </c>
      <c r="WK86">
        <v>20</v>
      </c>
      <c r="WR86">
        <v>2015</v>
      </c>
      <c r="WS86" t="s">
        <v>3370</v>
      </c>
      <c r="WT86">
        <v>2016</v>
      </c>
      <c r="WU86">
        <v>3</v>
      </c>
      <c r="WV86" t="s">
        <v>3371</v>
      </c>
      <c r="WW86">
        <v>1</v>
      </c>
      <c r="WX86" t="s">
        <v>3372</v>
      </c>
      <c r="WY86" t="s">
        <v>2890</v>
      </c>
      <c r="WZ86" t="s">
        <v>2890</v>
      </c>
      <c r="XA86" t="s">
        <v>3373</v>
      </c>
      <c r="XB86">
        <v>0</v>
      </c>
      <c r="XD86">
        <v>0</v>
      </c>
      <c r="XF86">
        <v>1</v>
      </c>
      <c r="XG86" t="s">
        <v>3374</v>
      </c>
      <c r="XI86">
        <v>0</v>
      </c>
      <c r="XJ86">
        <v>1</v>
      </c>
      <c r="XK86">
        <v>0</v>
      </c>
      <c r="XM86" t="s">
        <v>3375</v>
      </c>
      <c r="XN86" t="e">
        <f>-choir -play guitar -has get together once a month</f>
        <v>#NAME?</v>
      </c>
      <c r="XO86">
        <v>1</v>
      </c>
      <c r="XP86" t="s">
        <v>3376</v>
      </c>
      <c r="XQ86">
        <v>0</v>
      </c>
      <c r="XS86">
        <v>1</v>
      </c>
      <c r="XT86">
        <v>20</v>
      </c>
      <c r="XU86" t="s">
        <v>2949</v>
      </c>
      <c r="XV86">
        <v>2</v>
      </c>
      <c r="XW86" t="s">
        <v>3377</v>
      </c>
      <c r="XX86" t="e">
        <f>- lost confidence</f>
        <v>#NAME?</v>
      </c>
      <c r="XY86">
        <v>0</v>
      </c>
      <c r="XZ86">
        <v>0</v>
      </c>
      <c r="YA86">
        <v>0</v>
      </c>
      <c r="YB86">
        <v>0</v>
      </c>
      <c r="YC86">
        <v>0</v>
      </c>
      <c r="YD86">
        <v>0</v>
      </c>
      <c r="YE86">
        <v>0</v>
      </c>
      <c r="YF86">
        <v>0</v>
      </c>
      <c r="YG86">
        <v>0</v>
      </c>
      <c r="YH86">
        <v>0</v>
      </c>
      <c r="YI86">
        <v>1</v>
      </c>
      <c r="YJ86">
        <v>1</v>
      </c>
      <c r="YK86">
        <v>1</v>
      </c>
      <c r="YL86">
        <v>1</v>
      </c>
      <c r="YM86">
        <v>3</v>
      </c>
      <c r="YN86">
        <v>1</v>
      </c>
      <c r="YO86">
        <v>0</v>
      </c>
      <c r="YP86">
        <v>1</v>
      </c>
      <c r="YQ86">
        <v>0</v>
      </c>
      <c r="YR86">
        <v>3</v>
      </c>
      <c r="YS86">
        <v>1</v>
      </c>
      <c r="YT86">
        <v>0</v>
      </c>
      <c r="YU86">
        <v>1</v>
      </c>
      <c r="YV86">
        <v>1</v>
      </c>
      <c r="YW86">
        <v>1</v>
      </c>
      <c r="YX86">
        <v>0</v>
      </c>
      <c r="YY86">
        <v>1</v>
      </c>
      <c r="YZ86">
        <v>1</v>
      </c>
      <c r="ZA86">
        <v>1</v>
      </c>
      <c r="ZB86">
        <v>275</v>
      </c>
      <c r="ZC86" s="2">
        <v>0.3125</v>
      </c>
      <c r="ZD86" s="2">
        <v>0.50347222222222221</v>
      </c>
      <c r="ZE86">
        <v>1</v>
      </c>
      <c r="ZF86">
        <v>1</v>
      </c>
      <c r="ZG86">
        <v>0</v>
      </c>
      <c r="ZH86">
        <v>3</v>
      </c>
      <c r="ZI86">
        <v>1</v>
      </c>
      <c r="ZJ86">
        <v>0</v>
      </c>
      <c r="ZK86">
        <v>0</v>
      </c>
      <c r="ZL86">
        <v>1</v>
      </c>
      <c r="ZM86">
        <v>2</v>
      </c>
      <c r="ZN86">
        <v>1</v>
      </c>
      <c r="ZO86">
        <v>2</v>
      </c>
      <c r="ZP86">
        <v>0</v>
      </c>
      <c r="ZQ86">
        <v>1</v>
      </c>
      <c r="ZR86">
        <v>0</v>
      </c>
      <c r="ZS86">
        <v>1</v>
      </c>
      <c r="ZT86">
        <v>0</v>
      </c>
      <c r="ZU86">
        <v>1</v>
      </c>
      <c r="ZV86">
        <v>0</v>
      </c>
      <c r="ZW86">
        <v>1</v>
      </c>
      <c r="ZX86">
        <v>0</v>
      </c>
      <c r="ZY86">
        <v>0</v>
      </c>
      <c r="ZZ86">
        <v>0</v>
      </c>
      <c r="AAA86">
        <v>1</v>
      </c>
      <c r="AAB86">
        <v>0</v>
      </c>
      <c r="AAC86">
        <v>0</v>
      </c>
      <c r="AAD86">
        <v>0</v>
      </c>
      <c r="AAE86">
        <v>0</v>
      </c>
      <c r="AAF86">
        <v>0</v>
      </c>
      <c r="AAG86">
        <v>0</v>
      </c>
      <c r="AAH86">
        <v>0</v>
      </c>
      <c r="AAI86">
        <v>0</v>
      </c>
      <c r="AAJ86">
        <v>0</v>
      </c>
      <c r="AAK86">
        <v>0</v>
      </c>
      <c r="AAL86">
        <v>0</v>
      </c>
      <c r="AAM86">
        <v>0</v>
      </c>
      <c r="AAN86">
        <v>2</v>
      </c>
      <c r="AAO86">
        <v>0</v>
      </c>
      <c r="AAP86">
        <v>0</v>
      </c>
      <c r="AAQ86">
        <v>0</v>
      </c>
      <c r="AAR86">
        <v>0</v>
      </c>
      <c r="AAS86">
        <v>0</v>
      </c>
      <c r="AAT86">
        <v>0</v>
      </c>
      <c r="AAU86">
        <v>3</v>
      </c>
      <c r="AAV86">
        <v>13</v>
      </c>
      <c r="AAW86">
        <v>17</v>
      </c>
      <c r="AAX86">
        <v>0</v>
      </c>
      <c r="AAY86">
        <v>33</v>
      </c>
      <c r="AAZ86">
        <v>16</v>
      </c>
      <c r="ABA86">
        <v>20</v>
      </c>
      <c r="ABB86">
        <v>14</v>
      </c>
      <c r="ABC86">
        <v>26</v>
      </c>
      <c r="ABD86">
        <v>16</v>
      </c>
      <c r="ABE86">
        <v>92</v>
      </c>
      <c r="ABF86">
        <v>8</v>
      </c>
      <c r="ABG86">
        <v>4</v>
      </c>
      <c r="ABH86">
        <v>1</v>
      </c>
      <c r="ABI86">
        <v>1</v>
      </c>
      <c r="ABJ86">
        <v>1</v>
      </c>
      <c r="ABK86">
        <v>1</v>
      </c>
      <c r="ABL86">
        <v>1</v>
      </c>
      <c r="ABM86">
        <v>1</v>
      </c>
      <c r="ABN86">
        <v>1</v>
      </c>
      <c r="ABO86">
        <v>1</v>
      </c>
      <c r="ABP86">
        <v>0</v>
      </c>
      <c r="ABQ86">
        <v>0</v>
      </c>
      <c r="ABR86">
        <v>0</v>
      </c>
      <c r="ABS86">
        <v>0</v>
      </c>
      <c r="ABT86">
        <v>0</v>
      </c>
      <c r="ABU86">
        <v>0</v>
      </c>
      <c r="ABV86">
        <v>0</v>
      </c>
      <c r="ABW86">
        <v>0</v>
      </c>
      <c r="ABX86">
        <v>1</v>
      </c>
      <c r="ABY86">
        <v>1</v>
      </c>
      <c r="ABZ86">
        <v>1</v>
      </c>
      <c r="ACA86">
        <v>1</v>
      </c>
      <c r="ACB86">
        <v>0</v>
      </c>
      <c r="ACC86">
        <v>0</v>
      </c>
      <c r="ACD86">
        <v>0</v>
      </c>
      <c r="ACE86">
        <v>0</v>
      </c>
      <c r="ACF86">
        <v>0</v>
      </c>
      <c r="ACG86">
        <v>0</v>
      </c>
      <c r="ACH86">
        <v>0</v>
      </c>
      <c r="ACI86">
        <v>0</v>
      </c>
      <c r="ACJ86">
        <v>0</v>
      </c>
      <c r="ACK86">
        <v>0</v>
      </c>
      <c r="ACL86">
        <v>12</v>
      </c>
      <c r="ACM86">
        <v>3</v>
      </c>
      <c r="ACN86">
        <v>2</v>
      </c>
      <c r="ACO86">
        <v>2</v>
      </c>
      <c r="ACP86">
        <v>2</v>
      </c>
      <c r="ACQ86">
        <v>2</v>
      </c>
      <c r="ACR86">
        <v>3</v>
      </c>
      <c r="ACS86">
        <v>3</v>
      </c>
      <c r="ACT86">
        <v>3</v>
      </c>
      <c r="ACV86">
        <v>1</v>
      </c>
      <c r="ACW86">
        <v>1</v>
      </c>
      <c r="ACX86">
        <v>1</v>
      </c>
      <c r="ACY86">
        <v>1</v>
      </c>
      <c r="ACZ86">
        <v>3</v>
      </c>
      <c r="ADA86">
        <v>3</v>
      </c>
      <c r="ADB86">
        <v>3</v>
      </c>
      <c r="ADC86">
        <v>3</v>
      </c>
      <c r="ADD86">
        <v>1</v>
      </c>
      <c r="ADF86">
        <v>2.5</v>
      </c>
      <c r="ADG86">
        <v>2.3332999999999999</v>
      </c>
      <c r="ADI86">
        <v>1</v>
      </c>
      <c r="ADJ86">
        <v>1</v>
      </c>
      <c r="ADK86">
        <v>1</v>
      </c>
      <c r="ADL86">
        <v>1</v>
      </c>
      <c r="ADM86">
        <v>1</v>
      </c>
      <c r="ADN86">
        <v>1</v>
      </c>
      <c r="ADO86">
        <v>1</v>
      </c>
      <c r="ADP86">
        <v>1</v>
      </c>
      <c r="ADQ86">
        <v>1</v>
      </c>
      <c r="ADR86">
        <v>1</v>
      </c>
      <c r="ADS86">
        <v>2</v>
      </c>
      <c r="ADT86">
        <v>1</v>
      </c>
      <c r="ADU86">
        <v>1</v>
      </c>
      <c r="ADV86">
        <v>2</v>
      </c>
      <c r="ADW86">
        <v>16</v>
      </c>
      <c r="ADX86">
        <v>0</v>
      </c>
      <c r="ADY86">
        <v>1</v>
      </c>
      <c r="ADZ86">
        <v>0</v>
      </c>
      <c r="AEA86">
        <v>0</v>
      </c>
      <c r="AEB86">
        <v>0</v>
      </c>
      <c r="AEC86">
        <v>1</v>
      </c>
      <c r="AED86">
        <v>0</v>
      </c>
      <c r="AEE86">
        <v>1</v>
      </c>
      <c r="AEF86">
        <v>0</v>
      </c>
      <c r="AEG86">
        <v>0</v>
      </c>
      <c r="AEH86">
        <v>0</v>
      </c>
      <c r="AEI86">
        <v>1</v>
      </c>
      <c r="AEJ86">
        <v>0</v>
      </c>
      <c r="AEK86">
        <v>0</v>
      </c>
      <c r="AEL86">
        <v>0</v>
      </c>
      <c r="AEM86">
        <v>0</v>
      </c>
      <c r="AEN86">
        <v>1</v>
      </c>
      <c r="AEO86">
        <v>0</v>
      </c>
      <c r="AEP86">
        <v>1</v>
      </c>
      <c r="AGD86">
        <v>2300</v>
      </c>
      <c r="AGE86">
        <v>5</v>
      </c>
      <c r="AGF86">
        <v>700</v>
      </c>
      <c r="AGG86">
        <v>8</v>
      </c>
      <c r="AGH86">
        <v>8</v>
      </c>
      <c r="AGI86">
        <v>0</v>
      </c>
      <c r="AGJ86">
        <v>3</v>
      </c>
      <c r="AGK86">
        <v>3</v>
      </c>
      <c r="AGL86">
        <v>0</v>
      </c>
      <c r="AGM86">
        <v>0</v>
      </c>
      <c r="AGN86">
        <v>2</v>
      </c>
      <c r="AGO86">
        <v>0</v>
      </c>
      <c r="AGP86">
        <v>0</v>
      </c>
      <c r="AGQ86">
        <v>0</v>
      </c>
      <c r="AGR86" t="s">
        <v>3378</v>
      </c>
      <c r="AGT86">
        <v>0</v>
      </c>
      <c r="AGU86">
        <v>0</v>
      </c>
      <c r="AGV86">
        <v>0</v>
      </c>
      <c r="AGW86">
        <v>0</v>
      </c>
      <c r="AGX86">
        <v>0</v>
      </c>
      <c r="AGY86">
        <v>0</v>
      </c>
      <c r="AGZ86">
        <v>0</v>
      </c>
      <c r="AHA86">
        <v>0</v>
      </c>
      <c r="AHB86">
        <v>100</v>
      </c>
      <c r="AHC86">
        <v>0</v>
      </c>
      <c r="AHF86">
        <v>0</v>
      </c>
      <c r="AHG86">
        <v>0</v>
      </c>
      <c r="AHH86">
        <v>0</v>
      </c>
      <c r="BEI86" s="1">
        <v>43397</v>
      </c>
      <c r="BEK86" s="1">
        <v>43397</v>
      </c>
      <c r="BEL86" s="1">
        <v>43397</v>
      </c>
      <c r="BQD86">
        <v>0</v>
      </c>
      <c r="BQE86">
        <v>0</v>
      </c>
      <c r="BQF86">
        <v>0</v>
      </c>
      <c r="BQG86">
        <v>0</v>
      </c>
      <c r="BQH86">
        <v>0</v>
      </c>
      <c r="BQI86">
        <v>0</v>
      </c>
      <c r="BQJ86">
        <v>0</v>
      </c>
      <c r="BQK86">
        <v>0</v>
      </c>
      <c r="BQL86">
        <v>0</v>
      </c>
      <c r="BQM86">
        <v>0</v>
      </c>
      <c r="BQN86">
        <v>0</v>
      </c>
      <c r="BQO86">
        <v>0</v>
      </c>
      <c r="BQP86">
        <v>0</v>
      </c>
      <c r="BQQ86">
        <v>0</v>
      </c>
      <c r="BQR86">
        <v>0</v>
      </c>
      <c r="BQS86">
        <v>0</v>
      </c>
      <c r="BQT86">
        <v>0</v>
      </c>
      <c r="BQU86">
        <v>0</v>
      </c>
      <c r="BQV86">
        <v>0</v>
      </c>
      <c r="BQW86">
        <v>0</v>
      </c>
      <c r="BQX86">
        <v>0</v>
      </c>
      <c r="BQY86">
        <v>0</v>
      </c>
      <c r="BQZ86">
        <v>0</v>
      </c>
      <c r="BRA86">
        <v>0</v>
      </c>
      <c r="BRB86">
        <v>0</v>
      </c>
      <c r="BRC86">
        <v>0</v>
      </c>
      <c r="BRD86">
        <v>0</v>
      </c>
      <c r="BRE86">
        <v>0</v>
      </c>
      <c r="BRF86">
        <v>0</v>
      </c>
      <c r="BRG86">
        <v>0</v>
      </c>
      <c r="BRH86">
        <v>0</v>
      </c>
      <c r="BRI86">
        <v>0</v>
      </c>
      <c r="BRJ86">
        <v>0</v>
      </c>
      <c r="BRK86">
        <v>0</v>
      </c>
      <c r="BRL86">
        <v>0</v>
      </c>
      <c r="BRM86">
        <v>0</v>
      </c>
      <c r="BRN86">
        <v>0</v>
      </c>
      <c r="BRO86">
        <v>0</v>
      </c>
      <c r="BRP86">
        <v>0</v>
      </c>
      <c r="BRQ86">
        <v>0</v>
      </c>
      <c r="BRR86">
        <v>0</v>
      </c>
      <c r="BRS86">
        <v>0</v>
      </c>
      <c r="BRT86">
        <v>0</v>
      </c>
      <c r="BRU86">
        <v>0</v>
      </c>
      <c r="BRV86">
        <v>0</v>
      </c>
      <c r="BRW86">
        <v>0</v>
      </c>
      <c r="BRX86">
        <v>0</v>
      </c>
      <c r="BRY86">
        <v>0</v>
      </c>
      <c r="BRZ86">
        <v>0</v>
      </c>
      <c r="BSA86">
        <v>0</v>
      </c>
      <c r="BSB86">
        <v>0</v>
      </c>
      <c r="BSC86">
        <v>0</v>
      </c>
      <c r="BSD86">
        <v>0</v>
      </c>
      <c r="BSE86">
        <v>0</v>
      </c>
      <c r="BSF86">
        <v>0</v>
      </c>
      <c r="BSG86">
        <v>0</v>
      </c>
      <c r="BSH86">
        <v>0</v>
      </c>
      <c r="BSI86">
        <v>0</v>
      </c>
      <c r="BSJ86">
        <v>0</v>
      </c>
      <c r="BSK86">
        <v>0</v>
      </c>
      <c r="BSL86">
        <v>0</v>
      </c>
      <c r="BSM86">
        <v>0</v>
      </c>
      <c r="BSN86">
        <v>0</v>
      </c>
      <c r="BSO86">
        <v>0</v>
      </c>
      <c r="BSP86">
        <v>0</v>
      </c>
      <c r="BSQ86">
        <v>0</v>
      </c>
      <c r="BSR86">
        <v>0</v>
      </c>
      <c r="BSS86">
        <v>0</v>
      </c>
      <c r="BST86">
        <v>0</v>
      </c>
      <c r="BSU86">
        <v>0</v>
      </c>
      <c r="BSV86">
        <v>0</v>
      </c>
      <c r="BSW86">
        <v>0</v>
      </c>
      <c r="BSX86">
        <v>0</v>
      </c>
      <c r="BSY86">
        <v>0</v>
      </c>
      <c r="BSZ86">
        <v>0</v>
      </c>
      <c r="BTA86">
        <v>0</v>
      </c>
      <c r="BTB86">
        <v>0</v>
      </c>
      <c r="BTC86">
        <v>0</v>
      </c>
      <c r="BTD86">
        <v>0</v>
      </c>
      <c r="BTE86">
        <v>0</v>
      </c>
      <c r="BTF86">
        <v>0</v>
      </c>
      <c r="BTG86">
        <v>0</v>
      </c>
      <c r="BTH86">
        <v>0</v>
      </c>
      <c r="BTI86">
        <v>0</v>
      </c>
      <c r="BTJ86">
        <v>0</v>
      </c>
      <c r="BTK86">
        <v>0</v>
      </c>
      <c r="BTL86">
        <v>0</v>
      </c>
      <c r="BTM86">
        <v>0</v>
      </c>
      <c r="BTN86">
        <v>0</v>
      </c>
      <c r="BTO86">
        <v>0</v>
      </c>
      <c r="BTP86">
        <v>0</v>
      </c>
      <c r="BTQ86">
        <v>0</v>
      </c>
      <c r="BTR86">
        <v>0</v>
      </c>
      <c r="BTS86">
        <v>0</v>
      </c>
      <c r="BTT86">
        <v>0</v>
      </c>
      <c r="BTU86">
        <v>0</v>
      </c>
      <c r="BTV86">
        <v>0</v>
      </c>
      <c r="BTW86">
        <v>0</v>
      </c>
      <c r="BTX86">
        <v>0</v>
      </c>
      <c r="BTY86">
        <v>0</v>
      </c>
      <c r="BTZ86">
        <v>0</v>
      </c>
      <c r="BUA86">
        <v>0</v>
      </c>
      <c r="BUB86">
        <v>0</v>
      </c>
      <c r="BUC86">
        <v>0</v>
      </c>
      <c r="BUD86">
        <v>0</v>
      </c>
      <c r="BUE86">
        <v>0</v>
      </c>
      <c r="BUF86">
        <v>0</v>
      </c>
      <c r="BUG86">
        <v>0</v>
      </c>
      <c r="BUH86">
        <v>0</v>
      </c>
      <c r="BUI86">
        <v>0</v>
      </c>
      <c r="BUJ86">
        <v>0</v>
      </c>
      <c r="BUK86">
        <v>0</v>
      </c>
      <c r="BUL86">
        <v>0</v>
      </c>
      <c r="BUM86">
        <v>0</v>
      </c>
      <c r="BUN86">
        <v>0</v>
      </c>
      <c r="BUO86">
        <v>0</v>
      </c>
      <c r="BUP86">
        <v>0</v>
      </c>
      <c r="BUQ86">
        <v>0</v>
      </c>
      <c r="BUR86">
        <v>0</v>
      </c>
      <c r="BUS86">
        <v>0</v>
      </c>
      <c r="BUT86">
        <v>0</v>
      </c>
      <c r="BUU86">
        <v>0</v>
      </c>
      <c r="BUV86">
        <v>0</v>
      </c>
      <c r="BUW86">
        <v>0</v>
      </c>
      <c r="BUX86">
        <v>0</v>
      </c>
      <c r="BUY86">
        <v>0</v>
      </c>
      <c r="BUZ86">
        <v>0</v>
      </c>
      <c r="BVA86">
        <v>0</v>
      </c>
      <c r="BVB86">
        <v>0</v>
      </c>
      <c r="BVC86">
        <v>0</v>
      </c>
      <c r="BVD86">
        <v>0</v>
      </c>
      <c r="BVE86">
        <v>0</v>
      </c>
      <c r="BVF86">
        <v>0</v>
      </c>
      <c r="BVG86">
        <v>0</v>
      </c>
      <c r="BVH86">
        <v>0</v>
      </c>
      <c r="BVI86">
        <v>0</v>
      </c>
      <c r="BVJ86">
        <v>0</v>
      </c>
      <c r="BVK86">
        <v>0</v>
      </c>
      <c r="BVL86">
        <v>0</v>
      </c>
      <c r="BVM86">
        <v>0</v>
      </c>
      <c r="BVN86">
        <v>0</v>
      </c>
      <c r="BVO86">
        <v>0</v>
      </c>
      <c r="BVP86">
        <v>0</v>
      </c>
      <c r="BVQ86">
        <v>0</v>
      </c>
      <c r="BVR86">
        <v>0</v>
      </c>
      <c r="BVS86">
        <v>0</v>
      </c>
      <c r="BVT86">
        <v>0</v>
      </c>
      <c r="BVU86">
        <v>0</v>
      </c>
      <c r="BVV86">
        <v>0</v>
      </c>
      <c r="BVW86">
        <v>0</v>
      </c>
      <c r="BVX86">
        <v>0</v>
      </c>
      <c r="BVY86">
        <v>0</v>
      </c>
      <c r="BVZ86">
        <v>0</v>
      </c>
      <c r="BWG86" t="s">
        <v>3379</v>
      </c>
      <c r="BWH86">
        <v>-2</v>
      </c>
      <c r="BWI86">
        <v>-2</v>
      </c>
      <c r="BWJ86" t="s">
        <v>3380</v>
      </c>
      <c r="BWK86">
        <v>0</v>
      </c>
      <c r="BWL86">
        <v>0</v>
      </c>
      <c r="BWM86">
        <v>-2</v>
      </c>
      <c r="BWN86">
        <v>-1</v>
      </c>
      <c r="BWO86">
        <v>-1</v>
      </c>
      <c r="BWP86">
        <v>-1</v>
      </c>
      <c r="BWQ86">
        <v>-1</v>
      </c>
      <c r="BWR86">
        <v>-1</v>
      </c>
      <c r="BWS86">
        <v>-1</v>
      </c>
      <c r="BWT86">
        <v>-1</v>
      </c>
      <c r="BWU86">
        <v>-1</v>
      </c>
      <c r="BWV86">
        <v>-1</v>
      </c>
      <c r="BWW86">
        <v>-1</v>
      </c>
      <c r="BWX86">
        <v>-1</v>
      </c>
      <c r="BWY86">
        <v>-1</v>
      </c>
      <c r="BWZ86">
        <v>1</v>
      </c>
      <c r="BXA86">
        <v>-1</v>
      </c>
      <c r="BXB86">
        <v>-1</v>
      </c>
      <c r="BXC86">
        <v>-1</v>
      </c>
      <c r="BXD86">
        <v>1</v>
      </c>
      <c r="BXE86">
        <v>-1</v>
      </c>
      <c r="BXF86">
        <v>-1</v>
      </c>
      <c r="BXG86">
        <v>-1</v>
      </c>
      <c r="BXH86">
        <v>-1</v>
      </c>
      <c r="BXI86">
        <v>-1</v>
      </c>
      <c r="BXJ86">
        <v>-1</v>
      </c>
      <c r="BXK86">
        <v>-1</v>
      </c>
      <c r="BXL86">
        <v>-1</v>
      </c>
      <c r="BXM86">
        <v>-1</v>
      </c>
      <c r="BXN86">
        <v>-1</v>
      </c>
      <c r="BXO86">
        <v>-1</v>
      </c>
      <c r="BXP86">
        <v>-4</v>
      </c>
      <c r="BXQ86">
        <v>-2</v>
      </c>
      <c r="BXR86">
        <v>-4</v>
      </c>
      <c r="BXS86">
        <v>-4</v>
      </c>
      <c r="BXT86">
        <v>-4</v>
      </c>
      <c r="BXU86">
        <v>-2</v>
      </c>
      <c r="BXV86">
        <v>-2</v>
      </c>
      <c r="BXW86">
        <v>-4</v>
      </c>
      <c r="BXX86">
        <v>-4</v>
      </c>
      <c r="BXY86">
        <v>-3.5</v>
      </c>
      <c r="BXZ86">
        <v>-2</v>
      </c>
      <c r="BYA86">
        <v>-4</v>
      </c>
      <c r="BYB86">
        <v>-4</v>
      </c>
      <c r="BYC86">
        <v>-30</v>
      </c>
      <c r="BYD86">
        <v>1</v>
      </c>
      <c r="BYE86">
        <v>0</v>
      </c>
      <c r="BYF86">
        <v>0</v>
      </c>
      <c r="BYG86">
        <v>1</v>
      </c>
      <c r="BYH86">
        <v>1</v>
      </c>
      <c r="BYI86">
        <v>0</v>
      </c>
      <c r="BYJ86">
        <v>2</v>
      </c>
      <c r="BYK86">
        <v>2</v>
      </c>
      <c r="BYL86">
        <v>1</v>
      </c>
      <c r="BYM86">
        <v>0</v>
      </c>
      <c r="BYN86">
        <v>0</v>
      </c>
      <c r="BYO86">
        <v>0</v>
      </c>
      <c r="BYP86">
        <v>0</v>
      </c>
      <c r="BYQ86">
        <v>0</v>
      </c>
      <c r="BYR86">
        <v>1</v>
      </c>
      <c r="BYS86">
        <v>0</v>
      </c>
      <c r="BYT86">
        <v>1</v>
      </c>
      <c r="BYU86">
        <v>0</v>
      </c>
      <c r="BYV86">
        <v>0</v>
      </c>
      <c r="BYW86">
        <v>1</v>
      </c>
      <c r="BYX86">
        <v>1</v>
      </c>
      <c r="BYY86">
        <v>0</v>
      </c>
      <c r="BYZ86">
        <v>12</v>
      </c>
      <c r="BZA86">
        <v>1</v>
      </c>
      <c r="BZB86">
        <v>1</v>
      </c>
      <c r="BZC86">
        <v>1</v>
      </c>
      <c r="BZD86">
        <v>1</v>
      </c>
      <c r="BZE86">
        <v>1</v>
      </c>
      <c r="BZF86">
        <v>1</v>
      </c>
      <c r="BZG86">
        <v>1</v>
      </c>
      <c r="BZH86">
        <v>1</v>
      </c>
      <c r="BZI86">
        <v>1</v>
      </c>
      <c r="BZJ86">
        <v>1</v>
      </c>
      <c r="BZK86">
        <v>1</v>
      </c>
      <c r="BZL86">
        <v>2</v>
      </c>
      <c r="BZM86">
        <v>2</v>
      </c>
      <c r="BZN86">
        <v>1</v>
      </c>
      <c r="BZO86">
        <v>1</v>
      </c>
      <c r="BZP86">
        <v>1</v>
      </c>
      <c r="BZQ86">
        <v>1</v>
      </c>
      <c r="BZR86">
        <v>1</v>
      </c>
      <c r="BZS86">
        <v>1</v>
      </c>
      <c r="BZT86">
        <v>1</v>
      </c>
      <c r="BZU86">
        <v>1</v>
      </c>
      <c r="BZV86">
        <v>2</v>
      </c>
      <c r="BZW86">
        <v>2</v>
      </c>
      <c r="BZX86">
        <v>1</v>
      </c>
      <c r="BZY86">
        <v>1</v>
      </c>
      <c r="BZZ86">
        <v>25</v>
      </c>
      <c r="CAA86">
        <v>29</v>
      </c>
      <c r="CAB86">
        <v>1.1599999999999999</v>
      </c>
      <c r="CAC86">
        <v>3</v>
      </c>
      <c r="CAD86">
        <v>3</v>
      </c>
      <c r="CAE86">
        <v>4</v>
      </c>
      <c r="CAF86">
        <v>3</v>
      </c>
      <c r="CAG86">
        <v>3</v>
      </c>
      <c r="CAH86">
        <v>4</v>
      </c>
      <c r="CAI86">
        <v>4</v>
      </c>
      <c r="CAJ86">
        <v>3</v>
      </c>
      <c r="CAK86">
        <v>3</v>
      </c>
      <c r="CAL86">
        <v>3</v>
      </c>
      <c r="CAM86">
        <v>4</v>
      </c>
      <c r="CAN86">
        <v>3</v>
      </c>
      <c r="CAO86">
        <v>3</v>
      </c>
      <c r="CAP86">
        <v>3</v>
      </c>
      <c r="CAQ86">
        <v>3</v>
      </c>
      <c r="CAR86">
        <v>3</v>
      </c>
      <c r="CAS86">
        <v>3.25</v>
      </c>
      <c r="CLZ86">
        <v>0</v>
      </c>
      <c r="CMA86" t="s">
        <v>3381</v>
      </c>
      <c r="CMB86" t="s">
        <v>3382</v>
      </c>
      <c r="CMC86">
        <v>1</v>
      </c>
      <c r="CMD86">
        <v>1</v>
      </c>
      <c r="CME86" t="s">
        <v>3383</v>
      </c>
      <c r="CMF86" t="s">
        <v>3384</v>
      </c>
      <c r="CMG86" t="s">
        <v>3385</v>
      </c>
      <c r="CMH86">
        <v>0</v>
      </c>
      <c r="CMJ86">
        <v>0</v>
      </c>
      <c r="CMK86">
        <v>0</v>
      </c>
      <c r="CML86">
        <v>1</v>
      </c>
      <c r="CMM86" t="s">
        <v>3386</v>
      </c>
      <c r="CMN86" t="s">
        <v>3387</v>
      </c>
      <c r="CMO86" t="s">
        <v>3388</v>
      </c>
      <c r="CMP86">
        <v>0</v>
      </c>
      <c r="CMQ86" t="s">
        <v>3389</v>
      </c>
      <c r="CMR86">
        <v>0</v>
      </c>
      <c r="CMS86">
        <v>1</v>
      </c>
      <c r="CMT86" t="s">
        <v>3390</v>
      </c>
      <c r="CMU86">
        <v>1</v>
      </c>
      <c r="CMV86" t="s">
        <v>2766</v>
      </c>
      <c r="CMW86">
        <v>1</v>
      </c>
      <c r="CMX86">
        <v>0</v>
      </c>
      <c r="CMY86">
        <v>0</v>
      </c>
      <c r="CMZ86">
        <v>1</v>
      </c>
      <c r="CNA86">
        <v>0</v>
      </c>
      <c r="CNB86">
        <v>0</v>
      </c>
      <c r="CNC86">
        <v>0</v>
      </c>
      <c r="CND86">
        <v>0</v>
      </c>
      <c r="CNE86">
        <v>0</v>
      </c>
      <c r="CNF86">
        <v>1</v>
      </c>
      <c r="CNG86">
        <v>0</v>
      </c>
      <c r="CNH86">
        <v>1</v>
      </c>
      <c r="CNI86">
        <v>2</v>
      </c>
      <c r="CNJ86">
        <v>0</v>
      </c>
      <c r="CNK86">
        <v>1</v>
      </c>
      <c r="CNL86">
        <v>1</v>
      </c>
      <c r="CNM86">
        <v>0</v>
      </c>
      <c r="CNN86">
        <v>0</v>
      </c>
      <c r="CNO86">
        <v>0</v>
      </c>
      <c r="CNP86">
        <v>0</v>
      </c>
      <c r="CNQ86">
        <v>1</v>
      </c>
      <c r="CNR86">
        <v>1</v>
      </c>
      <c r="CNS86">
        <v>1</v>
      </c>
      <c r="CNT86">
        <v>0</v>
      </c>
      <c r="CNU86">
        <v>0</v>
      </c>
      <c r="CNV86">
        <v>0</v>
      </c>
      <c r="CNW86">
        <v>1</v>
      </c>
      <c r="CNX86">
        <v>1</v>
      </c>
      <c r="CNY86">
        <v>1</v>
      </c>
      <c r="CNZ86">
        <v>210</v>
      </c>
      <c r="COA86" s="2">
        <v>0.3125</v>
      </c>
      <c r="COB86" s="2">
        <v>0.45833333333333331</v>
      </c>
      <c r="COC86">
        <v>1</v>
      </c>
      <c r="COD86">
        <v>1</v>
      </c>
      <c r="COE86">
        <v>0</v>
      </c>
      <c r="COF86">
        <v>1</v>
      </c>
      <c r="COG86">
        <v>1</v>
      </c>
      <c r="COH86">
        <v>0</v>
      </c>
      <c r="COI86">
        <v>0</v>
      </c>
      <c r="COJ86">
        <v>0</v>
      </c>
      <c r="COK86">
        <v>2</v>
      </c>
      <c r="COL86">
        <v>0</v>
      </c>
      <c r="COM86">
        <v>0</v>
      </c>
      <c r="CON86">
        <v>0</v>
      </c>
      <c r="COO86">
        <v>0</v>
      </c>
      <c r="COP86">
        <v>0</v>
      </c>
      <c r="COQ86">
        <v>1</v>
      </c>
      <c r="COR86">
        <v>0</v>
      </c>
      <c r="COS86">
        <v>0</v>
      </c>
      <c r="COT86">
        <v>0</v>
      </c>
      <c r="COU86">
        <v>0</v>
      </c>
      <c r="COV86">
        <v>0</v>
      </c>
      <c r="COW86">
        <v>0</v>
      </c>
      <c r="COX86">
        <v>0</v>
      </c>
      <c r="COY86">
        <v>1</v>
      </c>
      <c r="COZ86">
        <v>0</v>
      </c>
      <c r="CPA86">
        <v>0</v>
      </c>
      <c r="CPB86">
        <v>0</v>
      </c>
      <c r="CPC86">
        <v>0</v>
      </c>
      <c r="CPD86">
        <v>0</v>
      </c>
      <c r="CPE86">
        <v>1</v>
      </c>
      <c r="CPF86">
        <v>0</v>
      </c>
      <c r="CPG86">
        <v>0</v>
      </c>
      <c r="CPH86">
        <v>0</v>
      </c>
      <c r="CPI86">
        <v>1</v>
      </c>
      <c r="CPJ86">
        <v>0</v>
      </c>
      <c r="CPK86">
        <v>0</v>
      </c>
      <c r="CPL86">
        <v>1</v>
      </c>
      <c r="CPM86">
        <v>1</v>
      </c>
      <c r="CPN86">
        <v>0</v>
      </c>
      <c r="CPO86">
        <v>0</v>
      </c>
      <c r="CPP86">
        <v>0</v>
      </c>
      <c r="CPQ86">
        <v>0</v>
      </c>
      <c r="CPR86">
        <v>0</v>
      </c>
      <c r="CPS86">
        <v>6</v>
      </c>
      <c r="CPT86">
        <v>5</v>
      </c>
      <c r="CPU86">
        <v>10</v>
      </c>
      <c r="CPV86">
        <v>1</v>
      </c>
      <c r="CPW86">
        <v>22</v>
      </c>
      <c r="CPX86">
        <v>18</v>
      </c>
      <c r="CPY86">
        <v>26</v>
      </c>
      <c r="CPZ86">
        <v>14</v>
      </c>
      <c r="CQA86">
        <v>26</v>
      </c>
      <c r="CQB86">
        <v>16</v>
      </c>
      <c r="CQC86">
        <v>100</v>
      </c>
      <c r="CQD86">
        <v>8</v>
      </c>
      <c r="CQE86">
        <v>6</v>
      </c>
      <c r="CQF86">
        <v>1</v>
      </c>
      <c r="CQG86">
        <v>1</v>
      </c>
      <c r="CQH86">
        <v>1</v>
      </c>
      <c r="CQI86">
        <v>1</v>
      </c>
      <c r="CQJ86">
        <v>1</v>
      </c>
      <c r="CQK86">
        <v>1</v>
      </c>
      <c r="CQL86">
        <v>1</v>
      </c>
      <c r="CQM86">
        <v>1</v>
      </c>
      <c r="CQN86">
        <v>0</v>
      </c>
      <c r="CQO86">
        <v>0</v>
      </c>
      <c r="CQP86">
        <v>0</v>
      </c>
      <c r="CQQ86">
        <v>0</v>
      </c>
      <c r="CQR86">
        <v>0</v>
      </c>
      <c r="CQS86">
        <v>0</v>
      </c>
      <c r="CQT86">
        <v>0</v>
      </c>
      <c r="CQU86">
        <v>0</v>
      </c>
      <c r="CQV86">
        <v>1</v>
      </c>
      <c r="CQW86">
        <v>1</v>
      </c>
      <c r="CQX86">
        <v>1</v>
      </c>
      <c r="CQY86">
        <v>1</v>
      </c>
      <c r="CQZ86">
        <v>1</v>
      </c>
      <c r="CRA86">
        <v>1</v>
      </c>
      <c r="CRB86">
        <v>0</v>
      </c>
      <c r="CRC86">
        <v>0</v>
      </c>
      <c r="CRD86">
        <v>0</v>
      </c>
      <c r="CRE86">
        <v>0</v>
      </c>
      <c r="CRF86">
        <v>0</v>
      </c>
      <c r="CRG86">
        <v>0</v>
      </c>
      <c r="CRH86">
        <v>0</v>
      </c>
      <c r="CRI86">
        <v>0</v>
      </c>
      <c r="CRJ86">
        <v>14</v>
      </c>
      <c r="CRK86">
        <v>1</v>
      </c>
      <c r="CRL86">
        <v>3</v>
      </c>
      <c r="CRM86">
        <v>2</v>
      </c>
      <c r="CRN86">
        <v>2</v>
      </c>
      <c r="CRO86">
        <v>2</v>
      </c>
      <c r="CRP86">
        <v>3</v>
      </c>
      <c r="CRQ86">
        <v>1</v>
      </c>
      <c r="CRR86">
        <v>1</v>
      </c>
      <c r="CRS86">
        <v>1</v>
      </c>
      <c r="CRT86">
        <v>1</v>
      </c>
      <c r="CRU86">
        <v>1</v>
      </c>
      <c r="CRV86">
        <v>0</v>
      </c>
      <c r="CRW86">
        <v>1</v>
      </c>
      <c r="CRX86">
        <v>3</v>
      </c>
      <c r="CRY86">
        <v>2</v>
      </c>
      <c r="CRZ86">
        <v>1</v>
      </c>
      <c r="CSA86">
        <v>2</v>
      </c>
      <c r="CSB86">
        <v>1</v>
      </c>
      <c r="CSC86">
        <v>1.1667000000000001</v>
      </c>
      <c r="CSD86">
        <v>2.1667000000000001</v>
      </c>
      <c r="CSE86">
        <v>1.3332999999999999</v>
      </c>
      <c r="CSF86">
        <v>1.5556000000000001</v>
      </c>
      <c r="CSG86">
        <v>2</v>
      </c>
      <c r="CSH86">
        <v>1</v>
      </c>
      <c r="CSI86">
        <v>1</v>
      </c>
      <c r="CSJ86">
        <v>1</v>
      </c>
      <c r="CSK86">
        <v>1</v>
      </c>
      <c r="CSL86">
        <v>1</v>
      </c>
      <c r="CSM86">
        <v>1</v>
      </c>
      <c r="CSN86">
        <v>1</v>
      </c>
      <c r="CSO86">
        <v>1</v>
      </c>
      <c r="CSP86">
        <v>1</v>
      </c>
      <c r="CSQ86">
        <v>1</v>
      </c>
      <c r="CSR86">
        <v>1</v>
      </c>
      <c r="CSS86">
        <v>1</v>
      </c>
      <c r="CST86">
        <v>1</v>
      </c>
      <c r="CSU86">
        <v>15</v>
      </c>
      <c r="CSV86">
        <v>0</v>
      </c>
      <c r="CSW86">
        <v>1</v>
      </c>
      <c r="CSX86">
        <v>0</v>
      </c>
      <c r="CSY86">
        <v>0</v>
      </c>
      <c r="CSZ86">
        <v>0</v>
      </c>
      <c r="CTA86">
        <v>1</v>
      </c>
      <c r="CTB86">
        <v>0</v>
      </c>
      <c r="CTC86">
        <v>1</v>
      </c>
      <c r="CTD86">
        <v>0</v>
      </c>
      <c r="CTE86">
        <v>0</v>
      </c>
      <c r="CTF86">
        <v>0</v>
      </c>
      <c r="CTG86">
        <v>1</v>
      </c>
      <c r="CTH86">
        <v>0</v>
      </c>
      <c r="CTI86">
        <v>0</v>
      </c>
      <c r="CTJ86">
        <v>0</v>
      </c>
      <c r="CTK86">
        <v>0</v>
      </c>
      <c r="CTL86">
        <v>1</v>
      </c>
      <c r="CTM86">
        <v>0</v>
      </c>
      <c r="CTN86">
        <v>1</v>
      </c>
      <c r="CTO86">
        <v>0</v>
      </c>
      <c r="CTP86">
        <v>0</v>
      </c>
      <c r="CTQ86">
        <v>0</v>
      </c>
      <c r="CTR86">
        <v>0</v>
      </c>
      <c r="CTS86">
        <v>0</v>
      </c>
      <c r="CTT86">
        <v>0</v>
      </c>
      <c r="CTU86">
        <v>0</v>
      </c>
      <c r="CTV86">
        <v>0</v>
      </c>
      <c r="CTW86">
        <v>0</v>
      </c>
      <c r="CTX86">
        <v>0</v>
      </c>
      <c r="CTY86">
        <v>0</v>
      </c>
      <c r="CTZ86">
        <v>0</v>
      </c>
      <c r="CUA86">
        <v>1</v>
      </c>
      <c r="CUB86">
        <v>0</v>
      </c>
      <c r="CUC86">
        <v>1</v>
      </c>
      <c r="CUD86">
        <v>0</v>
      </c>
      <c r="CUE86">
        <v>0</v>
      </c>
      <c r="CUF86">
        <v>0</v>
      </c>
      <c r="CUG86">
        <v>1</v>
      </c>
      <c r="CUH86">
        <v>1</v>
      </c>
      <c r="CUI86">
        <v>0</v>
      </c>
      <c r="CUJ86">
        <v>0</v>
      </c>
      <c r="CUK86">
        <v>1</v>
      </c>
      <c r="CUL86">
        <v>0</v>
      </c>
      <c r="CUM86">
        <v>4</v>
      </c>
      <c r="CUN86">
        <v>4</v>
      </c>
      <c r="CUO86">
        <v>3</v>
      </c>
      <c r="CUP86">
        <v>6</v>
      </c>
      <c r="CUQ86">
        <v>5</v>
      </c>
      <c r="CUR86">
        <v>5</v>
      </c>
      <c r="CUS86">
        <v>5</v>
      </c>
      <c r="CUT86">
        <v>3</v>
      </c>
      <c r="CUU86">
        <v>5</v>
      </c>
      <c r="CUV86">
        <v>5</v>
      </c>
      <c r="CUW86">
        <v>5</v>
      </c>
      <c r="CUX86">
        <v>3</v>
      </c>
      <c r="CUY86">
        <v>4.6669999999999998</v>
      </c>
      <c r="CUZ86">
        <v>84</v>
      </c>
      <c r="CVA86">
        <v>84</v>
      </c>
      <c r="CVB86">
        <v>2300</v>
      </c>
      <c r="CVC86">
        <v>10</v>
      </c>
      <c r="CVD86">
        <v>730</v>
      </c>
      <c r="CVE86">
        <v>8</v>
      </c>
      <c r="CVF86">
        <v>8</v>
      </c>
      <c r="CVG86">
        <v>0</v>
      </c>
      <c r="CVH86">
        <v>0</v>
      </c>
      <c r="CVI86">
        <v>0</v>
      </c>
      <c r="CVJ86">
        <v>0</v>
      </c>
      <c r="CVK86">
        <v>1</v>
      </c>
      <c r="CVL86">
        <v>0</v>
      </c>
      <c r="CVM86">
        <v>0</v>
      </c>
      <c r="CVN86">
        <v>0</v>
      </c>
      <c r="CVO86">
        <v>0</v>
      </c>
      <c r="CVP86" t="s">
        <v>2799</v>
      </c>
      <c r="CVQ86">
        <v>0</v>
      </c>
      <c r="CVR86">
        <v>0</v>
      </c>
      <c r="CVS86">
        <v>0</v>
      </c>
      <c r="CVT86">
        <v>0</v>
      </c>
      <c r="CVU86">
        <v>1</v>
      </c>
      <c r="CVV86">
        <v>1</v>
      </c>
      <c r="CVW86">
        <v>0</v>
      </c>
      <c r="CVX86">
        <v>0</v>
      </c>
      <c r="CVY86">
        <v>0</v>
      </c>
      <c r="CVZ86">
        <v>100</v>
      </c>
      <c r="CWA86">
        <v>0</v>
      </c>
      <c r="CWB86">
        <v>1</v>
      </c>
      <c r="CWC86">
        <v>1</v>
      </c>
      <c r="CWD86">
        <v>0</v>
      </c>
      <c r="CWE86">
        <v>0</v>
      </c>
      <c r="CWF86">
        <v>0</v>
      </c>
      <c r="CWG86">
        <v>2</v>
      </c>
      <c r="CWH86">
        <v>4</v>
      </c>
      <c r="CWI86">
        <v>4</v>
      </c>
      <c r="CWJ86">
        <v>3</v>
      </c>
      <c r="CWK86">
        <v>4</v>
      </c>
      <c r="CWL86">
        <v>4</v>
      </c>
      <c r="CWM86">
        <v>19</v>
      </c>
      <c r="CWN86">
        <v>76</v>
      </c>
      <c r="CWO86">
        <v>8</v>
      </c>
      <c r="CWP86">
        <v>1</v>
      </c>
      <c r="CWR86" t="s">
        <v>3391</v>
      </c>
      <c r="CWS86">
        <v>1</v>
      </c>
      <c r="CWV86">
        <v>1</v>
      </c>
      <c r="CWX86" t="s">
        <v>3392</v>
      </c>
    </row>
    <row r="87" spans="1:2657" x14ac:dyDescent="0.25">
      <c r="A87" t="s">
        <v>3393</v>
      </c>
      <c r="B87" t="s">
        <v>7</v>
      </c>
      <c r="C87" t="s">
        <v>2709</v>
      </c>
      <c r="D87" t="s">
        <v>2710</v>
      </c>
      <c r="E87" s="1">
        <v>23119</v>
      </c>
      <c r="F87">
        <v>55</v>
      </c>
      <c r="L87" s="1">
        <v>43129</v>
      </c>
      <c r="AIH87">
        <v>1</v>
      </c>
      <c r="AII87">
        <v>5</v>
      </c>
      <c r="AIJ87">
        <v>16</v>
      </c>
      <c r="AIK87">
        <v>11</v>
      </c>
      <c r="AIL87">
        <v>1</v>
      </c>
      <c r="AIM87" t="s">
        <v>3394</v>
      </c>
      <c r="AIR87">
        <v>2016</v>
      </c>
      <c r="AIS87" t="s">
        <v>3395</v>
      </c>
      <c r="AIT87" t="s">
        <v>3396</v>
      </c>
      <c r="AIU87">
        <v>1</v>
      </c>
      <c r="AIV87" t="s">
        <v>3397</v>
      </c>
      <c r="AIW87">
        <v>1</v>
      </c>
      <c r="AIX87" t="s">
        <v>3398</v>
      </c>
      <c r="AIY87" t="s">
        <v>3399</v>
      </c>
      <c r="AIZ87" t="s">
        <v>2766</v>
      </c>
      <c r="AJA87" t="s">
        <v>3400</v>
      </c>
      <c r="AJB87">
        <v>0</v>
      </c>
      <c r="AJD87">
        <v>0</v>
      </c>
      <c r="AJF87">
        <v>0</v>
      </c>
      <c r="AJJ87">
        <v>6</v>
      </c>
      <c r="AJK87">
        <v>0</v>
      </c>
      <c r="AJM87" t="s">
        <v>3401</v>
      </c>
      <c r="AJN87" t="s">
        <v>3402</v>
      </c>
      <c r="AJO87">
        <v>0</v>
      </c>
      <c r="AJP87" t="s">
        <v>3403</v>
      </c>
      <c r="AJQ87">
        <v>0</v>
      </c>
      <c r="AJS87">
        <v>1</v>
      </c>
      <c r="AJT87">
        <v>28</v>
      </c>
      <c r="AJU87" t="s">
        <v>3404</v>
      </c>
      <c r="AJV87">
        <v>1</v>
      </c>
      <c r="AJW87" t="s">
        <v>3405</v>
      </c>
      <c r="AJX87" t="s">
        <v>2766</v>
      </c>
      <c r="AJY87">
        <v>1</v>
      </c>
      <c r="AJZ87">
        <v>0</v>
      </c>
      <c r="AKA87">
        <v>0</v>
      </c>
      <c r="AKB87">
        <v>1</v>
      </c>
      <c r="AKC87">
        <v>0</v>
      </c>
      <c r="AKD87">
        <v>0</v>
      </c>
      <c r="AKE87">
        <v>3</v>
      </c>
      <c r="AKF87">
        <v>0</v>
      </c>
      <c r="AKG87">
        <v>0</v>
      </c>
      <c r="AKH87">
        <v>0</v>
      </c>
      <c r="AKI87">
        <v>0</v>
      </c>
      <c r="AKJ87">
        <v>1</v>
      </c>
      <c r="AKK87">
        <v>1</v>
      </c>
      <c r="AKL87">
        <v>1</v>
      </c>
      <c r="AKM87">
        <v>0</v>
      </c>
      <c r="AKN87">
        <v>0</v>
      </c>
      <c r="AKO87">
        <v>0</v>
      </c>
      <c r="AKP87">
        <v>1</v>
      </c>
      <c r="AKQ87">
        <v>0</v>
      </c>
      <c r="AKR87">
        <v>1</v>
      </c>
      <c r="AKS87">
        <v>0</v>
      </c>
      <c r="AKT87">
        <v>0</v>
      </c>
      <c r="AKU87">
        <v>1</v>
      </c>
      <c r="AKV87">
        <v>1</v>
      </c>
      <c r="AKW87">
        <v>0</v>
      </c>
      <c r="AKX87">
        <v>0</v>
      </c>
      <c r="AKY87">
        <v>0</v>
      </c>
      <c r="AKZ87">
        <v>0</v>
      </c>
      <c r="ALA87">
        <v>0</v>
      </c>
      <c r="ALB87">
        <v>0</v>
      </c>
      <c r="ALC87">
        <v>0</v>
      </c>
      <c r="ALD87">
        <v>0</v>
      </c>
      <c r="ALE87">
        <v>0</v>
      </c>
      <c r="ALF87">
        <v>0</v>
      </c>
      <c r="ALG87">
        <v>0</v>
      </c>
      <c r="ALH87">
        <v>1</v>
      </c>
      <c r="ALI87">
        <v>1</v>
      </c>
      <c r="ALJ87">
        <v>0</v>
      </c>
      <c r="ALK87">
        <v>0</v>
      </c>
      <c r="ALL87">
        <v>2</v>
      </c>
      <c r="ALM87">
        <v>3</v>
      </c>
      <c r="ALN87">
        <v>1</v>
      </c>
      <c r="ALO87">
        <v>1</v>
      </c>
      <c r="ALP87">
        <v>0</v>
      </c>
      <c r="ALQ87">
        <v>0</v>
      </c>
      <c r="ALR87">
        <v>0</v>
      </c>
      <c r="ALS87">
        <v>2</v>
      </c>
      <c r="ALT87">
        <v>1</v>
      </c>
      <c r="ALU87">
        <v>3</v>
      </c>
      <c r="ALV87">
        <v>0</v>
      </c>
      <c r="ALW87">
        <v>1</v>
      </c>
      <c r="ALX87">
        <v>0</v>
      </c>
      <c r="ALY87">
        <v>0</v>
      </c>
      <c r="ALZ87">
        <v>0</v>
      </c>
      <c r="AMA87">
        <v>1</v>
      </c>
      <c r="AMB87">
        <v>0</v>
      </c>
      <c r="AMC87">
        <v>1</v>
      </c>
      <c r="AMD87">
        <v>0</v>
      </c>
      <c r="AME87">
        <v>1</v>
      </c>
      <c r="AMF87">
        <v>0</v>
      </c>
      <c r="AMG87">
        <v>1</v>
      </c>
      <c r="AMH87">
        <v>0</v>
      </c>
      <c r="AMI87">
        <v>0</v>
      </c>
      <c r="AMJ87">
        <v>0</v>
      </c>
      <c r="AMK87">
        <v>3</v>
      </c>
      <c r="AML87">
        <v>0</v>
      </c>
      <c r="AMM87">
        <v>0</v>
      </c>
      <c r="AMN87">
        <v>1</v>
      </c>
      <c r="AMO87">
        <v>1</v>
      </c>
      <c r="AMP87">
        <v>1</v>
      </c>
      <c r="AMQ87">
        <v>0</v>
      </c>
      <c r="AMR87">
        <v>0</v>
      </c>
      <c r="AMS87">
        <v>0</v>
      </c>
      <c r="AMT87">
        <v>0</v>
      </c>
      <c r="AMU87">
        <v>7</v>
      </c>
      <c r="AMV87">
        <v>5</v>
      </c>
      <c r="AMW87">
        <v>23</v>
      </c>
      <c r="AMX87">
        <v>2</v>
      </c>
      <c r="AMY87">
        <v>37</v>
      </c>
      <c r="AMZ87">
        <v>18</v>
      </c>
      <c r="ANA87">
        <v>25</v>
      </c>
      <c r="ANB87">
        <v>14</v>
      </c>
      <c r="ANC87">
        <v>25</v>
      </c>
      <c r="AND87">
        <v>15</v>
      </c>
      <c r="ANE87">
        <v>97</v>
      </c>
      <c r="ANF87">
        <v>8</v>
      </c>
      <c r="ANG87">
        <v>3</v>
      </c>
      <c r="ANH87">
        <v>1</v>
      </c>
      <c r="ANI87">
        <v>1</v>
      </c>
      <c r="ANJ87">
        <v>1</v>
      </c>
      <c r="ANK87">
        <v>1</v>
      </c>
      <c r="ANL87">
        <v>1</v>
      </c>
      <c r="ANM87">
        <v>1</v>
      </c>
      <c r="ANN87">
        <v>1</v>
      </c>
      <c r="ANO87">
        <v>1</v>
      </c>
      <c r="ANP87">
        <v>0</v>
      </c>
      <c r="ANQ87">
        <v>0</v>
      </c>
      <c r="ANR87">
        <v>0</v>
      </c>
      <c r="ANS87">
        <v>0</v>
      </c>
      <c r="ANT87">
        <v>0</v>
      </c>
      <c r="ANU87">
        <v>0</v>
      </c>
      <c r="ANV87">
        <v>0</v>
      </c>
      <c r="ANW87">
        <v>0</v>
      </c>
      <c r="ANX87">
        <v>1</v>
      </c>
      <c r="ANY87">
        <v>1</v>
      </c>
      <c r="ANZ87">
        <v>0</v>
      </c>
      <c r="AOA87">
        <v>1</v>
      </c>
      <c r="AOB87">
        <v>0</v>
      </c>
      <c r="AOC87">
        <v>0</v>
      </c>
      <c r="AOD87">
        <v>0</v>
      </c>
      <c r="AOE87">
        <v>0</v>
      </c>
      <c r="AOF87">
        <v>0</v>
      </c>
      <c r="AOG87">
        <v>0</v>
      </c>
      <c r="AOH87">
        <v>0</v>
      </c>
      <c r="AOI87">
        <v>0</v>
      </c>
      <c r="AOJ87">
        <v>0</v>
      </c>
      <c r="AOK87">
        <v>0</v>
      </c>
      <c r="AOL87">
        <v>11</v>
      </c>
      <c r="AOM87">
        <v>1</v>
      </c>
      <c r="AON87">
        <v>3</v>
      </c>
      <c r="AOO87">
        <v>3</v>
      </c>
      <c r="AOP87">
        <v>2</v>
      </c>
      <c r="AOQ87">
        <v>1</v>
      </c>
      <c r="AOR87">
        <v>2</v>
      </c>
      <c r="AOS87">
        <v>1</v>
      </c>
      <c r="AOT87">
        <v>0</v>
      </c>
      <c r="AOU87">
        <v>1</v>
      </c>
      <c r="AOV87">
        <v>0</v>
      </c>
      <c r="AOW87">
        <v>1</v>
      </c>
      <c r="AOX87">
        <v>1</v>
      </c>
      <c r="AOY87">
        <v>1</v>
      </c>
      <c r="AOZ87">
        <v>2</v>
      </c>
      <c r="APA87">
        <v>1</v>
      </c>
      <c r="APB87">
        <v>0</v>
      </c>
      <c r="APC87">
        <v>1</v>
      </c>
      <c r="APD87">
        <v>1</v>
      </c>
      <c r="APE87">
        <v>0.83330000000000004</v>
      </c>
      <c r="APF87">
        <v>1.8332999999999999</v>
      </c>
      <c r="APG87">
        <v>1</v>
      </c>
      <c r="APH87">
        <v>1.2222</v>
      </c>
      <c r="API87">
        <v>1</v>
      </c>
      <c r="APJ87">
        <v>1</v>
      </c>
      <c r="APK87">
        <v>1</v>
      </c>
      <c r="APL87">
        <v>1</v>
      </c>
      <c r="APM87">
        <v>1</v>
      </c>
      <c r="APN87">
        <v>1</v>
      </c>
      <c r="APO87">
        <v>2</v>
      </c>
      <c r="APP87">
        <v>2</v>
      </c>
      <c r="APQ87">
        <v>2</v>
      </c>
      <c r="APR87">
        <v>1</v>
      </c>
      <c r="APS87">
        <v>2</v>
      </c>
      <c r="APT87">
        <v>2</v>
      </c>
      <c r="APU87">
        <v>2</v>
      </c>
      <c r="APV87">
        <v>2</v>
      </c>
      <c r="APW87">
        <v>21</v>
      </c>
      <c r="APX87">
        <v>0</v>
      </c>
      <c r="APY87">
        <v>1</v>
      </c>
      <c r="APZ87">
        <v>1</v>
      </c>
      <c r="AQA87">
        <v>0</v>
      </c>
      <c r="AQB87">
        <v>1</v>
      </c>
      <c r="AQC87">
        <v>1</v>
      </c>
      <c r="AQD87">
        <v>0</v>
      </c>
      <c r="AQE87">
        <v>1</v>
      </c>
      <c r="AQF87">
        <v>0</v>
      </c>
      <c r="AQG87">
        <v>0</v>
      </c>
      <c r="AQH87">
        <v>1</v>
      </c>
      <c r="AQI87">
        <v>1</v>
      </c>
      <c r="AQJ87">
        <v>0</v>
      </c>
      <c r="AQK87">
        <v>0</v>
      </c>
      <c r="AQL87">
        <v>0</v>
      </c>
      <c r="AQM87">
        <v>1</v>
      </c>
      <c r="AQN87">
        <v>2</v>
      </c>
      <c r="AQO87">
        <v>3</v>
      </c>
      <c r="AQP87">
        <v>5</v>
      </c>
      <c r="AQQ87">
        <v>0</v>
      </c>
      <c r="AQR87">
        <v>1</v>
      </c>
      <c r="AQS87">
        <v>0</v>
      </c>
      <c r="AQT87">
        <v>1</v>
      </c>
      <c r="AQU87">
        <v>0</v>
      </c>
      <c r="AQV87">
        <v>0</v>
      </c>
      <c r="AQW87">
        <v>1</v>
      </c>
      <c r="AQX87">
        <v>1</v>
      </c>
      <c r="AQY87">
        <v>0</v>
      </c>
      <c r="AQZ87">
        <v>0</v>
      </c>
      <c r="ARA87">
        <v>1</v>
      </c>
      <c r="ARB87">
        <v>1</v>
      </c>
      <c r="ARC87">
        <v>1</v>
      </c>
      <c r="ARD87">
        <v>1</v>
      </c>
      <c r="ARE87">
        <v>1</v>
      </c>
      <c r="ARF87">
        <v>2</v>
      </c>
      <c r="ARG87">
        <v>1</v>
      </c>
      <c r="ARH87">
        <v>0</v>
      </c>
      <c r="ARI87">
        <v>1</v>
      </c>
      <c r="ARJ87">
        <v>1</v>
      </c>
      <c r="ARK87">
        <v>4</v>
      </c>
      <c r="ARL87">
        <v>5</v>
      </c>
      <c r="ARM87">
        <v>3</v>
      </c>
      <c r="ARN87">
        <v>0</v>
      </c>
      <c r="ARO87">
        <v>10</v>
      </c>
      <c r="ARP87">
        <v>14</v>
      </c>
      <c r="ARQ87">
        <v>6</v>
      </c>
      <c r="ARR87">
        <v>4</v>
      </c>
      <c r="ARS87">
        <v>3</v>
      </c>
      <c r="ART87">
        <v>3</v>
      </c>
      <c r="ARU87">
        <v>5</v>
      </c>
      <c r="ARV87">
        <v>5</v>
      </c>
      <c r="ARW87">
        <v>4</v>
      </c>
      <c r="ARX87">
        <v>5</v>
      </c>
      <c r="ARY87">
        <v>6</v>
      </c>
      <c r="ARZ87">
        <v>6</v>
      </c>
      <c r="ASA87">
        <v>4.556</v>
      </c>
      <c r="ASB87">
        <v>30</v>
      </c>
      <c r="ASC87">
        <v>30</v>
      </c>
      <c r="ASD87">
        <v>830</v>
      </c>
      <c r="ASE87">
        <v>15</v>
      </c>
      <c r="ASF87">
        <v>330</v>
      </c>
      <c r="ASG87">
        <v>4</v>
      </c>
      <c r="ASH87">
        <v>6</v>
      </c>
      <c r="ASI87">
        <v>0</v>
      </c>
      <c r="ASJ87">
        <v>3</v>
      </c>
      <c r="ASK87">
        <v>3</v>
      </c>
      <c r="ASL87">
        <v>0</v>
      </c>
      <c r="ASM87">
        <v>0</v>
      </c>
      <c r="ASN87">
        <v>1</v>
      </c>
      <c r="ASO87">
        <v>2</v>
      </c>
      <c r="ASP87">
        <v>3</v>
      </c>
      <c r="ASQ87">
        <v>3</v>
      </c>
      <c r="ASR87" t="s">
        <v>2778</v>
      </c>
      <c r="ASS87">
        <v>0</v>
      </c>
      <c r="AST87">
        <v>0</v>
      </c>
      <c r="ASU87">
        <v>0</v>
      </c>
      <c r="ASV87">
        <v>2</v>
      </c>
      <c r="ASW87">
        <v>2</v>
      </c>
      <c r="ASX87">
        <v>2</v>
      </c>
      <c r="ASY87">
        <v>0</v>
      </c>
      <c r="ASZ87">
        <v>0</v>
      </c>
      <c r="ATA87">
        <v>3</v>
      </c>
      <c r="ATB87">
        <v>67</v>
      </c>
      <c r="ATC87">
        <v>2</v>
      </c>
      <c r="ATD87">
        <v>15</v>
      </c>
      <c r="ATE87">
        <v>2</v>
      </c>
      <c r="ATF87">
        <v>0</v>
      </c>
      <c r="ATG87">
        <v>2</v>
      </c>
      <c r="ATH87">
        <v>1</v>
      </c>
      <c r="ATI87">
        <v>10</v>
      </c>
      <c r="ATJ87">
        <v>4</v>
      </c>
      <c r="ATK87">
        <v>2</v>
      </c>
      <c r="ATL87">
        <v>3</v>
      </c>
      <c r="ATM87">
        <v>0</v>
      </c>
      <c r="ATN87">
        <v>4</v>
      </c>
      <c r="ATO87">
        <v>13</v>
      </c>
      <c r="ATP87">
        <v>52</v>
      </c>
      <c r="ATQ87">
        <v>8</v>
      </c>
    </row>
    <row r="88" spans="1:2657" x14ac:dyDescent="0.25">
      <c r="A88" t="s">
        <v>3406</v>
      </c>
      <c r="B88" t="s">
        <v>7</v>
      </c>
      <c r="C88" t="s">
        <v>2709</v>
      </c>
      <c r="D88" t="s">
        <v>2710</v>
      </c>
      <c r="E88" s="1">
        <v>12714</v>
      </c>
      <c r="F88">
        <v>83</v>
      </c>
      <c r="G88">
        <v>84</v>
      </c>
      <c r="K88" s="1">
        <v>43018</v>
      </c>
      <c r="WH88">
        <v>1</v>
      </c>
      <c r="WI88">
        <v>5</v>
      </c>
      <c r="WJ88">
        <v>15</v>
      </c>
      <c r="WK88">
        <v>10</v>
      </c>
      <c r="WL88">
        <v>0</v>
      </c>
      <c r="WN88">
        <v>1</v>
      </c>
      <c r="WP88">
        <v>2015</v>
      </c>
      <c r="WQ88" t="s">
        <v>3407</v>
      </c>
      <c r="WR88" t="s">
        <v>3408</v>
      </c>
      <c r="WS88" t="s">
        <v>3409</v>
      </c>
      <c r="WT88" t="s">
        <v>3410</v>
      </c>
      <c r="WU88">
        <v>1</v>
      </c>
      <c r="WV88" t="s">
        <v>3411</v>
      </c>
      <c r="WW88">
        <v>0</v>
      </c>
      <c r="WX88" t="s">
        <v>3412</v>
      </c>
      <c r="WY88" t="s">
        <v>3413</v>
      </c>
      <c r="WZ88" t="s">
        <v>3414</v>
      </c>
      <c r="XA88" t="s">
        <v>3415</v>
      </c>
      <c r="XB88">
        <v>0</v>
      </c>
      <c r="XD88">
        <v>0</v>
      </c>
      <c r="XF88">
        <v>0</v>
      </c>
      <c r="XJ88">
        <v>0</v>
      </c>
      <c r="XK88">
        <v>0</v>
      </c>
      <c r="XM88" t="e">
        <f>-boys ready for school -get paper from the shop -breakfast -chores -lunch -watch tv -shopping -see boys -play billiards on Wednesday -snookers on Mondays -go for a meal on Friday nights/Sunday lunch -go watch the football</f>
        <v>#NAME?</v>
      </c>
      <c r="XN88" t="s">
        <v>3416</v>
      </c>
      <c r="XO88">
        <v>0</v>
      </c>
      <c r="XP88" t="s">
        <v>3417</v>
      </c>
      <c r="XQ88">
        <v>0</v>
      </c>
      <c r="XS88">
        <v>1</v>
      </c>
      <c r="XT88">
        <v>14</v>
      </c>
      <c r="XU88" t="s">
        <v>3418</v>
      </c>
      <c r="XV88">
        <v>1</v>
      </c>
      <c r="XW88" t="s">
        <v>3419</v>
      </c>
      <c r="XX88" t="s">
        <v>2982</v>
      </c>
      <c r="XY88">
        <v>0</v>
      </c>
      <c r="XZ88">
        <v>0</v>
      </c>
      <c r="YA88">
        <v>1</v>
      </c>
      <c r="YB88">
        <v>1</v>
      </c>
      <c r="YC88">
        <v>0</v>
      </c>
      <c r="YD88">
        <v>0</v>
      </c>
      <c r="YE88">
        <v>1</v>
      </c>
      <c r="YF88">
        <v>2</v>
      </c>
      <c r="YG88">
        <v>1</v>
      </c>
      <c r="YH88">
        <v>1</v>
      </c>
      <c r="YI88">
        <v>0</v>
      </c>
      <c r="YJ88">
        <v>1</v>
      </c>
      <c r="YK88">
        <v>0</v>
      </c>
      <c r="YL88">
        <v>1</v>
      </c>
      <c r="YM88">
        <v>1</v>
      </c>
      <c r="YN88">
        <v>0</v>
      </c>
      <c r="YO88">
        <v>1</v>
      </c>
      <c r="YP88">
        <v>0</v>
      </c>
      <c r="YQ88">
        <v>1</v>
      </c>
      <c r="YR88">
        <v>1</v>
      </c>
      <c r="YS88">
        <v>1</v>
      </c>
      <c r="YT88">
        <v>0</v>
      </c>
      <c r="YU88">
        <v>1</v>
      </c>
      <c r="YV88">
        <v>3</v>
      </c>
      <c r="YW88">
        <v>0</v>
      </c>
      <c r="YX88">
        <v>0</v>
      </c>
      <c r="ZE88">
        <v>1</v>
      </c>
      <c r="ZF88">
        <v>1</v>
      </c>
      <c r="ZG88">
        <v>1</v>
      </c>
      <c r="ZH88">
        <v>2</v>
      </c>
      <c r="ZI88">
        <v>0</v>
      </c>
      <c r="ZJ88">
        <v>0</v>
      </c>
      <c r="ZK88">
        <v>0</v>
      </c>
      <c r="ZL88">
        <v>0</v>
      </c>
      <c r="ZM88">
        <v>1</v>
      </c>
      <c r="ZN88">
        <v>0</v>
      </c>
      <c r="ZO88">
        <v>1</v>
      </c>
      <c r="ZP88">
        <v>1</v>
      </c>
      <c r="ZQ88">
        <v>2</v>
      </c>
      <c r="ZR88">
        <v>0</v>
      </c>
      <c r="ZS88">
        <v>0</v>
      </c>
      <c r="ZT88">
        <v>0</v>
      </c>
      <c r="ZU88">
        <v>0</v>
      </c>
      <c r="ZV88">
        <v>0</v>
      </c>
      <c r="ZW88">
        <v>1</v>
      </c>
      <c r="ZX88">
        <v>0</v>
      </c>
      <c r="ZY88">
        <v>0</v>
      </c>
      <c r="ZZ88">
        <v>1</v>
      </c>
      <c r="AAA88">
        <v>1</v>
      </c>
      <c r="AAB88">
        <v>0</v>
      </c>
      <c r="AAC88">
        <v>1</v>
      </c>
      <c r="AAD88">
        <v>0</v>
      </c>
      <c r="AAE88">
        <v>1</v>
      </c>
      <c r="AAF88">
        <v>0</v>
      </c>
      <c r="AAG88">
        <v>0</v>
      </c>
      <c r="AAH88">
        <v>0</v>
      </c>
      <c r="AAI88">
        <v>0</v>
      </c>
      <c r="AAJ88">
        <v>0</v>
      </c>
      <c r="AAK88">
        <v>0</v>
      </c>
      <c r="AAN88">
        <v>1</v>
      </c>
      <c r="AAO88">
        <v>0</v>
      </c>
      <c r="AAP88">
        <v>0</v>
      </c>
      <c r="AAQ88">
        <v>0</v>
      </c>
      <c r="AAR88">
        <v>0</v>
      </c>
      <c r="AAS88">
        <v>0</v>
      </c>
      <c r="AAT88">
        <v>0</v>
      </c>
      <c r="AAU88">
        <v>8</v>
      </c>
      <c r="AAV88">
        <v>10</v>
      </c>
      <c r="AAW88">
        <v>15</v>
      </c>
      <c r="AAX88">
        <v>0</v>
      </c>
      <c r="AAY88">
        <v>33</v>
      </c>
      <c r="AAZ88">
        <v>16</v>
      </c>
      <c r="ABA88">
        <v>23</v>
      </c>
      <c r="ABB88">
        <v>10</v>
      </c>
      <c r="ABC88">
        <v>26</v>
      </c>
      <c r="ABD88">
        <v>14</v>
      </c>
      <c r="ABE88">
        <v>89</v>
      </c>
      <c r="ABF88">
        <v>9</v>
      </c>
      <c r="ABG88">
        <v>5</v>
      </c>
      <c r="ABH88">
        <v>1</v>
      </c>
      <c r="ABI88">
        <v>1</v>
      </c>
      <c r="ABJ88">
        <v>1</v>
      </c>
      <c r="ABK88">
        <v>1</v>
      </c>
      <c r="ABL88">
        <v>1</v>
      </c>
      <c r="ABM88">
        <v>1</v>
      </c>
      <c r="ABN88">
        <v>1</v>
      </c>
      <c r="ABO88">
        <v>1</v>
      </c>
      <c r="ABP88">
        <v>0</v>
      </c>
      <c r="ABQ88">
        <v>1</v>
      </c>
      <c r="ABR88">
        <v>0</v>
      </c>
      <c r="ABS88">
        <v>0</v>
      </c>
      <c r="ABT88">
        <v>0</v>
      </c>
      <c r="ABU88">
        <v>0</v>
      </c>
      <c r="ABV88">
        <v>0</v>
      </c>
      <c r="ABW88">
        <v>0</v>
      </c>
      <c r="ABX88">
        <v>1</v>
      </c>
      <c r="ABY88">
        <v>1</v>
      </c>
      <c r="ABZ88">
        <v>1</v>
      </c>
      <c r="ACA88">
        <v>0</v>
      </c>
      <c r="ACB88">
        <v>1</v>
      </c>
      <c r="ACC88">
        <v>0</v>
      </c>
      <c r="ACD88">
        <v>0</v>
      </c>
      <c r="ACE88">
        <v>1</v>
      </c>
      <c r="ACF88">
        <v>0</v>
      </c>
      <c r="ACG88">
        <v>0</v>
      </c>
      <c r="ACH88">
        <v>0</v>
      </c>
      <c r="ACI88">
        <v>0</v>
      </c>
      <c r="ACJ88">
        <v>0</v>
      </c>
      <c r="ACK88">
        <v>0</v>
      </c>
      <c r="ACL88">
        <v>14</v>
      </c>
      <c r="ACM88">
        <v>1</v>
      </c>
      <c r="ACN88">
        <v>2</v>
      </c>
      <c r="ACO88">
        <v>1</v>
      </c>
      <c r="ACP88">
        <v>2</v>
      </c>
      <c r="ACQ88">
        <v>1</v>
      </c>
      <c r="ACR88">
        <v>1</v>
      </c>
      <c r="ACS88">
        <v>1</v>
      </c>
      <c r="ACT88">
        <v>2</v>
      </c>
      <c r="ACU88">
        <v>3</v>
      </c>
      <c r="ACV88">
        <v>1</v>
      </c>
      <c r="ACW88">
        <v>1</v>
      </c>
      <c r="ACX88">
        <v>0</v>
      </c>
      <c r="ACY88">
        <v>1</v>
      </c>
      <c r="ACZ88">
        <v>2</v>
      </c>
      <c r="ADA88">
        <v>2</v>
      </c>
      <c r="ADB88">
        <v>1</v>
      </c>
      <c r="ADC88">
        <v>1</v>
      </c>
      <c r="ADD88">
        <v>1</v>
      </c>
      <c r="ADE88">
        <v>1.3332999999999999</v>
      </c>
      <c r="ADF88">
        <v>1.6667000000000001</v>
      </c>
      <c r="ADG88">
        <v>1</v>
      </c>
      <c r="ADH88">
        <v>1.3332999999999999</v>
      </c>
      <c r="ADI88">
        <v>2</v>
      </c>
      <c r="ADJ88">
        <v>2</v>
      </c>
      <c r="ADK88">
        <v>2</v>
      </c>
      <c r="ADL88">
        <v>1</v>
      </c>
      <c r="ADM88">
        <v>1</v>
      </c>
      <c r="ADN88">
        <v>2</v>
      </c>
      <c r="ADO88">
        <v>2</v>
      </c>
      <c r="ADP88">
        <v>1</v>
      </c>
      <c r="ADQ88">
        <v>2</v>
      </c>
      <c r="ADR88">
        <v>1</v>
      </c>
      <c r="ADS88">
        <v>1</v>
      </c>
      <c r="ADT88">
        <v>1</v>
      </c>
      <c r="ADU88">
        <v>1</v>
      </c>
      <c r="ADV88">
        <v>1</v>
      </c>
      <c r="ADW88">
        <v>20</v>
      </c>
      <c r="ADX88">
        <v>0</v>
      </c>
      <c r="ADY88">
        <v>1</v>
      </c>
      <c r="ADZ88">
        <v>0</v>
      </c>
      <c r="AEA88">
        <v>0</v>
      </c>
      <c r="AEB88">
        <v>1</v>
      </c>
      <c r="AEC88">
        <v>1</v>
      </c>
      <c r="AED88">
        <v>1</v>
      </c>
      <c r="AEE88">
        <v>1</v>
      </c>
      <c r="AEF88">
        <v>1</v>
      </c>
      <c r="AEG88">
        <v>0</v>
      </c>
      <c r="AEH88">
        <v>1</v>
      </c>
      <c r="AEI88">
        <v>1</v>
      </c>
      <c r="AEJ88">
        <v>0</v>
      </c>
      <c r="AEK88">
        <v>0</v>
      </c>
      <c r="AEL88">
        <v>0</v>
      </c>
      <c r="AEM88">
        <v>0</v>
      </c>
      <c r="AEN88">
        <v>1</v>
      </c>
      <c r="AEO88">
        <v>4</v>
      </c>
      <c r="AEP88">
        <v>5</v>
      </c>
      <c r="AGD88">
        <v>2230</v>
      </c>
      <c r="AGE88">
        <v>10</v>
      </c>
      <c r="AGF88">
        <v>630</v>
      </c>
      <c r="AGG88">
        <v>5</v>
      </c>
      <c r="AGH88">
        <v>8</v>
      </c>
      <c r="AGI88">
        <v>0</v>
      </c>
      <c r="AGJ88">
        <v>2</v>
      </c>
      <c r="AGK88">
        <v>2</v>
      </c>
      <c r="AGL88">
        <v>0</v>
      </c>
      <c r="AGM88">
        <v>0</v>
      </c>
      <c r="AGN88">
        <v>0</v>
      </c>
      <c r="AGO88">
        <v>0</v>
      </c>
      <c r="AGP88">
        <v>3</v>
      </c>
      <c r="AGQ88">
        <v>3</v>
      </c>
      <c r="AGR88" t="s">
        <v>2778</v>
      </c>
      <c r="AGS88">
        <v>3</v>
      </c>
      <c r="AGT88">
        <v>0</v>
      </c>
      <c r="AGU88">
        <v>0</v>
      </c>
      <c r="AGV88">
        <v>0</v>
      </c>
      <c r="AGW88">
        <v>1</v>
      </c>
      <c r="AGX88">
        <v>1</v>
      </c>
      <c r="AGY88">
        <v>0</v>
      </c>
      <c r="AGZ88">
        <v>0</v>
      </c>
      <c r="AHA88">
        <v>2</v>
      </c>
      <c r="AHB88">
        <v>63</v>
      </c>
      <c r="AHC88">
        <v>3</v>
      </c>
      <c r="AHD88">
        <v>13</v>
      </c>
      <c r="AHE88">
        <v>2</v>
      </c>
      <c r="AHF88">
        <v>0</v>
      </c>
      <c r="AHG88">
        <v>0</v>
      </c>
      <c r="AHH88">
        <v>0</v>
      </c>
      <c r="AHI88">
        <v>8</v>
      </c>
      <c r="BEI88" s="1">
        <v>43382</v>
      </c>
      <c r="BEK88" s="1">
        <v>43382</v>
      </c>
      <c r="BEL88" s="1">
        <v>43395</v>
      </c>
      <c r="BQD88">
        <v>0</v>
      </c>
      <c r="BQE88">
        <v>0</v>
      </c>
      <c r="BQF88">
        <v>1</v>
      </c>
      <c r="BQG88">
        <v>0</v>
      </c>
      <c r="BQH88">
        <v>0</v>
      </c>
      <c r="BQI88">
        <v>0</v>
      </c>
      <c r="BQJ88">
        <v>0</v>
      </c>
      <c r="BQK88">
        <v>0</v>
      </c>
      <c r="BQL88">
        <v>1</v>
      </c>
      <c r="BQM88">
        <v>0</v>
      </c>
      <c r="BQN88">
        <v>1</v>
      </c>
      <c r="BQO88">
        <v>0</v>
      </c>
      <c r="BQP88">
        <v>0</v>
      </c>
      <c r="BQQ88">
        <v>0</v>
      </c>
      <c r="BQR88">
        <v>0</v>
      </c>
      <c r="BQS88">
        <v>0</v>
      </c>
      <c r="BQT88">
        <v>0</v>
      </c>
      <c r="BQU88">
        <v>0</v>
      </c>
      <c r="BQV88">
        <v>0</v>
      </c>
      <c r="BQW88">
        <v>0</v>
      </c>
      <c r="BQX88">
        <v>0</v>
      </c>
      <c r="BQY88">
        <v>0</v>
      </c>
      <c r="BQZ88">
        <v>0</v>
      </c>
      <c r="BRA88">
        <v>0</v>
      </c>
      <c r="BRB88">
        <v>0</v>
      </c>
      <c r="BRC88">
        <v>0</v>
      </c>
      <c r="BRD88">
        <v>0</v>
      </c>
      <c r="BRE88">
        <v>0</v>
      </c>
      <c r="BRF88">
        <v>0</v>
      </c>
      <c r="BRG88">
        <v>1</v>
      </c>
      <c r="BRH88">
        <v>0</v>
      </c>
      <c r="BRI88">
        <v>0</v>
      </c>
      <c r="BRJ88">
        <v>1</v>
      </c>
      <c r="BRK88">
        <v>0</v>
      </c>
      <c r="BRL88">
        <v>0</v>
      </c>
      <c r="BRM88">
        <v>1</v>
      </c>
      <c r="BRN88">
        <v>0</v>
      </c>
      <c r="BRO88">
        <v>0</v>
      </c>
      <c r="BRP88">
        <v>0</v>
      </c>
      <c r="BRQ88">
        <v>0</v>
      </c>
      <c r="BRR88">
        <v>0</v>
      </c>
      <c r="BRS88">
        <v>0</v>
      </c>
      <c r="BRT88">
        <v>0</v>
      </c>
      <c r="BRU88">
        <v>0</v>
      </c>
      <c r="BRV88">
        <v>0</v>
      </c>
      <c r="BRW88">
        <v>0</v>
      </c>
      <c r="BRX88">
        <v>0</v>
      </c>
      <c r="BRY88">
        <v>0</v>
      </c>
      <c r="BRZ88">
        <v>0</v>
      </c>
      <c r="BSA88">
        <v>0</v>
      </c>
      <c r="BSB88">
        <v>0</v>
      </c>
      <c r="BSC88">
        <v>0</v>
      </c>
      <c r="BSD88">
        <v>0</v>
      </c>
      <c r="BSE88">
        <v>0</v>
      </c>
      <c r="BSF88">
        <v>0</v>
      </c>
      <c r="BSG88">
        <v>0</v>
      </c>
      <c r="BSH88">
        <v>0</v>
      </c>
      <c r="BSI88">
        <v>0</v>
      </c>
      <c r="BSJ88">
        <v>0</v>
      </c>
      <c r="BSK88">
        <v>0</v>
      </c>
      <c r="BSL88">
        <v>0</v>
      </c>
      <c r="BSM88">
        <v>0</v>
      </c>
      <c r="BSN88">
        <v>0</v>
      </c>
      <c r="BSO88">
        <v>0</v>
      </c>
      <c r="BSP88">
        <v>0</v>
      </c>
      <c r="BSQ88">
        <v>0</v>
      </c>
      <c r="BSR88">
        <v>0</v>
      </c>
      <c r="BSS88">
        <v>0</v>
      </c>
      <c r="BST88">
        <v>0</v>
      </c>
      <c r="BSU88">
        <v>0</v>
      </c>
      <c r="BSV88">
        <v>0</v>
      </c>
      <c r="BSW88">
        <v>0</v>
      </c>
      <c r="BSX88">
        <v>0</v>
      </c>
      <c r="BSY88">
        <v>1</v>
      </c>
      <c r="BSZ88">
        <v>0</v>
      </c>
      <c r="BTA88">
        <v>0</v>
      </c>
      <c r="BTB88">
        <v>0</v>
      </c>
      <c r="BTC88">
        <v>0</v>
      </c>
      <c r="BTD88">
        <v>0</v>
      </c>
      <c r="BTE88">
        <v>0</v>
      </c>
      <c r="BTF88">
        <v>0</v>
      </c>
      <c r="BTG88">
        <v>0</v>
      </c>
      <c r="BTH88">
        <v>0</v>
      </c>
      <c r="BTI88">
        <v>0</v>
      </c>
      <c r="BTJ88">
        <v>0</v>
      </c>
      <c r="BTK88">
        <v>0</v>
      </c>
      <c r="BTL88">
        <v>0</v>
      </c>
      <c r="BTM88">
        <v>0</v>
      </c>
      <c r="BTN88">
        <v>0</v>
      </c>
      <c r="BTO88">
        <v>0</v>
      </c>
      <c r="BTP88">
        <v>0</v>
      </c>
      <c r="BTQ88">
        <v>0</v>
      </c>
      <c r="BTR88">
        <v>0</v>
      </c>
      <c r="BTS88">
        <v>1</v>
      </c>
      <c r="BTT88">
        <v>1</v>
      </c>
      <c r="BTU88">
        <v>0</v>
      </c>
      <c r="BTV88">
        <v>0</v>
      </c>
      <c r="BTW88">
        <v>0</v>
      </c>
      <c r="BTX88">
        <v>0</v>
      </c>
      <c r="BTY88">
        <v>0</v>
      </c>
      <c r="BTZ88">
        <v>0</v>
      </c>
      <c r="BUA88">
        <v>0</v>
      </c>
      <c r="BUB88">
        <v>0</v>
      </c>
      <c r="BUC88">
        <v>0</v>
      </c>
      <c r="BUD88">
        <v>0</v>
      </c>
      <c r="BUE88">
        <v>0</v>
      </c>
      <c r="BUF88">
        <v>0</v>
      </c>
      <c r="BUG88">
        <v>1</v>
      </c>
      <c r="BUH88">
        <v>2</v>
      </c>
      <c r="BUI88">
        <v>0</v>
      </c>
      <c r="BUJ88">
        <v>0</v>
      </c>
      <c r="BUK88">
        <v>0</v>
      </c>
      <c r="BUL88">
        <v>0</v>
      </c>
      <c r="BUM88">
        <v>0</v>
      </c>
      <c r="BUN88">
        <v>0</v>
      </c>
      <c r="BUO88">
        <v>0</v>
      </c>
      <c r="BUP88">
        <v>0</v>
      </c>
      <c r="BUQ88">
        <v>0</v>
      </c>
      <c r="BUR88">
        <v>0</v>
      </c>
      <c r="BUS88">
        <v>3</v>
      </c>
      <c r="BUT88">
        <v>2</v>
      </c>
      <c r="BUU88">
        <v>0</v>
      </c>
      <c r="BUV88">
        <v>0</v>
      </c>
      <c r="BUW88">
        <v>4</v>
      </c>
      <c r="BUX88">
        <v>1</v>
      </c>
      <c r="BUY88">
        <v>0</v>
      </c>
      <c r="BUZ88">
        <v>0</v>
      </c>
      <c r="BVA88">
        <v>0</v>
      </c>
      <c r="BVB88">
        <v>0</v>
      </c>
      <c r="BVC88">
        <v>2</v>
      </c>
      <c r="BVD88">
        <v>0</v>
      </c>
      <c r="BVE88">
        <v>0</v>
      </c>
      <c r="BVF88">
        <v>0</v>
      </c>
      <c r="BVG88">
        <v>0</v>
      </c>
      <c r="BVH88">
        <v>0</v>
      </c>
      <c r="BVI88">
        <v>6</v>
      </c>
      <c r="BVJ88">
        <v>0</v>
      </c>
      <c r="BVK88">
        <v>4</v>
      </c>
      <c r="BVL88">
        <v>0</v>
      </c>
      <c r="BVM88">
        <v>12</v>
      </c>
      <c r="BVN88">
        <v>0</v>
      </c>
      <c r="BVO88">
        <v>0</v>
      </c>
      <c r="BVP88">
        <v>3</v>
      </c>
      <c r="BVQ88">
        <v>0</v>
      </c>
      <c r="BVR88">
        <v>0</v>
      </c>
      <c r="BVS88">
        <v>0</v>
      </c>
      <c r="BVT88">
        <v>0</v>
      </c>
      <c r="BVU88">
        <v>0</v>
      </c>
      <c r="BVV88">
        <v>3</v>
      </c>
      <c r="BVW88">
        <v>0</v>
      </c>
      <c r="BVX88">
        <v>1</v>
      </c>
      <c r="BVY88">
        <v>0</v>
      </c>
      <c r="BVZ88">
        <v>8</v>
      </c>
      <c r="BWB88" t="s">
        <v>3420</v>
      </c>
      <c r="BWE88" t="s">
        <v>3421</v>
      </c>
      <c r="BWG88" t="s">
        <v>3422</v>
      </c>
      <c r="BWH88">
        <v>-1</v>
      </c>
      <c r="BWI88">
        <v>-2</v>
      </c>
      <c r="BWJ88" t="s">
        <v>3423</v>
      </c>
      <c r="BWK88">
        <v>0</v>
      </c>
      <c r="BWL88">
        <v>0</v>
      </c>
      <c r="BWM88">
        <v>-2</v>
      </c>
      <c r="BWN88">
        <v>1</v>
      </c>
      <c r="BWO88">
        <v>-1</v>
      </c>
      <c r="BWP88">
        <v>-1</v>
      </c>
      <c r="BWQ88">
        <v>-1</v>
      </c>
      <c r="BWR88">
        <v>1</v>
      </c>
      <c r="BWS88">
        <v>0</v>
      </c>
      <c r="BWT88">
        <v>-1</v>
      </c>
      <c r="BWU88">
        <v>-1</v>
      </c>
      <c r="BWV88">
        <v>-1</v>
      </c>
      <c r="BWW88">
        <v>1</v>
      </c>
      <c r="BWX88">
        <v>1</v>
      </c>
      <c r="BWY88">
        <v>1</v>
      </c>
      <c r="BWZ88">
        <v>-1</v>
      </c>
      <c r="BXA88">
        <v>-1</v>
      </c>
      <c r="BXB88">
        <v>-1</v>
      </c>
      <c r="BXC88">
        <v>-1</v>
      </c>
      <c r="BXD88">
        <v>1</v>
      </c>
      <c r="BXE88">
        <v>-1</v>
      </c>
      <c r="BXF88">
        <v>-1</v>
      </c>
      <c r="BXG88">
        <v>-1</v>
      </c>
      <c r="BXH88">
        <v>-1</v>
      </c>
      <c r="BXI88">
        <v>-1</v>
      </c>
      <c r="BXJ88">
        <v>-1</v>
      </c>
      <c r="BXK88">
        <v>-1</v>
      </c>
      <c r="BXL88">
        <v>-1</v>
      </c>
      <c r="BXM88">
        <v>1</v>
      </c>
      <c r="BXN88">
        <v>-1</v>
      </c>
      <c r="BXO88">
        <v>1</v>
      </c>
      <c r="BXP88">
        <v>-3</v>
      </c>
      <c r="BXQ88">
        <v>-2</v>
      </c>
      <c r="BXR88">
        <v>-2</v>
      </c>
      <c r="BXS88">
        <v>-1</v>
      </c>
      <c r="BXT88">
        <v>2</v>
      </c>
      <c r="BXU88">
        <v>-4</v>
      </c>
      <c r="BXV88">
        <v>-2</v>
      </c>
      <c r="BXW88">
        <v>-4</v>
      </c>
      <c r="BXX88">
        <v>0</v>
      </c>
      <c r="BXY88">
        <v>-1.25</v>
      </c>
      <c r="BXZ88">
        <v>-3</v>
      </c>
      <c r="BYA88">
        <v>-2.5</v>
      </c>
      <c r="BYB88">
        <v>0</v>
      </c>
      <c r="BYC88">
        <v>-16</v>
      </c>
      <c r="BYD88">
        <v>1</v>
      </c>
      <c r="BYE88">
        <v>0</v>
      </c>
      <c r="BYF88">
        <v>2</v>
      </c>
      <c r="BYG88">
        <v>1</v>
      </c>
      <c r="BYH88">
        <v>2</v>
      </c>
      <c r="BYI88">
        <v>0</v>
      </c>
      <c r="BYJ88">
        <v>2</v>
      </c>
      <c r="BYK88">
        <v>2</v>
      </c>
      <c r="BYL88">
        <v>2</v>
      </c>
      <c r="BYM88">
        <v>1</v>
      </c>
      <c r="BYN88">
        <v>0</v>
      </c>
      <c r="BYO88">
        <v>3</v>
      </c>
      <c r="BYP88">
        <v>0</v>
      </c>
      <c r="BYQ88">
        <v>3</v>
      </c>
      <c r="BYR88">
        <v>2</v>
      </c>
      <c r="BYS88">
        <v>0</v>
      </c>
      <c r="BYT88">
        <v>1</v>
      </c>
      <c r="BYU88">
        <v>0</v>
      </c>
      <c r="BYV88">
        <v>0</v>
      </c>
      <c r="BYW88">
        <v>2</v>
      </c>
      <c r="BYX88">
        <v>1</v>
      </c>
      <c r="BYY88">
        <v>1</v>
      </c>
      <c r="BYZ88">
        <v>26</v>
      </c>
      <c r="BZA88">
        <v>1</v>
      </c>
      <c r="BZB88">
        <v>2</v>
      </c>
      <c r="BZC88">
        <v>2</v>
      </c>
      <c r="BZD88">
        <v>4</v>
      </c>
      <c r="BZE88">
        <v>2</v>
      </c>
      <c r="BZF88">
        <v>2</v>
      </c>
      <c r="BZG88">
        <v>1</v>
      </c>
      <c r="BZH88">
        <v>2</v>
      </c>
      <c r="BZI88">
        <v>1</v>
      </c>
      <c r="BZJ88">
        <v>2</v>
      </c>
      <c r="BZK88">
        <v>1</v>
      </c>
      <c r="BZL88">
        <v>1</v>
      </c>
      <c r="BZM88">
        <v>1</v>
      </c>
      <c r="BZN88">
        <v>1</v>
      </c>
      <c r="BZO88">
        <v>2</v>
      </c>
      <c r="BZP88">
        <v>1</v>
      </c>
      <c r="BZQ88">
        <v>1</v>
      </c>
      <c r="BZR88">
        <v>1</v>
      </c>
      <c r="BZS88">
        <v>1</v>
      </c>
      <c r="BZT88">
        <v>3</v>
      </c>
      <c r="BZU88">
        <v>1</v>
      </c>
      <c r="BZV88">
        <v>1</v>
      </c>
      <c r="BZW88">
        <v>2</v>
      </c>
      <c r="BZX88">
        <v>2</v>
      </c>
      <c r="BZY88">
        <v>2</v>
      </c>
      <c r="BZZ88">
        <v>25</v>
      </c>
      <c r="CAA88">
        <v>40</v>
      </c>
      <c r="CAB88">
        <v>1.6</v>
      </c>
      <c r="CAC88">
        <v>5</v>
      </c>
      <c r="CAD88">
        <v>3</v>
      </c>
      <c r="CAE88">
        <v>5</v>
      </c>
      <c r="CAF88">
        <v>5</v>
      </c>
      <c r="CAG88">
        <v>4</v>
      </c>
      <c r="CAH88">
        <v>5</v>
      </c>
      <c r="CAI88">
        <v>5</v>
      </c>
      <c r="CAJ88">
        <v>3</v>
      </c>
      <c r="CAK88">
        <v>3</v>
      </c>
      <c r="CAL88">
        <v>4</v>
      </c>
      <c r="CAM88">
        <v>3</v>
      </c>
      <c r="CAN88">
        <v>3</v>
      </c>
      <c r="CAO88">
        <v>3</v>
      </c>
      <c r="CAP88">
        <v>5</v>
      </c>
      <c r="CAQ88">
        <v>3</v>
      </c>
      <c r="CAR88">
        <v>3</v>
      </c>
      <c r="CAS88">
        <v>3.875</v>
      </c>
      <c r="CLZ88">
        <v>0</v>
      </c>
      <c r="CMB88" t="s">
        <v>3424</v>
      </c>
      <c r="CMC88">
        <v>1</v>
      </c>
      <c r="CMD88">
        <v>0</v>
      </c>
      <c r="CME88" t="s">
        <v>3425</v>
      </c>
      <c r="CMF88" t="s">
        <v>3426</v>
      </c>
      <c r="CMG88" t="s">
        <v>3427</v>
      </c>
      <c r="CMH88">
        <v>1</v>
      </c>
      <c r="CMI88">
        <v>0</v>
      </c>
      <c r="CMJ88">
        <v>0</v>
      </c>
      <c r="CMK88">
        <v>4</v>
      </c>
      <c r="CML88">
        <v>0</v>
      </c>
      <c r="CMN88" t="s">
        <v>3428</v>
      </c>
      <c r="CMO88" t="s">
        <v>3429</v>
      </c>
      <c r="CMP88">
        <v>1</v>
      </c>
      <c r="CMQ88" t="s">
        <v>3430</v>
      </c>
      <c r="CMR88">
        <v>0</v>
      </c>
      <c r="CMS88">
        <v>1</v>
      </c>
      <c r="CMT88" t="s">
        <v>3431</v>
      </c>
      <c r="CMU88">
        <v>1</v>
      </c>
      <c r="CMV88" t="s">
        <v>2766</v>
      </c>
      <c r="CMW88">
        <v>1</v>
      </c>
      <c r="CMX88">
        <v>0</v>
      </c>
      <c r="CMY88">
        <v>1</v>
      </c>
      <c r="CMZ88">
        <v>0</v>
      </c>
      <c r="CNA88">
        <v>0</v>
      </c>
      <c r="CNB88">
        <v>0</v>
      </c>
      <c r="CNC88">
        <v>0</v>
      </c>
      <c r="CND88">
        <v>2</v>
      </c>
      <c r="CNE88">
        <v>2</v>
      </c>
      <c r="CNF88">
        <v>0</v>
      </c>
      <c r="CNG88">
        <v>0</v>
      </c>
      <c r="CNH88">
        <v>2</v>
      </c>
      <c r="CNI88">
        <v>2</v>
      </c>
      <c r="CNJ88">
        <v>1</v>
      </c>
      <c r="CNK88">
        <v>0</v>
      </c>
      <c r="CNL88">
        <v>0</v>
      </c>
      <c r="CNM88">
        <v>0</v>
      </c>
      <c r="CNN88">
        <v>1</v>
      </c>
      <c r="CNO88">
        <v>0</v>
      </c>
      <c r="CNP88">
        <v>3</v>
      </c>
      <c r="CNQ88">
        <v>2</v>
      </c>
      <c r="CNR88">
        <v>1</v>
      </c>
      <c r="CNS88">
        <v>1</v>
      </c>
      <c r="CNT88">
        <v>2</v>
      </c>
      <c r="CNU88">
        <v>1</v>
      </c>
      <c r="CNV88">
        <v>0</v>
      </c>
      <c r="CNW88">
        <v>1</v>
      </c>
      <c r="CNX88">
        <v>1</v>
      </c>
      <c r="CNY88">
        <v>1</v>
      </c>
      <c r="CNZ88">
        <v>180</v>
      </c>
      <c r="COA88" s="2">
        <v>0.33333333333333331</v>
      </c>
      <c r="COB88" s="2">
        <v>0.45833333333333331</v>
      </c>
      <c r="COC88">
        <v>2</v>
      </c>
      <c r="COD88">
        <v>3</v>
      </c>
      <c r="COE88">
        <v>3</v>
      </c>
      <c r="COF88">
        <v>2</v>
      </c>
      <c r="COG88">
        <v>3</v>
      </c>
      <c r="COH88">
        <v>1</v>
      </c>
      <c r="COI88">
        <v>1</v>
      </c>
      <c r="COJ88">
        <v>1</v>
      </c>
      <c r="COK88">
        <v>2</v>
      </c>
      <c r="COL88">
        <v>1</v>
      </c>
      <c r="COM88">
        <v>2</v>
      </c>
      <c r="CON88">
        <v>1</v>
      </c>
      <c r="COO88">
        <v>2</v>
      </c>
      <c r="COP88">
        <v>2</v>
      </c>
      <c r="COQ88">
        <v>2</v>
      </c>
      <c r="COR88">
        <v>1</v>
      </c>
      <c r="COS88">
        <v>1</v>
      </c>
      <c r="COT88">
        <v>0</v>
      </c>
      <c r="COU88">
        <v>1</v>
      </c>
      <c r="COV88">
        <v>0</v>
      </c>
      <c r="COW88">
        <v>0</v>
      </c>
      <c r="COX88">
        <v>1</v>
      </c>
      <c r="COY88">
        <v>1</v>
      </c>
      <c r="COZ88">
        <v>0</v>
      </c>
      <c r="CPA88">
        <v>1</v>
      </c>
      <c r="CPB88">
        <v>0</v>
      </c>
      <c r="CPC88">
        <v>0</v>
      </c>
      <c r="CPD88">
        <v>0</v>
      </c>
      <c r="CPE88">
        <v>1</v>
      </c>
      <c r="CPF88">
        <v>0</v>
      </c>
      <c r="CPG88">
        <v>0</v>
      </c>
      <c r="CPH88">
        <v>0</v>
      </c>
      <c r="CPI88">
        <v>1</v>
      </c>
      <c r="CPJ88">
        <v>0</v>
      </c>
      <c r="CPK88">
        <v>0</v>
      </c>
      <c r="CPL88">
        <v>1</v>
      </c>
      <c r="CPM88">
        <v>0</v>
      </c>
      <c r="CPN88">
        <v>0</v>
      </c>
      <c r="CPO88">
        <v>0</v>
      </c>
      <c r="CPP88">
        <v>0</v>
      </c>
      <c r="CPQ88">
        <v>0</v>
      </c>
      <c r="CPR88">
        <v>0</v>
      </c>
      <c r="CPS88">
        <v>10</v>
      </c>
      <c r="CPT88">
        <v>12</v>
      </c>
      <c r="CPU88">
        <v>36</v>
      </c>
      <c r="CPV88">
        <v>0</v>
      </c>
      <c r="CPW88">
        <v>58</v>
      </c>
      <c r="CPX88">
        <v>18</v>
      </c>
      <c r="CPY88">
        <v>24</v>
      </c>
      <c r="CPZ88">
        <v>10</v>
      </c>
      <c r="CQA88">
        <v>24</v>
      </c>
      <c r="CQB88">
        <v>14</v>
      </c>
      <c r="CQC88">
        <v>90</v>
      </c>
      <c r="CQD88">
        <v>12</v>
      </c>
      <c r="CQE88">
        <v>6</v>
      </c>
      <c r="CQF88">
        <v>1</v>
      </c>
      <c r="CQG88">
        <v>1</v>
      </c>
      <c r="CQH88">
        <v>1</v>
      </c>
      <c r="CQI88">
        <v>1</v>
      </c>
      <c r="CQJ88">
        <v>1</v>
      </c>
      <c r="CQK88">
        <v>1</v>
      </c>
      <c r="CQL88">
        <v>1</v>
      </c>
      <c r="CQM88">
        <v>1</v>
      </c>
      <c r="CQN88">
        <v>1</v>
      </c>
      <c r="CQO88">
        <v>0</v>
      </c>
      <c r="CQP88">
        <v>0</v>
      </c>
      <c r="CQQ88">
        <v>1</v>
      </c>
      <c r="CQR88">
        <v>1</v>
      </c>
      <c r="CQS88">
        <v>1</v>
      </c>
      <c r="CQT88">
        <v>0</v>
      </c>
      <c r="CQU88">
        <v>0</v>
      </c>
      <c r="CQV88">
        <v>1</v>
      </c>
      <c r="CQW88">
        <v>1</v>
      </c>
      <c r="CQX88">
        <v>1</v>
      </c>
      <c r="CQY88">
        <v>1</v>
      </c>
      <c r="CQZ88">
        <v>0</v>
      </c>
      <c r="CRA88">
        <v>1</v>
      </c>
      <c r="CRB88">
        <v>1</v>
      </c>
      <c r="CRC88">
        <v>0</v>
      </c>
      <c r="CRD88">
        <v>0</v>
      </c>
      <c r="CRE88">
        <v>0</v>
      </c>
      <c r="CRF88">
        <v>0</v>
      </c>
      <c r="CRG88">
        <v>0</v>
      </c>
      <c r="CRH88">
        <v>0</v>
      </c>
      <c r="CRI88">
        <v>0</v>
      </c>
      <c r="CRJ88">
        <v>18</v>
      </c>
      <c r="CRK88">
        <v>1</v>
      </c>
      <c r="CRL88">
        <v>4</v>
      </c>
      <c r="CRM88">
        <v>2</v>
      </c>
      <c r="CRN88">
        <v>2</v>
      </c>
      <c r="CRO88">
        <v>1</v>
      </c>
      <c r="CRP88">
        <v>2</v>
      </c>
      <c r="CRQ88">
        <v>3</v>
      </c>
      <c r="CRR88">
        <v>1</v>
      </c>
      <c r="CRS88">
        <v>1</v>
      </c>
      <c r="CRT88">
        <v>1</v>
      </c>
      <c r="CRU88">
        <v>1</v>
      </c>
      <c r="CRV88">
        <v>1</v>
      </c>
      <c r="CRW88">
        <v>2</v>
      </c>
      <c r="CRX88">
        <v>3</v>
      </c>
      <c r="CRY88">
        <v>1</v>
      </c>
      <c r="CRZ88">
        <v>1</v>
      </c>
      <c r="CSA88">
        <v>1</v>
      </c>
      <c r="CSB88">
        <v>1</v>
      </c>
      <c r="CSC88">
        <v>1</v>
      </c>
      <c r="CSD88">
        <v>2.1667000000000001</v>
      </c>
      <c r="CSE88">
        <v>1.6667000000000001</v>
      </c>
      <c r="CSF88">
        <v>1.6111</v>
      </c>
      <c r="CSG88">
        <v>2</v>
      </c>
      <c r="CSH88">
        <v>2</v>
      </c>
      <c r="CSI88">
        <v>2</v>
      </c>
      <c r="CSJ88">
        <v>2</v>
      </c>
      <c r="CSK88">
        <v>2</v>
      </c>
      <c r="CSL88">
        <v>3</v>
      </c>
      <c r="CSM88">
        <v>2</v>
      </c>
      <c r="CSN88">
        <v>2</v>
      </c>
      <c r="CSO88">
        <v>3</v>
      </c>
      <c r="CSP88">
        <v>2</v>
      </c>
      <c r="CSQ88">
        <v>2</v>
      </c>
      <c r="CSR88">
        <v>2</v>
      </c>
      <c r="CSS88">
        <v>2</v>
      </c>
      <c r="CST88">
        <v>2</v>
      </c>
      <c r="CSU88">
        <v>30</v>
      </c>
      <c r="CSV88">
        <v>2</v>
      </c>
      <c r="CSW88">
        <v>1</v>
      </c>
      <c r="CSX88">
        <v>1</v>
      </c>
      <c r="CSY88">
        <v>0</v>
      </c>
      <c r="CSZ88">
        <v>0</v>
      </c>
      <c r="CTA88">
        <v>1</v>
      </c>
      <c r="CTB88">
        <v>0</v>
      </c>
      <c r="CTC88">
        <v>1</v>
      </c>
      <c r="CTD88">
        <v>1</v>
      </c>
      <c r="CTE88">
        <v>0</v>
      </c>
      <c r="CTF88">
        <v>0</v>
      </c>
      <c r="CTG88">
        <v>1</v>
      </c>
      <c r="CTH88">
        <v>0</v>
      </c>
      <c r="CTI88">
        <v>0</v>
      </c>
      <c r="CTJ88">
        <v>0</v>
      </c>
      <c r="CTK88">
        <v>0</v>
      </c>
      <c r="CTL88">
        <v>2</v>
      </c>
      <c r="CTM88">
        <v>1</v>
      </c>
      <c r="CTN88">
        <v>3</v>
      </c>
      <c r="CTO88">
        <v>0</v>
      </c>
      <c r="CTP88">
        <v>0</v>
      </c>
      <c r="CTQ88">
        <v>1</v>
      </c>
      <c r="CTR88">
        <v>1</v>
      </c>
      <c r="CTS88">
        <v>1</v>
      </c>
      <c r="CTT88">
        <v>1</v>
      </c>
      <c r="CTU88">
        <v>1</v>
      </c>
      <c r="CTV88">
        <v>1</v>
      </c>
      <c r="CTW88">
        <v>0</v>
      </c>
      <c r="CTX88">
        <v>1</v>
      </c>
      <c r="CTY88">
        <v>1</v>
      </c>
      <c r="CTZ88">
        <v>3</v>
      </c>
      <c r="CUA88">
        <v>1</v>
      </c>
      <c r="CUB88">
        <v>1</v>
      </c>
      <c r="CUC88">
        <v>1</v>
      </c>
      <c r="CUD88">
        <v>1</v>
      </c>
      <c r="CUE88">
        <v>0</v>
      </c>
      <c r="CUF88">
        <v>1</v>
      </c>
      <c r="CUG88">
        <v>1</v>
      </c>
      <c r="CUH88">
        <v>1</v>
      </c>
      <c r="CUI88">
        <v>6</v>
      </c>
      <c r="CUJ88">
        <v>8</v>
      </c>
      <c r="CUK88">
        <v>5</v>
      </c>
      <c r="CUL88">
        <v>1</v>
      </c>
      <c r="CUM88">
        <v>13</v>
      </c>
      <c r="CUN88">
        <v>19</v>
      </c>
      <c r="CUO88">
        <v>6</v>
      </c>
      <c r="CUP88">
        <v>4</v>
      </c>
      <c r="CUQ88">
        <v>5</v>
      </c>
      <c r="CUR88">
        <v>3</v>
      </c>
      <c r="CUS88">
        <v>3</v>
      </c>
      <c r="CUT88">
        <v>3</v>
      </c>
      <c r="CUU88">
        <v>3</v>
      </c>
      <c r="CUV88">
        <v>5</v>
      </c>
      <c r="CUW88">
        <v>4</v>
      </c>
      <c r="CUX88">
        <v>3</v>
      </c>
      <c r="CUY88">
        <v>3.6669999999999998</v>
      </c>
      <c r="CUZ88">
        <v>50</v>
      </c>
      <c r="CVA88">
        <v>50</v>
      </c>
      <c r="CVB88">
        <v>2230</v>
      </c>
      <c r="CVC88">
        <v>5</v>
      </c>
      <c r="CVD88">
        <v>700</v>
      </c>
      <c r="CVE88">
        <v>8</v>
      </c>
      <c r="CVF88">
        <v>8</v>
      </c>
      <c r="CVG88">
        <v>0</v>
      </c>
      <c r="CVH88">
        <v>2</v>
      </c>
      <c r="CVI88">
        <v>0</v>
      </c>
      <c r="CVJ88">
        <v>0</v>
      </c>
      <c r="CVK88">
        <v>0</v>
      </c>
      <c r="CVL88">
        <v>0</v>
      </c>
      <c r="CVM88">
        <v>0</v>
      </c>
      <c r="CVN88">
        <v>0</v>
      </c>
      <c r="CVO88">
        <v>0</v>
      </c>
      <c r="CVP88" t="s">
        <v>3432</v>
      </c>
      <c r="CVQ88">
        <v>2</v>
      </c>
      <c r="CVR88">
        <v>0</v>
      </c>
      <c r="CVS88">
        <v>0</v>
      </c>
      <c r="CVT88">
        <v>2</v>
      </c>
      <c r="CVU88">
        <v>1</v>
      </c>
      <c r="CVV88">
        <v>1</v>
      </c>
      <c r="CVW88">
        <v>0</v>
      </c>
      <c r="CVX88">
        <v>0</v>
      </c>
      <c r="CVY88">
        <v>0</v>
      </c>
      <c r="CVZ88">
        <v>100</v>
      </c>
      <c r="CWA88">
        <v>0</v>
      </c>
      <c r="CWB88">
        <v>4</v>
      </c>
      <c r="CWC88">
        <v>1</v>
      </c>
      <c r="CWD88">
        <v>0</v>
      </c>
      <c r="CWE88">
        <v>2</v>
      </c>
      <c r="CWF88">
        <v>1</v>
      </c>
      <c r="CWG88">
        <v>3</v>
      </c>
      <c r="CWH88">
        <v>4</v>
      </c>
      <c r="CWI88">
        <v>4</v>
      </c>
      <c r="CWJ88">
        <v>3</v>
      </c>
      <c r="CWK88">
        <v>4</v>
      </c>
      <c r="CWL88">
        <v>3</v>
      </c>
      <c r="CWM88">
        <v>18</v>
      </c>
      <c r="CWN88">
        <v>72</v>
      </c>
      <c r="CWO88">
        <v>7</v>
      </c>
      <c r="CWP88">
        <v>1</v>
      </c>
      <c r="CWR88" t="s">
        <v>3433</v>
      </c>
      <c r="CWS88">
        <v>1</v>
      </c>
      <c r="CWU88" t="s">
        <v>3434</v>
      </c>
      <c r="CWV88">
        <v>1</v>
      </c>
      <c r="CWX88" t="s">
        <v>3435</v>
      </c>
    </row>
    <row r="89" spans="1:2657" x14ac:dyDescent="0.25">
      <c r="A89" t="s">
        <v>3436</v>
      </c>
      <c r="B89" t="s">
        <v>7</v>
      </c>
      <c r="C89" t="s">
        <v>2709</v>
      </c>
      <c r="D89" t="s">
        <v>2716</v>
      </c>
      <c r="E89" s="1">
        <v>19540</v>
      </c>
      <c r="F89">
        <v>66</v>
      </c>
      <c r="G89">
        <v>66</v>
      </c>
      <c r="K89" s="1">
        <v>43032</v>
      </c>
      <c r="WH89">
        <v>1</v>
      </c>
      <c r="WI89">
        <v>5</v>
      </c>
      <c r="WJ89">
        <v>15</v>
      </c>
      <c r="WK89">
        <v>10</v>
      </c>
      <c r="WL89">
        <v>0</v>
      </c>
      <c r="WN89">
        <v>1</v>
      </c>
      <c r="WQ89" t="s">
        <v>3437</v>
      </c>
      <c r="WR89" t="s">
        <v>3438</v>
      </c>
      <c r="WS89" t="e">
        <f>- Tingling sensations in the feet - Sluggish movements</f>
        <v>#NAME?</v>
      </c>
      <c r="WT89" t="s">
        <v>3439</v>
      </c>
      <c r="WU89">
        <v>1</v>
      </c>
      <c r="WV89" t="e">
        <f>- constipation</f>
        <v>#NAME?</v>
      </c>
      <c r="WW89">
        <v>0</v>
      </c>
      <c r="WX89" t="s">
        <v>2890</v>
      </c>
      <c r="WY89" t="s">
        <v>2982</v>
      </c>
      <c r="WZ89" t="s">
        <v>3440</v>
      </c>
      <c r="XA89" t="s">
        <v>3441</v>
      </c>
      <c r="XB89">
        <v>0</v>
      </c>
      <c r="XD89">
        <v>0</v>
      </c>
      <c r="XF89">
        <v>1</v>
      </c>
      <c r="XG89" t="s">
        <v>3442</v>
      </c>
      <c r="XI89">
        <v>2</v>
      </c>
      <c r="XK89">
        <v>0</v>
      </c>
      <c r="XM89" t="s">
        <v>3443</v>
      </c>
      <c r="XN89" t="s">
        <v>3444</v>
      </c>
      <c r="XO89">
        <v>2</v>
      </c>
      <c r="XP89" t="s">
        <v>3445</v>
      </c>
      <c r="XQ89">
        <v>0</v>
      </c>
      <c r="XS89">
        <v>1</v>
      </c>
      <c r="XT89">
        <v>3</v>
      </c>
      <c r="XU89" t="s">
        <v>3446</v>
      </c>
      <c r="XV89">
        <v>1</v>
      </c>
      <c r="XW89" t="e">
        <f>- Sister had a break down and was hospitalised (suspected bipolar) - Eldest son has cardiomyopathy</f>
        <v>#NAME?</v>
      </c>
      <c r="XX89" t="s">
        <v>2890</v>
      </c>
      <c r="XY89">
        <v>0</v>
      </c>
      <c r="XZ89">
        <v>0</v>
      </c>
      <c r="YA89">
        <v>0</v>
      </c>
      <c r="YB89">
        <v>1</v>
      </c>
      <c r="YC89">
        <v>0</v>
      </c>
      <c r="YD89">
        <v>0</v>
      </c>
      <c r="YE89">
        <v>2</v>
      </c>
      <c r="YF89">
        <v>0</v>
      </c>
      <c r="YG89">
        <v>1</v>
      </c>
      <c r="YH89">
        <v>0</v>
      </c>
      <c r="YI89">
        <v>0</v>
      </c>
      <c r="YJ89">
        <v>0</v>
      </c>
      <c r="YK89">
        <v>0</v>
      </c>
      <c r="YL89">
        <v>0</v>
      </c>
      <c r="YM89">
        <v>2</v>
      </c>
      <c r="YN89">
        <v>0</v>
      </c>
      <c r="YO89">
        <v>0</v>
      </c>
      <c r="YP89">
        <v>0</v>
      </c>
      <c r="YQ89">
        <v>0</v>
      </c>
      <c r="YR89">
        <v>0</v>
      </c>
      <c r="YS89">
        <v>0</v>
      </c>
      <c r="YT89">
        <v>1</v>
      </c>
      <c r="YU89">
        <v>0</v>
      </c>
      <c r="YV89">
        <v>0</v>
      </c>
      <c r="YW89">
        <v>1</v>
      </c>
      <c r="YX89">
        <v>0</v>
      </c>
      <c r="YY89">
        <v>0</v>
      </c>
      <c r="YZ89">
        <v>0</v>
      </c>
      <c r="ZA89">
        <v>0</v>
      </c>
      <c r="ZC89" t="s">
        <v>2890</v>
      </c>
      <c r="ZD89" s="2">
        <v>0.66319444444444442</v>
      </c>
      <c r="ZE89">
        <v>1</v>
      </c>
      <c r="ZF89">
        <v>2</v>
      </c>
      <c r="ZG89">
        <v>0</v>
      </c>
      <c r="ZH89">
        <v>1</v>
      </c>
      <c r="ZI89">
        <v>2</v>
      </c>
      <c r="ZJ89">
        <v>0</v>
      </c>
      <c r="ZK89">
        <v>0</v>
      </c>
      <c r="ZL89">
        <v>2</v>
      </c>
      <c r="ZM89">
        <v>2</v>
      </c>
      <c r="ZN89">
        <v>1</v>
      </c>
      <c r="ZO89">
        <v>1</v>
      </c>
      <c r="ZP89">
        <v>1</v>
      </c>
      <c r="ZQ89">
        <v>0</v>
      </c>
      <c r="ZR89">
        <v>2</v>
      </c>
      <c r="ZS89">
        <v>2</v>
      </c>
      <c r="ZT89">
        <v>2</v>
      </c>
      <c r="ZU89">
        <v>2</v>
      </c>
      <c r="ZV89">
        <v>1</v>
      </c>
      <c r="ZW89">
        <v>0</v>
      </c>
      <c r="ZX89">
        <v>0</v>
      </c>
      <c r="ZY89">
        <v>0</v>
      </c>
      <c r="ZZ89">
        <v>1</v>
      </c>
      <c r="AAA89">
        <v>2</v>
      </c>
      <c r="AAB89">
        <v>0</v>
      </c>
      <c r="AAC89">
        <v>0</v>
      </c>
      <c r="AAD89">
        <v>0</v>
      </c>
      <c r="AAE89">
        <v>0</v>
      </c>
      <c r="AAF89">
        <v>0</v>
      </c>
      <c r="AAG89">
        <v>0</v>
      </c>
      <c r="AAH89">
        <v>0</v>
      </c>
      <c r="AAI89">
        <v>0</v>
      </c>
      <c r="AAJ89">
        <v>0</v>
      </c>
      <c r="AAK89">
        <v>0</v>
      </c>
      <c r="AAL89">
        <v>0</v>
      </c>
      <c r="AAM89">
        <v>0</v>
      </c>
      <c r="AAN89">
        <v>2</v>
      </c>
      <c r="AAO89">
        <v>0</v>
      </c>
      <c r="AAP89">
        <v>0</v>
      </c>
      <c r="AAQ89">
        <v>0</v>
      </c>
      <c r="AAR89">
        <v>0</v>
      </c>
      <c r="AAS89">
        <v>0</v>
      </c>
      <c r="AAT89">
        <v>0</v>
      </c>
      <c r="AAU89">
        <v>4</v>
      </c>
      <c r="AAV89">
        <v>4</v>
      </c>
      <c r="AAW89">
        <v>25</v>
      </c>
      <c r="AAX89">
        <v>0</v>
      </c>
      <c r="AAY89">
        <v>33</v>
      </c>
      <c r="AAZ89">
        <v>15</v>
      </c>
      <c r="ABA89">
        <v>21</v>
      </c>
      <c r="ABB89">
        <v>13</v>
      </c>
      <c r="ABC89">
        <v>25</v>
      </c>
      <c r="ABD89">
        <v>15</v>
      </c>
      <c r="ABE89">
        <v>89</v>
      </c>
      <c r="ABF89">
        <v>11</v>
      </c>
      <c r="ABG89">
        <v>5</v>
      </c>
      <c r="ABH89">
        <v>1</v>
      </c>
      <c r="ABI89">
        <v>1</v>
      </c>
      <c r="ABJ89">
        <v>1</v>
      </c>
      <c r="ABK89">
        <v>1</v>
      </c>
      <c r="ABL89">
        <v>1</v>
      </c>
      <c r="ABM89">
        <v>1</v>
      </c>
      <c r="ABN89">
        <v>1</v>
      </c>
      <c r="ABO89">
        <v>1</v>
      </c>
      <c r="ABP89">
        <v>1</v>
      </c>
      <c r="ABQ89">
        <v>1</v>
      </c>
      <c r="ABR89">
        <v>0</v>
      </c>
      <c r="ABS89">
        <v>1</v>
      </c>
      <c r="ABT89">
        <v>0</v>
      </c>
      <c r="ABU89">
        <v>0</v>
      </c>
      <c r="ABV89">
        <v>0</v>
      </c>
      <c r="ABW89">
        <v>0</v>
      </c>
      <c r="ABX89">
        <v>1</v>
      </c>
      <c r="ABY89">
        <v>1</v>
      </c>
      <c r="ABZ89">
        <v>1</v>
      </c>
      <c r="ACA89">
        <v>1</v>
      </c>
      <c r="ACB89">
        <v>0</v>
      </c>
      <c r="ACC89">
        <v>1</v>
      </c>
      <c r="ACD89">
        <v>0</v>
      </c>
      <c r="ACE89">
        <v>0</v>
      </c>
      <c r="ACF89">
        <v>0</v>
      </c>
      <c r="ACG89">
        <v>0</v>
      </c>
      <c r="ACH89">
        <v>0</v>
      </c>
      <c r="ACI89">
        <v>0</v>
      </c>
      <c r="ACJ89">
        <v>0</v>
      </c>
      <c r="ACK89">
        <v>0</v>
      </c>
      <c r="ACL89">
        <v>16</v>
      </c>
      <c r="ACM89">
        <v>1</v>
      </c>
      <c r="ACN89">
        <v>3</v>
      </c>
      <c r="ACO89">
        <v>2</v>
      </c>
      <c r="ACP89">
        <v>1</v>
      </c>
      <c r="ACQ89">
        <v>3</v>
      </c>
      <c r="ACR89">
        <v>1</v>
      </c>
      <c r="ACS89">
        <v>1</v>
      </c>
      <c r="ACT89">
        <v>3</v>
      </c>
      <c r="ACU89">
        <v>1</v>
      </c>
      <c r="ACV89">
        <v>3</v>
      </c>
      <c r="ACW89">
        <v>1</v>
      </c>
      <c r="ACX89">
        <v>1</v>
      </c>
      <c r="ACY89">
        <v>0</v>
      </c>
      <c r="ACZ89">
        <v>1</v>
      </c>
      <c r="ADA89">
        <v>3</v>
      </c>
      <c r="ADB89">
        <v>1</v>
      </c>
      <c r="ADC89">
        <v>1</v>
      </c>
      <c r="ADD89">
        <v>0</v>
      </c>
      <c r="ADE89">
        <v>2</v>
      </c>
      <c r="ADF89">
        <v>1.8332999999999999</v>
      </c>
      <c r="ADG89">
        <v>0.66669999999999996</v>
      </c>
      <c r="ADH89">
        <v>1.5</v>
      </c>
      <c r="ADI89">
        <v>2</v>
      </c>
      <c r="ADJ89">
        <v>2</v>
      </c>
      <c r="ADK89">
        <v>2</v>
      </c>
      <c r="ADL89">
        <v>2</v>
      </c>
      <c r="ADM89">
        <v>2</v>
      </c>
      <c r="ADN89">
        <v>2</v>
      </c>
      <c r="ADO89">
        <v>2</v>
      </c>
      <c r="ADP89">
        <v>1</v>
      </c>
      <c r="ADQ89">
        <v>2</v>
      </c>
      <c r="ADR89">
        <v>2</v>
      </c>
      <c r="ADS89">
        <v>2</v>
      </c>
      <c r="ADT89">
        <v>2</v>
      </c>
      <c r="ADU89">
        <v>2</v>
      </c>
      <c r="ADV89">
        <v>2</v>
      </c>
      <c r="ADW89">
        <v>27</v>
      </c>
      <c r="ADX89">
        <v>0</v>
      </c>
      <c r="ADY89">
        <v>1</v>
      </c>
      <c r="ADZ89">
        <v>1</v>
      </c>
      <c r="AEA89">
        <v>0</v>
      </c>
      <c r="AEB89">
        <v>0</v>
      </c>
      <c r="AEC89">
        <v>1</v>
      </c>
      <c r="AED89">
        <v>0</v>
      </c>
      <c r="AEE89">
        <v>1</v>
      </c>
      <c r="AEF89">
        <v>0</v>
      </c>
      <c r="AEG89">
        <v>1</v>
      </c>
      <c r="AEH89">
        <v>0</v>
      </c>
      <c r="AEI89">
        <v>1</v>
      </c>
      <c r="AEJ89">
        <v>0</v>
      </c>
      <c r="AEK89">
        <v>0</v>
      </c>
      <c r="AEL89">
        <v>0</v>
      </c>
      <c r="AEM89">
        <v>0</v>
      </c>
      <c r="AEN89">
        <v>3</v>
      </c>
      <c r="AEO89">
        <v>0</v>
      </c>
      <c r="AEP89">
        <v>3</v>
      </c>
      <c r="AGD89">
        <v>2230</v>
      </c>
      <c r="AGE89">
        <v>15</v>
      </c>
      <c r="AGF89">
        <v>930</v>
      </c>
      <c r="AGG89">
        <v>4</v>
      </c>
      <c r="AGH89">
        <v>11</v>
      </c>
      <c r="AGI89">
        <v>0</v>
      </c>
      <c r="AGJ89">
        <v>3</v>
      </c>
      <c r="AGK89">
        <v>3</v>
      </c>
      <c r="AGL89">
        <v>0</v>
      </c>
      <c r="AGM89">
        <v>0</v>
      </c>
      <c r="AGN89">
        <v>3</v>
      </c>
      <c r="AGO89">
        <v>0</v>
      </c>
      <c r="AGP89">
        <v>2</v>
      </c>
      <c r="AGQ89">
        <v>0</v>
      </c>
      <c r="AGR89" t="s">
        <v>3447</v>
      </c>
      <c r="AGS89">
        <v>2</v>
      </c>
      <c r="AGT89">
        <v>2</v>
      </c>
      <c r="AGU89">
        <v>0</v>
      </c>
      <c r="AGV89">
        <v>0</v>
      </c>
      <c r="AGW89">
        <v>3</v>
      </c>
      <c r="AGX89">
        <v>3</v>
      </c>
      <c r="AGY89">
        <v>0</v>
      </c>
      <c r="AGZ89">
        <v>0</v>
      </c>
      <c r="AHA89">
        <v>3</v>
      </c>
      <c r="AHB89">
        <v>36</v>
      </c>
      <c r="AHC89">
        <v>3</v>
      </c>
      <c r="AHD89">
        <v>13</v>
      </c>
      <c r="AHE89">
        <v>2</v>
      </c>
      <c r="AHF89">
        <v>2</v>
      </c>
      <c r="AHG89">
        <v>0</v>
      </c>
      <c r="AHH89">
        <v>0</v>
      </c>
      <c r="AHI89">
        <v>13</v>
      </c>
      <c r="BEH89" s="1">
        <v>43482</v>
      </c>
      <c r="BEJ89" s="1">
        <v>43482</v>
      </c>
      <c r="BEL89" s="1">
        <v>43482</v>
      </c>
      <c r="BEM89">
        <v>1</v>
      </c>
      <c r="BEN89">
        <v>0</v>
      </c>
      <c r="BEO89">
        <v>0</v>
      </c>
      <c r="BEP89">
        <v>0</v>
      </c>
      <c r="BEQ89">
        <v>0</v>
      </c>
      <c r="BER89">
        <v>0</v>
      </c>
      <c r="BES89">
        <v>0</v>
      </c>
      <c r="BET89">
        <v>0</v>
      </c>
      <c r="BEU89">
        <v>0</v>
      </c>
      <c r="BEV89">
        <v>0</v>
      </c>
      <c r="BEW89">
        <v>0</v>
      </c>
      <c r="BEX89">
        <v>1</v>
      </c>
      <c r="BEY89">
        <v>0</v>
      </c>
      <c r="BEZ89">
        <v>0</v>
      </c>
      <c r="BFA89">
        <v>0</v>
      </c>
      <c r="BFB89">
        <v>0</v>
      </c>
      <c r="BFC89">
        <v>0</v>
      </c>
      <c r="BFD89">
        <v>0</v>
      </c>
      <c r="BFE89">
        <v>0</v>
      </c>
      <c r="BFF89">
        <v>0</v>
      </c>
      <c r="BFG89">
        <v>0</v>
      </c>
      <c r="BFH89">
        <v>0</v>
      </c>
      <c r="BFI89">
        <v>0</v>
      </c>
      <c r="BFJ89">
        <v>0</v>
      </c>
      <c r="BFK89">
        <v>0</v>
      </c>
      <c r="BFL89">
        <v>0</v>
      </c>
      <c r="BFM89">
        <v>0</v>
      </c>
      <c r="BFN89">
        <v>0</v>
      </c>
      <c r="BFO89">
        <v>0</v>
      </c>
      <c r="BFP89">
        <v>0</v>
      </c>
      <c r="BFQ89">
        <v>0</v>
      </c>
      <c r="BFR89">
        <v>0</v>
      </c>
      <c r="BFS89">
        <v>0</v>
      </c>
      <c r="BFT89">
        <v>0</v>
      </c>
      <c r="BFU89">
        <v>0</v>
      </c>
      <c r="BFV89">
        <v>0</v>
      </c>
      <c r="BFW89">
        <v>0</v>
      </c>
      <c r="BFX89">
        <v>0</v>
      </c>
      <c r="BFY89">
        <v>0</v>
      </c>
      <c r="BFZ89">
        <v>0</v>
      </c>
      <c r="BGA89">
        <v>0</v>
      </c>
      <c r="BGB89">
        <v>0</v>
      </c>
      <c r="BGC89">
        <v>0</v>
      </c>
      <c r="BGD89">
        <v>0</v>
      </c>
      <c r="BGE89">
        <v>0</v>
      </c>
      <c r="BGF89">
        <v>0</v>
      </c>
      <c r="BGG89">
        <v>0</v>
      </c>
      <c r="BGH89">
        <v>0</v>
      </c>
      <c r="BGI89">
        <v>0</v>
      </c>
      <c r="BGJ89">
        <v>0</v>
      </c>
      <c r="BGK89">
        <v>0</v>
      </c>
      <c r="BGL89">
        <v>0</v>
      </c>
      <c r="BGM89">
        <v>0</v>
      </c>
      <c r="BGN89">
        <v>0</v>
      </c>
      <c r="BGO89">
        <v>0</v>
      </c>
      <c r="BGP89">
        <v>0</v>
      </c>
      <c r="BGQ89">
        <v>0</v>
      </c>
      <c r="BGR89">
        <v>0</v>
      </c>
      <c r="BGS89">
        <v>0</v>
      </c>
      <c r="BGT89">
        <v>0</v>
      </c>
      <c r="BGU89">
        <v>0</v>
      </c>
      <c r="BGV89">
        <v>0</v>
      </c>
      <c r="BGW89">
        <v>0</v>
      </c>
      <c r="BGX89">
        <v>0</v>
      </c>
      <c r="BGY89">
        <v>0</v>
      </c>
      <c r="BGZ89">
        <v>0</v>
      </c>
      <c r="BHA89">
        <v>0</v>
      </c>
      <c r="BHB89">
        <v>0</v>
      </c>
      <c r="BHC89">
        <v>0</v>
      </c>
      <c r="BHD89">
        <v>0</v>
      </c>
      <c r="BHE89">
        <v>0</v>
      </c>
      <c r="BHF89">
        <v>0</v>
      </c>
      <c r="BHG89">
        <v>0</v>
      </c>
      <c r="BHH89">
        <v>0</v>
      </c>
      <c r="BHI89">
        <v>0</v>
      </c>
      <c r="BHJ89">
        <v>0</v>
      </c>
      <c r="BHK89">
        <v>0</v>
      </c>
      <c r="BHL89">
        <v>0</v>
      </c>
      <c r="BHM89">
        <v>0</v>
      </c>
      <c r="BHN89">
        <v>0</v>
      </c>
      <c r="BHO89">
        <v>0</v>
      </c>
      <c r="BHP89">
        <v>0</v>
      </c>
      <c r="BHQ89">
        <v>0</v>
      </c>
      <c r="BHR89">
        <v>0</v>
      </c>
      <c r="BHS89">
        <v>0</v>
      </c>
      <c r="BHT89">
        <v>0</v>
      </c>
      <c r="BHU89">
        <v>0</v>
      </c>
      <c r="BHV89">
        <v>0</v>
      </c>
      <c r="BHW89">
        <v>0</v>
      </c>
      <c r="BHX89">
        <v>1</v>
      </c>
      <c r="BHY89">
        <v>0</v>
      </c>
      <c r="BHZ89">
        <v>0</v>
      </c>
      <c r="BIA89">
        <v>0</v>
      </c>
      <c r="BIB89">
        <v>1</v>
      </c>
      <c r="BIC89">
        <v>0</v>
      </c>
      <c r="BID89">
        <v>0</v>
      </c>
      <c r="BIE89">
        <v>0</v>
      </c>
      <c r="BIF89">
        <v>0</v>
      </c>
      <c r="BIG89">
        <v>0</v>
      </c>
      <c r="BIH89">
        <v>0</v>
      </c>
      <c r="BII89">
        <v>0</v>
      </c>
      <c r="BIJ89">
        <v>0</v>
      </c>
      <c r="BIK89">
        <v>0</v>
      </c>
      <c r="BIL89">
        <v>0</v>
      </c>
      <c r="BIM89">
        <v>0</v>
      </c>
      <c r="BIN89">
        <v>0</v>
      </c>
      <c r="BIO89">
        <v>0</v>
      </c>
      <c r="BIP89">
        <v>0</v>
      </c>
      <c r="BIQ89">
        <v>0</v>
      </c>
      <c r="BIR89">
        <v>0</v>
      </c>
      <c r="BIS89">
        <v>0</v>
      </c>
      <c r="BIT89">
        <v>0</v>
      </c>
      <c r="BIU89">
        <v>0</v>
      </c>
      <c r="BIV89">
        <v>0</v>
      </c>
      <c r="BIW89">
        <v>0</v>
      </c>
      <c r="BIX89">
        <v>0</v>
      </c>
      <c r="BIY89">
        <v>0</v>
      </c>
      <c r="BIZ89">
        <v>0</v>
      </c>
      <c r="BJA89">
        <v>0</v>
      </c>
      <c r="BJB89">
        <v>0</v>
      </c>
      <c r="BJC89">
        <v>0</v>
      </c>
      <c r="BJD89">
        <v>0</v>
      </c>
      <c r="BJE89">
        <v>0</v>
      </c>
      <c r="BJF89">
        <v>0</v>
      </c>
      <c r="BJG89">
        <v>1</v>
      </c>
      <c r="BJH89">
        <v>1</v>
      </c>
      <c r="BJI89">
        <v>0</v>
      </c>
      <c r="BJJ89">
        <v>0</v>
      </c>
      <c r="BJK89">
        <v>0</v>
      </c>
      <c r="BJL89">
        <v>0</v>
      </c>
      <c r="BJM89">
        <v>0</v>
      </c>
      <c r="BJN89">
        <v>0</v>
      </c>
      <c r="BJO89">
        <v>0</v>
      </c>
      <c r="BJP89">
        <v>0</v>
      </c>
      <c r="BJQ89">
        <v>0</v>
      </c>
      <c r="BJR89">
        <v>0</v>
      </c>
      <c r="BJS89">
        <v>0</v>
      </c>
      <c r="BJT89">
        <v>0</v>
      </c>
      <c r="BJU89">
        <v>1</v>
      </c>
      <c r="BJV89">
        <v>0</v>
      </c>
      <c r="BJW89">
        <v>1</v>
      </c>
      <c r="BJX89">
        <v>0</v>
      </c>
      <c r="BJY89">
        <v>0</v>
      </c>
      <c r="BJZ89">
        <v>0</v>
      </c>
      <c r="BKA89">
        <v>0</v>
      </c>
      <c r="BKB89">
        <v>0</v>
      </c>
      <c r="BKC89">
        <v>0</v>
      </c>
      <c r="BKD89">
        <v>0</v>
      </c>
      <c r="BKE89">
        <v>0</v>
      </c>
      <c r="BKF89">
        <v>0</v>
      </c>
      <c r="BKG89">
        <v>0</v>
      </c>
      <c r="BKH89">
        <v>1</v>
      </c>
      <c r="BKI89">
        <v>0</v>
      </c>
      <c r="BKJ89">
        <v>2</v>
      </c>
      <c r="BKS89" t="s">
        <v>3448</v>
      </c>
      <c r="BKT89">
        <v>-1</v>
      </c>
      <c r="BKU89">
        <v>0</v>
      </c>
      <c r="BKV89" t="s">
        <v>3449</v>
      </c>
      <c r="BKW89">
        <v>0</v>
      </c>
      <c r="BKX89">
        <v>0</v>
      </c>
      <c r="BKY89">
        <v>0</v>
      </c>
      <c r="BKZ89">
        <v>-1</v>
      </c>
      <c r="BLA89">
        <v>-1</v>
      </c>
      <c r="BLB89">
        <v>-1</v>
      </c>
      <c r="BLC89">
        <v>-1</v>
      </c>
      <c r="BLD89">
        <v>-1</v>
      </c>
      <c r="BLE89">
        <v>-1</v>
      </c>
      <c r="BLF89">
        <v>1</v>
      </c>
      <c r="BLG89">
        <v>-1</v>
      </c>
      <c r="BLH89">
        <v>-1</v>
      </c>
      <c r="BLI89">
        <v>0</v>
      </c>
      <c r="BLJ89">
        <v>-1</v>
      </c>
      <c r="BLK89">
        <v>-1</v>
      </c>
      <c r="BLL89">
        <v>1</v>
      </c>
      <c r="BLM89">
        <v>-1</v>
      </c>
      <c r="BLN89">
        <v>-1</v>
      </c>
      <c r="BLO89">
        <v>1</v>
      </c>
      <c r="BLP89">
        <v>1</v>
      </c>
      <c r="BLQ89">
        <v>1</v>
      </c>
      <c r="BLR89">
        <v>1</v>
      </c>
      <c r="BLS89">
        <v>1</v>
      </c>
      <c r="BLT89">
        <v>-1</v>
      </c>
      <c r="BLU89">
        <v>-1</v>
      </c>
      <c r="BLV89">
        <v>0</v>
      </c>
      <c r="BLW89">
        <v>1</v>
      </c>
      <c r="BLX89">
        <v>1</v>
      </c>
      <c r="BLY89">
        <v>1</v>
      </c>
      <c r="BLZ89">
        <v>0</v>
      </c>
      <c r="BMA89">
        <v>0</v>
      </c>
      <c r="BMB89">
        <v>-1</v>
      </c>
      <c r="BMC89">
        <v>0</v>
      </c>
      <c r="BMD89">
        <v>-4</v>
      </c>
      <c r="BME89">
        <v>-2</v>
      </c>
      <c r="BMF89">
        <v>-3</v>
      </c>
      <c r="BMG89">
        <v>0</v>
      </c>
      <c r="BMH89">
        <v>4</v>
      </c>
      <c r="BMI89">
        <v>-1</v>
      </c>
      <c r="BMJ89">
        <v>2</v>
      </c>
      <c r="BMK89">
        <v>-1.5</v>
      </c>
      <c r="BML89">
        <v>2</v>
      </c>
      <c r="BMM89">
        <v>-2.5</v>
      </c>
      <c r="BMN89">
        <v>2</v>
      </c>
      <c r="BMO89">
        <v>-5</v>
      </c>
      <c r="BMP89">
        <v>0</v>
      </c>
      <c r="BMQ89">
        <v>2</v>
      </c>
      <c r="BMR89">
        <v>2</v>
      </c>
      <c r="BMS89">
        <v>2</v>
      </c>
      <c r="BMT89">
        <v>1</v>
      </c>
      <c r="BMU89">
        <v>0</v>
      </c>
      <c r="BMV89">
        <v>3</v>
      </c>
      <c r="BMW89">
        <v>2</v>
      </c>
      <c r="BMX89">
        <v>1</v>
      </c>
      <c r="BMY89">
        <v>1</v>
      </c>
      <c r="BMZ89">
        <v>0</v>
      </c>
      <c r="BNA89">
        <v>1</v>
      </c>
      <c r="BNB89">
        <v>0</v>
      </c>
      <c r="BNC89">
        <v>0</v>
      </c>
      <c r="BND89">
        <v>0</v>
      </c>
      <c r="BNE89">
        <v>2</v>
      </c>
      <c r="BNF89">
        <v>0</v>
      </c>
      <c r="BNG89">
        <v>1</v>
      </c>
      <c r="BNH89">
        <v>0</v>
      </c>
      <c r="BNI89">
        <v>1</v>
      </c>
      <c r="BNJ89">
        <v>0</v>
      </c>
      <c r="BNK89">
        <v>1</v>
      </c>
      <c r="BNL89">
        <v>20</v>
      </c>
      <c r="BNM89">
        <v>3</v>
      </c>
      <c r="BNN89">
        <v>1</v>
      </c>
      <c r="BNO89">
        <v>1</v>
      </c>
      <c r="BNP89">
        <v>1</v>
      </c>
      <c r="BNQ89">
        <v>1</v>
      </c>
      <c r="BNR89">
        <v>1</v>
      </c>
      <c r="BNS89">
        <v>1</v>
      </c>
      <c r="BNT89">
        <v>1</v>
      </c>
      <c r="BNU89">
        <v>1</v>
      </c>
      <c r="BNV89">
        <v>1</v>
      </c>
      <c r="BNW89">
        <v>1</v>
      </c>
      <c r="BNX89">
        <v>1</v>
      </c>
      <c r="BNY89">
        <v>1</v>
      </c>
      <c r="BNZ89">
        <v>1</v>
      </c>
      <c r="BOA89">
        <v>1</v>
      </c>
      <c r="BOB89">
        <v>1</v>
      </c>
      <c r="BOC89">
        <v>2</v>
      </c>
      <c r="BOD89">
        <v>1</v>
      </c>
      <c r="BOE89">
        <v>1</v>
      </c>
      <c r="BOF89">
        <v>3</v>
      </c>
      <c r="BOG89">
        <v>1</v>
      </c>
      <c r="BOH89">
        <v>1</v>
      </c>
      <c r="BOI89">
        <v>4</v>
      </c>
      <c r="BOJ89">
        <v>1</v>
      </c>
      <c r="BOK89">
        <v>3</v>
      </c>
      <c r="BOL89">
        <v>25</v>
      </c>
      <c r="BOM89">
        <v>35</v>
      </c>
      <c r="BON89">
        <v>1.4</v>
      </c>
      <c r="BOO89">
        <v>3</v>
      </c>
      <c r="BOP89">
        <v>3</v>
      </c>
      <c r="BOQ89">
        <v>3</v>
      </c>
      <c r="BOR89">
        <v>3</v>
      </c>
      <c r="BOS89">
        <v>3</v>
      </c>
      <c r="BOT89">
        <v>3</v>
      </c>
      <c r="BOU89">
        <v>3</v>
      </c>
      <c r="BOV89">
        <v>3</v>
      </c>
      <c r="BOW89">
        <v>3</v>
      </c>
      <c r="BOX89">
        <v>3</v>
      </c>
      <c r="BOY89">
        <v>3</v>
      </c>
      <c r="BOZ89">
        <v>3</v>
      </c>
      <c r="BPA89">
        <v>3</v>
      </c>
      <c r="BPB89">
        <v>3</v>
      </c>
      <c r="BPC89">
        <v>3</v>
      </c>
      <c r="BPD89">
        <v>3</v>
      </c>
      <c r="BPE89">
        <v>3</v>
      </c>
      <c r="BPF89">
        <v>1</v>
      </c>
      <c r="BPG89">
        <v>25</v>
      </c>
      <c r="BPH89">
        <v>2</v>
      </c>
      <c r="BPI89">
        <v>4</v>
      </c>
      <c r="BPJ89">
        <v>2</v>
      </c>
      <c r="BPK89">
        <v>3</v>
      </c>
      <c r="BPL89">
        <v>0</v>
      </c>
      <c r="BPM89">
        <v>4</v>
      </c>
      <c r="BPN89">
        <v>2</v>
      </c>
      <c r="BPO89">
        <v>3</v>
      </c>
      <c r="BPP89">
        <v>0</v>
      </c>
      <c r="BPQ89">
        <v>4</v>
      </c>
      <c r="BPR89">
        <v>0</v>
      </c>
      <c r="BPS89">
        <v>0</v>
      </c>
      <c r="BPT89">
        <v>2</v>
      </c>
      <c r="BPU89">
        <v>1</v>
      </c>
      <c r="BPV89">
        <v>2</v>
      </c>
      <c r="BPW89">
        <v>1</v>
      </c>
      <c r="BPX89">
        <v>2</v>
      </c>
      <c r="BPY89">
        <v>0</v>
      </c>
      <c r="BPZ89">
        <v>1</v>
      </c>
      <c r="BQA89">
        <v>2.5</v>
      </c>
      <c r="BQB89">
        <v>1.8332999999999999</v>
      </c>
      <c r="BQC89">
        <v>1.7778</v>
      </c>
      <c r="CAT89">
        <v>0</v>
      </c>
      <c r="CAU89" t="s">
        <v>3450</v>
      </c>
      <c r="CAV89">
        <v>1</v>
      </c>
      <c r="CAW89">
        <v>2</v>
      </c>
      <c r="CAX89" t="s">
        <v>3451</v>
      </c>
      <c r="CAY89" t="s">
        <v>3452</v>
      </c>
      <c r="CAZ89" t="s">
        <v>3453</v>
      </c>
      <c r="CBA89">
        <v>0</v>
      </c>
      <c r="CBB89">
        <v>0</v>
      </c>
      <c r="CBC89">
        <v>6</v>
      </c>
      <c r="CBD89">
        <v>0</v>
      </c>
      <c r="CBF89" t="s">
        <v>3454</v>
      </c>
      <c r="CBG89" t="s">
        <v>3455</v>
      </c>
      <c r="CBH89">
        <v>2</v>
      </c>
      <c r="CBI89" t="s">
        <v>3456</v>
      </c>
      <c r="CBJ89">
        <v>0</v>
      </c>
      <c r="CBL89">
        <v>1</v>
      </c>
      <c r="CBM89">
        <v>42</v>
      </c>
      <c r="CBN89" t="s">
        <v>3457</v>
      </c>
      <c r="CBO89">
        <v>2</v>
      </c>
      <c r="CBP89" t="s">
        <v>2766</v>
      </c>
      <c r="CBQ89">
        <v>0</v>
      </c>
      <c r="CBR89">
        <v>0</v>
      </c>
      <c r="CBS89">
        <v>0</v>
      </c>
      <c r="CBT89">
        <v>1</v>
      </c>
      <c r="CBU89">
        <v>0</v>
      </c>
      <c r="CBV89">
        <v>0</v>
      </c>
      <c r="CBW89">
        <v>4</v>
      </c>
      <c r="CBX89">
        <v>2</v>
      </c>
      <c r="CBY89">
        <v>3</v>
      </c>
      <c r="CBZ89">
        <v>3</v>
      </c>
      <c r="CCA89">
        <v>0</v>
      </c>
      <c r="CCB89">
        <v>0</v>
      </c>
      <c r="CCC89">
        <v>2</v>
      </c>
      <c r="CCD89">
        <v>0</v>
      </c>
      <c r="CCE89">
        <v>2</v>
      </c>
      <c r="CCF89">
        <v>0</v>
      </c>
      <c r="CCG89">
        <v>0</v>
      </c>
      <c r="CCH89">
        <v>0</v>
      </c>
      <c r="CCI89">
        <v>1</v>
      </c>
      <c r="CCJ89">
        <v>0</v>
      </c>
      <c r="CCK89">
        <v>0</v>
      </c>
      <c r="CCL89">
        <v>1</v>
      </c>
      <c r="CCM89">
        <v>0</v>
      </c>
      <c r="CCN89">
        <v>1</v>
      </c>
      <c r="CCO89">
        <v>3</v>
      </c>
      <c r="CCP89">
        <v>1</v>
      </c>
      <c r="CCQ89">
        <v>1</v>
      </c>
      <c r="CCR89">
        <v>1</v>
      </c>
      <c r="CCS89">
        <v>1</v>
      </c>
      <c r="CCT89">
        <v>490</v>
      </c>
      <c r="CCU89" s="2">
        <v>0.27083333333333331</v>
      </c>
      <c r="CCV89" s="2">
        <v>0.63888888888888895</v>
      </c>
      <c r="CCW89">
        <v>1</v>
      </c>
      <c r="CCX89">
        <v>1</v>
      </c>
      <c r="CCY89">
        <v>0</v>
      </c>
      <c r="CCZ89">
        <v>1</v>
      </c>
      <c r="CDA89">
        <v>0</v>
      </c>
      <c r="CDB89">
        <v>0</v>
      </c>
      <c r="CDC89">
        <v>0</v>
      </c>
      <c r="CDD89">
        <v>3</v>
      </c>
      <c r="CDE89">
        <v>2</v>
      </c>
      <c r="CDF89">
        <v>2</v>
      </c>
      <c r="CDG89">
        <v>1</v>
      </c>
      <c r="CDH89">
        <v>2</v>
      </c>
      <c r="CDI89">
        <v>1</v>
      </c>
      <c r="CDJ89">
        <v>1</v>
      </c>
      <c r="CDK89">
        <v>0</v>
      </c>
      <c r="CDL89">
        <v>1</v>
      </c>
      <c r="CDM89">
        <v>0</v>
      </c>
      <c r="CDN89">
        <v>2</v>
      </c>
      <c r="CDO89">
        <v>3</v>
      </c>
      <c r="CDP89">
        <v>0</v>
      </c>
      <c r="CDQ89">
        <v>0</v>
      </c>
      <c r="CDR89">
        <v>4</v>
      </c>
      <c r="CDS89">
        <v>2</v>
      </c>
      <c r="CDT89">
        <v>0</v>
      </c>
      <c r="CDU89">
        <v>0</v>
      </c>
      <c r="CDV89">
        <v>1</v>
      </c>
      <c r="CDW89">
        <v>0</v>
      </c>
      <c r="CDX89">
        <v>0</v>
      </c>
      <c r="CDY89">
        <v>0</v>
      </c>
      <c r="CDZ89">
        <v>0</v>
      </c>
      <c r="CEA89">
        <v>0</v>
      </c>
      <c r="CEB89">
        <v>0</v>
      </c>
      <c r="CEC89">
        <v>0</v>
      </c>
      <c r="CED89">
        <v>0</v>
      </c>
      <c r="CEE89">
        <v>0</v>
      </c>
      <c r="CEF89">
        <v>1</v>
      </c>
      <c r="CEG89">
        <v>0</v>
      </c>
      <c r="CEH89">
        <v>0</v>
      </c>
      <c r="CEI89">
        <v>0</v>
      </c>
      <c r="CEJ89">
        <v>0</v>
      </c>
      <c r="CEK89">
        <v>0</v>
      </c>
      <c r="CEL89">
        <v>0</v>
      </c>
      <c r="CEM89">
        <v>15</v>
      </c>
      <c r="CEN89">
        <v>9</v>
      </c>
      <c r="CEO89">
        <v>28</v>
      </c>
      <c r="CEP89">
        <v>0</v>
      </c>
      <c r="CEQ89">
        <v>52</v>
      </c>
      <c r="CER89">
        <v>17</v>
      </c>
      <c r="CES89">
        <v>22</v>
      </c>
      <c r="CET89">
        <v>12</v>
      </c>
      <c r="CEU89">
        <v>25</v>
      </c>
      <c r="CEV89">
        <v>15</v>
      </c>
      <c r="CEW89">
        <v>91</v>
      </c>
      <c r="CEX89">
        <v>10</v>
      </c>
      <c r="CEY89">
        <v>3</v>
      </c>
      <c r="CEZ89">
        <v>1</v>
      </c>
      <c r="CFA89">
        <v>1</v>
      </c>
      <c r="CFB89">
        <v>1</v>
      </c>
      <c r="CFC89">
        <v>1</v>
      </c>
      <c r="CFD89">
        <v>1</v>
      </c>
      <c r="CFE89">
        <v>1</v>
      </c>
      <c r="CFF89">
        <v>1</v>
      </c>
      <c r="CFG89">
        <v>1</v>
      </c>
      <c r="CFH89">
        <v>1</v>
      </c>
      <c r="CFI89">
        <v>0</v>
      </c>
      <c r="CFJ89">
        <v>0</v>
      </c>
      <c r="CFK89">
        <v>1</v>
      </c>
      <c r="CFL89">
        <v>0</v>
      </c>
      <c r="CFM89">
        <v>0</v>
      </c>
      <c r="CFN89">
        <v>0</v>
      </c>
      <c r="CFO89">
        <v>0</v>
      </c>
      <c r="CFP89">
        <v>1</v>
      </c>
      <c r="CFQ89">
        <v>1</v>
      </c>
      <c r="CFR89">
        <v>0</v>
      </c>
      <c r="CFS89">
        <v>1</v>
      </c>
      <c r="CFT89">
        <v>0</v>
      </c>
      <c r="CFU89">
        <v>0</v>
      </c>
      <c r="CFV89">
        <v>0</v>
      </c>
      <c r="CFW89">
        <v>0</v>
      </c>
      <c r="CFX89">
        <v>0</v>
      </c>
      <c r="CFY89">
        <v>0</v>
      </c>
      <c r="CFZ89">
        <v>0</v>
      </c>
      <c r="CGA89">
        <v>0</v>
      </c>
      <c r="CGB89">
        <v>0</v>
      </c>
      <c r="CGC89">
        <v>0</v>
      </c>
      <c r="CGD89">
        <v>13</v>
      </c>
      <c r="CGE89">
        <v>0</v>
      </c>
      <c r="CGF89">
        <v>4</v>
      </c>
      <c r="CGG89">
        <v>4</v>
      </c>
      <c r="CGH89">
        <v>4</v>
      </c>
      <c r="CGI89">
        <v>3</v>
      </c>
      <c r="CGJ89">
        <v>2</v>
      </c>
      <c r="CGK89">
        <v>4</v>
      </c>
      <c r="CGL89">
        <v>4</v>
      </c>
      <c r="CGM89">
        <v>1</v>
      </c>
      <c r="CGN89">
        <v>4</v>
      </c>
      <c r="CGO89">
        <v>0</v>
      </c>
      <c r="CGP89">
        <v>0</v>
      </c>
      <c r="CGQ89">
        <v>0</v>
      </c>
      <c r="CGR89">
        <v>0</v>
      </c>
      <c r="CGS89">
        <v>1</v>
      </c>
      <c r="CGT89">
        <v>0</v>
      </c>
      <c r="CGU89">
        <v>0</v>
      </c>
      <c r="CGV89">
        <v>0</v>
      </c>
      <c r="CGW89">
        <v>1.5</v>
      </c>
      <c r="CGX89">
        <v>2.6667000000000001</v>
      </c>
      <c r="CGY89">
        <v>1</v>
      </c>
      <c r="CGZ89">
        <v>1.7222</v>
      </c>
      <c r="CHA89">
        <v>1</v>
      </c>
      <c r="CHB89">
        <v>1</v>
      </c>
      <c r="CHC89">
        <v>1</v>
      </c>
      <c r="CHD89">
        <v>1</v>
      </c>
      <c r="CHE89">
        <v>2</v>
      </c>
      <c r="CHF89">
        <v>1</v>
      </c>
      <c r="CHG89">
        <v>1</v>
      </c>
      <c r="CHH89">
        <v>1</v>
      </c>
      <c r="CHI89">
        <v>2</v>
      </c>
      <c r="CHJ89">
        <v>1</v>
      </c>
      <c r="CHK89">
        <v>1</v>
      </c>
      <c r="CHL89">
        <v>1</v>
      </c>
      <c r="CHM89">
        <v>1</v>
      </c>
      <c r="CHN89">
        <v>1</v>
      </c>
      <c r="CHO89">
        <v>16</v>
      </c>
      <c r="CHP89">
        <v>0</v>
      </c>
      <c r="CHQ89">
        <v>0</v>
      </c>
      <c r="CHR89">
        <v>0</v>
      </c>
      <c r="CHS89">
        <v>0</v>
      </c>
      <c r="CHT89">
        <v>0</v>
      </c>
      <c r="CHU89">
        <v>1</v>
      </c>
      <c r="CHV89">
        <v>1</v>
      </c>
      <c r="CHW89">
        <v>1</v>
      </c>
      <c r="CHX89">
        <v>1</v>
      </c>
      <c r="CHY89">
        <v>1</v>
      </c>
      <c r="CHZ89">
        <v>0</v>
      </c>
      <c r="CIA89">
        <v>0</v>
      </c>
      <c r="CIB89">
        <v>1</v>
      </c>
      <c r="CIC89">
        <v>0</v>
      </c>
      <c r="CID89">
        <v>1</v>
      </c>
      <c r="CIE89">
        <v>1</v>
      </c>
      <c r="CIF89">
        <v>2</v>
      </c>
      <c r="CIG89">
        <v>7</v>
      </c>
      <c r="CIH89">
        <v>9</v>
      </c>
      <c r="CII89">
        <v>0</v>
      </c>
      <c r="CIJ89">
        <v>2</v>
      </c>
      <c r="CIK89">
        <v>0</v>
      </c>
      <c r="CIL89">
        <v>1</v>
      </c>
      <c r="CIM89">
        <v>0</v>
      </c>
      <c r="CIN89">
        <v>3</v>
      </c>
      <c r="CIO89">
        <v>3</v>
      </c>
      <c r="CIP89">
        <v>2</v>
      </c>
      <c r="CIQ89">
        <v>1</v>
      </c>
      <c r="CIR89">
        <v>3</v>
      </c>
      <c r="CIS89">
        <v>1</v>
      </c>
      <c r="CIT89">
        <v>0</v>
      </c>
      <c r="CIU89">
        <v>0</v>
      </c>
      <c r="CIV89">
        <v>2</v>
      </c>
      <c r="CIW89">
        <v>1</v>
      </c>
      <c r="CIX89">
        <v>2</v>
      </c>
      <c r="CIY89">
        <v>0</v>
      </c>
      <c r="CIZ89">
        <v>0</v>
      </c>
      <c r="CJA89">
        <v>0</v>
      </c>
      <c r="CJB89">
        <v>1</v>
      </c>
      <c r="CJC89">
        <v>13</v>
      </c>
      <c r="CJD89">
        <v>17</v>
      </c>
      <c r="CJE89">
        <v>1</v>
      </c>
      <c r="CJF89">
        <v>1</v>
      </c>
      <c r="CJG89">
        <v>10</v>
      </c>
      <c r="CJH89">
        <v>23</v>
      </c>
      <c r="CJI89">
        <v>5</v>
      </c>
      <c r="CJJ89">
        <v>5</v>
      </c>
      <c r="CJK89">
        <v>7</v>
      </c>
      <c r="CJL89">
        <v>7</v>
      </c>
      <c r="CJM89">
        <v>7</v>
      </c>
      <c r="CJN89">
        <v>7</v>
      </c>
      <c r="CJO89">
        <v>7</v>
      </c>
      <c r="CJP89">
        <v>7</v>
      </c>
      <c r="CJQ89">
        <v>3</v>
      </c>
      <c r="CJR89">
        <v>4</v>
      </c>
      <c r="CJS89">
        <v>6</v>
      </c>
      <c r="CJT89">
        <v>81</v>
      </c>
      <c r="CJU89">
        <v>81</v>
      </c>
      <c r="CJV89">
        <v>2100</v>
      </c>
      <c r="CJW89">
        <v>5</v>
      </c>
      <c r="CJX89">
        <v>700</v>
      </c>
      <c r="CJY89">
        <v>3</v>
      </c>
      <c r="CJZ89">
        <v>10</v>
      </c>
      <c r="CKA89">
        <v>0</v>
      </c>
      <c r="CKB89">
        <v>3</v>
      </c>
      <c r="CKC89">
        <v>3</v>
      </c>
      <c r="CKD89">
        <v>0</v>
      </c>
      <c r="CKE89">
        <v>0</v>
      </c>
      <c r="CKF89">
        <v>0</v>
      </c>
      <c r="CKG89">
        <v>0</v>
      </c>
      <c r="CKH89">
        <v>0</v>
      </c>
      <c r="CKI89">
        <v>3</v>
      </c>
      <c r="CKJ89" t="s">
        <v>3458</v>
      </c>
      <c r="CKK89">
        <v>1</v>
      </c>
      <c r="CKL89">
        <v>3</v>
      </c>
      <c r="CKM89">
        <v>0</v>
      </c>
      <c r="CKN89">
        <v>0</v>
      </c>
      <c r="CKO89">
        <v>3</v>
      </c>
      <c r="CKP89">
        <v>3</v>
      </c>
      <c r="CKQ89">
        <v>0</v>
      </c>
      <c r="CKR89">
        <v>0</v>
      </c>
      <c r="CKS89">
        <v>3</v>
      </c>
      <c r="CKT89">
        <v>30</v>
      </c>
      <c r="CKU89">
        <v>3</v>
      </c>
      <c r="CKV89">
        <v>10</v>
      </c>
      <c r="CKW89">
        <v>2</v>
      </c>
      <c r="CKX89">
        <v>3</v>
      </c>
      <c r="CKY89">
        <v>0</v>
      </c>
      <c r="CKZ89">
        <v>0</v>
      </c>
      <c r="CLA89">
        <v>14</v>
      </c>
      <c r="CLB89">
        <v>4</v>
      </c>
      <c r="CLC89">
        <v>4</v>
      </c>
      <c r="CLD89">
        <v>1</v>
      </c>
      <c r="CLE89">
        <v>0</v>
      </c>
      <c r="CLF89">
        <v>2</v>
      </c>
      <c r="CLG89">
        <v>11</v>
      </c>
      <c r="CLH89">
        <v>44</v>
      </c>
      <c r="CLI89">
        <v>4</v>
      </c>
      <c r="CLJ89">
        <v>1</v>
      </c>
      <c r="CLK89">
        <v>1</v>
      </c>
      <c r="CLL89">
        <v>0</v>
      </c>
      <c r="CLM89">
        <v>0</v>
      </c>
      <c r="CLN89">
        <v>1</v>
      </c>
      <c r="CLO89">
        <v>1</v>
      </c>
      <c r="CLP89">
        <v>0</v>
      </c>
      <c r="CLQ89">
        <v>2</v>
      </c>
      <c r="CLR89">
        <v>1</v>
      </c>
      <c r="CLS89">
        <v>0</v>
      </c>
      <c r="CLT89">
        <v>1</v>
      </c>
      <c r="CLU89">
        <v>0</v>
      </c>
      <c r="CLV89">
        <v>0</v>
      </c>
      <c r="CLW89">
        <v>0</v>
      </c>
      <c r="CLX89">
        <v>4</v>
      </c>
      <c r="CLY89">
        <v>4</v>
      </c>
      <c r="CWP89">
        <v>1</v>
      </c>
      <c r="CWV89">
        <v>1</v>
      </c>
      <c r="CWX89" t="s">
        <v>3459</v>
      </c>
    </row>
    <row r="90" spans="1:2657" x14ac:dyDescent="0.25">
      <c r="A90" t="s">
        <v>3460</v>
      </c>
      <c r="B90" t="s">
        <v>7</v>
      </c>
      <c r="C90" t="s">
        <v>2709</v>
      </c>
      <c r="D90" t="s">
        <v>2710</v>
      </c>
      <c r="E90" s="1">
        <v>21810</v>
      </c>
      <c r="F90">
        <v>59</v>
      </c>
      <c r="K90" s="1">
        <v>43116</v>
      </c>
      <c r="WH90">
        <v>2</v>
      </c>
      <c r="WI90">
        <v>5</v>
      </c>
      <c r="WJ90">
        <v>16</v>
      </c>
      <c r="WK90">
        <v>11</v>
      </c>
      <c r="WL90">
        <v>0</v>
      </c>
      <c r="WN90">
        <v>1</v>
      </c>
      <c r="WP90" t="s">
        <v>3461</v>
      </c>
      <c r="WQ90" t="s">
        <v>3462</v>
      </c>
      <c r="WR90">
        <v>2012</v>
      </c>
      <c r="WS90" t="s">
        <v>3463</v>
      </c>
      <c r="WT90">
        <v>2012</v>
      </c>
      <c r="WU90">
        <v>3</v>
      </c>
      <c r="WV90" t="s">
        <v>3464</v>
      </c>
      <c r="WW90">
        <v>2</v>
      </c>
      <c r="WX90" t="s">
        <v>3465</v>
      </c>
      <c r="WY90" t="s">
        <v>3466</v>
      </c>
      <c r="WZ90" t="s">
        <v>2799</v>
      </c>
      <c r="XA90" t="s">
        <v>3467</v>
      </c>
      <c r="XB90">
        <v>1</v>
      </c>
      <c r="XC90">
        <v>0</v>
      </c>
      <c r="XD90">
        <v>0</v>
      </c>
      <c r="XF90">
        <v>0</v>
      </c>
      <c r="XJ90">
        <v>0</v>
      </c>
      <c r="XK90">
        <v>0</v>
      </c>
      <c r="XM90" t="e">
        <f>-get up -take dog out -put tv on -eat breakfast -chores -sit with dog and watch tv -take dog for a walk in the afternoon -fishing in summer</f>
        <v>#NAME?</v>
      </c>
      <c r="XN90" t="e">
        <f>-fishing -used to ride motorbike -watch football, used to coach football</f>
        <v>#NAME?</v>
      </c>
      <c r="XO90">
        <v>1</v>
      </c>
      <c r="XP90" t="s">
        <v>3468</v>
      </c>
      <c r="XQ90">
        <v>1</v>
      </c>
      <c r="XR90">
        <v>4</v>
      </c>
      <c r="XS90">
        <v>1</v>
      </c>
      <c r="XT90">
        <v>40</v>
      </c>
      <c r="XU90" t="s">
        <v>3469</v>
      </c>
      <c r="XV90">
        <v>1</v>
      </c>
      <c r="XW90" t="s">
        <v>3470</v>
      </c>
      <c r="XX90" t="s">
        <v>2890</v>
      </c>
      <c r="XY90">
        <v>0</v>
      </c>
      <c r="XZ90">
        <v>0</v>
      </c>
      <c r="YA90">
        <v>0</v>
      </c>
      <c r="YB90">
        <v>0</v>
      </c>
      <c r="YC90">
        <v>2</v>
      </c>
      <c r="YD90">
        <v>0</v>
      </c>
      <c r="YE90">
        <v>0</v>
      </c>
      <c r="YF90">
        <v>2</v>
      </c>
      <c r="YG90">
        <v>2</v>
      </c>
      <c r="YH90">
        <v>1</v>
      </c>
      <c r="YI90">
        <v>1</v>
      </c>
      <c r="YJ90">
        <v>0</v>
      </c>
      <c r="YK90">
        <v>1</v>
      </c>
      <c r="YL90">
        <v>1</v>
      </c>
      <c r="YM90">
        <v>1</v>
      </c>
      <c r="YN90">
        <v>1</v>
      </c>
      <c r="YO90">
        <v>1</v>
      </c>
      <c r="YP90">
        <v>1</v>
      </c>
      <c r="YQ90">
        <v>1</v>
      </c>
      <c r="YR90">
        <v>0</v>
      </c>
      <c r="YS90">
        <v>1</v>
      </c>
      <c r="YT90">
        <v>0</v>
      </c>
      <c r="YU90">
        <v>2</v>
      </c>
      <c r="YV90">
        <v>1</v>
      </c>
      <c r="YW90">
        <v>1</v>
      </c>
      <c r="YX90">
        <v>0</v>
      </c>
      <c r="YY90">
        <v>1</v>
      </c>
      <c r="YZ90">
        <v>1</v>
      </c>
      <c r="ZA90">
        <v>1</v>
      </c>
      <c r="ZB90">
        <v>200</v>
      </c>
      <c r="ZC90" s="2">
        <v>0.33333333333333331</v>
      </c>
      <c r="ZD90" s="2">
        <v>0.47222222222222227</v>
      </c>
      <c r="ZE90">
        <v>0</v>
      </c>
      <c r="ZF90">
        <v>1</v>
      </c>
      <c r="ZG90">
        <v>1</v>
      </c>
      <c r="ZH90">
        <v>3</v>
      </c>
      <c r="ZI90">
        <v>2</v>
      </c>
      <c r="ZJ90">
        <v>1</v>
      </c>
      <c r="ZK90">
        <v>2</v>
      </c>
      <c r="ZL90">
        <v>3</v>
      </c>
      <c r="ZM90">
        <v>2</v>
      </c>
      <c r="ZN90">
        <v>2</v>
      </c>
      <c r="ZO90">
        <v>3</v>
      </c>
      <c r="ZP90">
        <v>2</v>
      </c>
      <c r="ZQ90">
        <v>1</v>
      </c>
      <c r="ZR90">
        <v>3</v>
      </c>
      <c r="ZS90">
        <v>2</v>
      </c>
      <c r="ZT90">
        <v>3</v>
      </c>
      <c r="ZU90">
        <v>1</v>
      </c>
      <c r="ZV90">
        <v>0</v>
      </c>
      <c r="ZW90">
        <v>1</v>
      </c>
      <c r="ZX90">
        <v>0</v>
      </c>
      <c r="ZY90">
        <v>0</v>
      </c>
      <c r="ZZ90">
        <v>1</v>
      </c>
      <c r="AAA90">
        <v>1</v>
      </c>
      <c r="AAB90">
        <v>1</v>
      </c>
      <c r="AAC90">
        <v>2</v>
      </c>
      <c r="AAD90">
        <v>0</v>
      </c>
      <c r="AAE90">
        <v>1</v>
      </c>
      <c r="AAF90">
        <v>1</v>
      </c>
      <c r="AAG90">
        <v>2</v>
      </c>
      <c r="AAH90">
        <v>1</v>
      </c>
      <c r="AAI90">
        <v>1</v>
      </c>
      <c r="AAJ90">
        <v>1</v>
      </c>
      <c r="AAK90">
        <v>3</v>
      </c>
      <c r="AAL90">
        <v>1</v>
      </c>
      <c r="AAM90">
        <v>0</v>
      </c>
      <c r="AAN90">
        <v>2</v>
      </c>
      <c r="AAO90">
        <v>2</v>
      </c>
      <c r="AAP90">
        <v>1</v>
      </c>
      <c r="AAQ90">
        <v>1</v>
      </c>
      <c r="AAR90">
        <v>0</v>
      </c>
      <c r="AAS90">
        <v>1</v>
      </c>
      <c r="AAT90">
        <v>0</v>
      </c>
      <c r="AAU90">
        <v>9</v>
      </c>
      <c r="AAV90">
        <v>11</v>
      </c>
      <c r="AAW90">
        <v>48</v>
      </c>
      <c r="AAX90">
        <v>5</v>
      </c>
      <c r="AAY90">
        <v>73</v>
      </c>
      <c r="AAZ90">
        <v>17</v>
      </c>
      <c r="ABA90">
        <v>24</v>
      </c>
      <c r="ABB90">
        <v>13</v>
      </c>
      <c r="ABC90">
        <v>26</v>
      </c>
      <c r="ABD90">
        <v>15</v>
      </c>
      <c r="ABE90">
        <v>95</v>
      </c>
      <c r="ABF90">
        <v>12</v>
      </c>
      <c r="ABG90">
        <v>4</v>
      </c>
      <c r="ABH90">
        <v>1</v>
      </c>
      <c r="ABI90">
        <v>1</v>
      </c>
      <c r="ABJ90">
        <v>1</v>
      </c>
      <c r="ABK90">
        <v>1</v>
      </c>
      <c r="ABL90">
        <v>1</v>
      </c>
      <c r="ABM90">
        <v>1</v>
      </c>
      <c r="ABN90">
        <v>1</v>
      </c>
      <c r="ABO90">
        <v>1</v>
      </c>
      <c r="ABP90">
        <v>1</v>
      </c>
      <c r="ABQ90">
        <v>1</v>
      </c>
      <c r="ABR90">
        <v>1</v>
      </c>
      <c r="ABS90">
        <v>1</v>
      </c>
      <c r="ABT90">
        <v>0</v>
      </c>
      <c r="ABU90">
        <v>0</v>
      </c>
      <c r="ABV90">
        <v>0</v>
      </c>
      <c r="ABW90">
        <v>0</v>
      </c>
      <c r="ABX90">
        <v>1</v>
      </c>
      <c r="ABY90">
        <v>1</v>
      </c>
      <c r="ABZ90">
        <v>1</v>
      </c>
      <c r="ACA90">
        <v>1</v>
      </c>
      <c r="ACB90">
        <v>0</v>
      </c>
      <c r="ACC90">
        <v>0</v>
      </c>
      <c r="ACD90">
        <v>0</v>
      </c>
      <c r="ACE90">
        <v>0</v>
      </c>
      <c r="ACF90">
        <v>0</v>
      </c>
      <c r="ACG90">
        <v>0</v>
      </c>
      <c r="ACH90">
        <v>0</v>
      </c>
      <c r="ACI90">
        <v>0</v>
      </c>
      <c r="ACJ90">
        <v>0</v>
      </c>
      <c r="ACK90">
        <v>0</v>
      </c>
      <c r="ACL90">
        <v>16</v>
      </c>
      <c r="ACM90">
        <v>1</v>
      </c>
      <c r="ACN90">
        <v>1</v>
      </c>
      <c r="ACO90">
        <v>4</v>
      </c>
      <c r="ACP90">
        <v>3</v>
      </c>
      <c r="ACQ90">
        <v>1</v>
      </c>
      <c r="ACR90">
        <v>4</v>
      </c>
      <c r="ACS90">
        <v>1</v>
      </c>
      <c r="ACT90">
        <v>0</v>
      </c>
      <c r="ACU90">
        <v>3</v>
      </c>
      <c r="ACV90">
        <v>4</v>
      </c>
      <c r="ACW90">
        <v>2</v>
      </c>
      <c r="ACX90">
        <v>1</v>
      </c>
      <c r="ACY90">
        <v>1</v>
      </c>
      <c r="ACZ90">
        <v>1</v>
      </c>
      <c r="ADA90">
        <v>3</v>
      </c>
      <c r="ADB90">
        <v>0</v>
      </c>
      <c r="ADC90">
        <v>3</v>
      </c>
      <c r="ADD90">
        <v>2</v>
      </c>
      <c r="ADE90">
        <v>2.3332999999999999</v>
      </c>
      <c r="ADF90">
        <v>2</v>
      </c>
      <c r="ADG90">
        <v>1.5</v>
      </c>
      <c r="ADH90">
        <v>1.9443999999999999</v>
      </c>
      <c r="ADI90">
        <v>1</v>
      </c>
      <c r="ADJ90">
        <v>2</v>
      </c>
      <c r="ADK90">
        <v>2</v>
      </c>
      <c r="ADL90">
        <v>2</v>
      </c>
      <c r="ADM90">
        <v>1</v>
      </c>
      <c r="ADN90">
        <v>4</v>
      </c>
      <c r="ADO90">
        <v>2</v>
      </c>
      <c r="ADP90">
        <v>3</v>
      </c>
      <c r="ADQ90">
        <v>1</v>
      </c>
      <c r="ADR90">
        <v>2</v>
      </c>
      <c r="ADS90">
        <v>2</v>
      </c>
      <c r="ADT90">
        <v>2</v>
      </c>
      <c r="ADU90">
        <v>2</v>
      </c>
      <c r="ADV90">
        <v>2</v>
      </c>
      <c r="ADW90">
        <v>28</v>
      </c>
      <c r="ADX90">
        <v>2</v>
      </c>
      <c r="ADY90">
        <v>0</v>
      </c>
      <c r="ADZ90">
        <v>1</v>
      </c>
      <c r="AEA90">
        <v>0</v>
      </c>
      <c r="AEB90">
        <v>0</v>
      </c>
      <c r="AEC90">
        <v>1</v>
      </c>
      <c r="AED90">
        <v>0</v>
      </c>
      <c r="AEE90">
        <v>0</v>
      </c>
      <c r="AEF90">
        <v>0</v>
      </c>
      <c r="AEG90">
        <v>1</v>
      </c>
      <c r="AEH90">
        <v>0</v>
      </c>
      <c r="AEI90">
        <v>1</v>
      </c>
      <c r="AEJ90">
        <v>0</v>
      </c>
      <c r="AEK90">
        <v>0</v>
      </c>
      <c r="AEL90">
        <v>0</v>
      </c>
      <c r="AEM90">
        <v>1</v>
      </c>
      <c r="AEN90">
        <v>3</v>
      </c>
      <c r="AEO90">
        <v>3</v>
      </c>
      <c r="AEP90">
        <v>6</v>
      </c>
      <c r="AGD90">
        <v>1200</v>
      </c>
      <c r="AGE90">
        <v>10</v>
      </c>
      <c r="AGF90">
        <v>830</v>
      </c>
      <c r="AGG90">
        <v>8</v>
      </c>
      <c r="AGH90">
        <v>8</v>
      </c>
      <c r="AGI90">
        <v>0</v>
      </c>
      <c r="AGJ90">
        <v>1</v>
      </c>
      <c r="AGK90">
        <v>3</v>
      </c>
      <c r="AGL90">
        <v>0</v>
      </c>
      <c r="AGM90">
        <v>2</v>
      </c>
      <c r="AGN90">
        <v>0</v>
      </c>
      <c r="AGO90">
        <v>2</v>
      </c>
      <c r="AGP90">
        <v>0</v>
      </c>
      <c r="AGQ90">
        <v>1</v>
      </c>
      <c r="AGR90" t="s">
        <v>2778</v>
      </c>
      <c r="AGS90">
        <v>0</v>
      </c>
      <c r="AGT90">
        <v>0</v>
      </c>
      <c r="AGU90">
        <v>0</v>
      </c>
      <c r="AGV90">
        <v>2</v>
      </c>
      <c r="AGW90">
        <v>1</v>
      </c>
      <c r="AGX90">
        <v>1</v>
      </c>
      <c r="AGY90">
        <v>0</v>
      </c>
      <c r="AGZ90">
        <v>0</v>
      </c>
      <c r="AHA90">
        <v>0</v>
      </c>
      <c r="AHB90">
        <v>100</v>
      </c>
      <c r="AHC90">
        <v>0</v>
      </c>
      <c r="AHD90">
        <v>9</v>
      </c>
      <c r="AHE90">
        <v>1</v>
      </c>
      <c r="AHF90">
        <v>0</v>
      </c>
      <c r="AHG90">
        <v>2</v>
      </c>
      <c r="AHH90">
        <v>1</v>
      </c>
      <c r="AHI90">
        <v>3</v>
      </c>
    </row>
    <row r="91" spans="1:2657" x14ac:dyDescent="0.25">
      <c r="A91" t="s">
        <v>3471</v>
      </c>
      <c r="B91" t="s">
        <v>7</v>
      </c>
      <c r="C91" t="s">
        <v>2709</v>
      </c>
      <c r="D91" t="s">
        <v>2710</v>
      </c>
      <c r="E91" s="1">
        <v>12035</v>
      </c>
      <c r="F91">
        <v>86</v>
      </c>
      <c r="G91">
        <v>86</v>
      </c>
      <c r="K91" s="1">
        <v>43143</v>
      </c>
      <c r="WH91">
        <v>1</v>
      </c>
      <c r="WK91">
        <v>14</v>
      </c>
      <c r="WL91">
        <v>0</v>
      </c>
      <c r="WN91">
        <v>1</v>
      </c>
      <c r="WP91">
        <v>2000</v>
      </c>
      <c r="WQ91" t="s">
        <v>3472</v>
      </c>
      <c r="WR91" t="s">
        <v>3473</v>
      </c>
      <c r="WS91" t="s">
        <v>3474</v>
      </c>
      <c r="WT91" s="1">
        <v>43041</v>
      </c>
      <c r="WU91">
        <v>1</v>
      </c>
      <c r="WV91" t="s">
        <v>2766</v>
      </c>
      <c r="WW91">
        <v>0</v>
      </c>
      <c r="WX91" t="s">
        <v>3475</v>
      </c>
      <c r="WY91" t="s">
        <v>3476</v>
      </c>
      <c r="WZ91" t="s">
        <v>3477</v>
      </c>
      <c r="XA91" t="s">
        <v>3478</v>
      </c>
      <c r="XB91">
        <v>0</v>
      </c>
      <c r="XD91">
        <v>0</v>
      </c>
      <c r="XF91">
        <v>0</v>
      </c>
      <c r="XJ91">
        <v>0</v>
      </c>
      <c r="XK91">
        <v>1</v>
      </c>
      <c r="XL91" t="s">
        <v>3479</v>
      </c>
      <c r="XM91" t="e">
        <f>-coffee -dishes -feed cats -talk wife a coffee -brush wifes hair -go shopping on Thursday -maybe go to bank -shopping -garden if nice weather</f>
        <v>#NAME?</v>
      </c>
      <c r="XN91" t="e">
        <f>-interest in military badges (collect them) few times a week -garden (grow things) weather dependant</f>
        <v>#NAME?</v>
      </c>
      <c r="XO91">
        <v>1</v>
      </c>
      <c r="XP91" t="s">
        <v>3480</v>
      </c>
      <c r="XQ91">
        <v>0</v>
      </c>
      <c r="XS91">
        <v>0</v>
      </c>
      <c r="XU91" t="s">
        <v>3481</v>
      </c>
      <c r="XV91">
        <v>2</v>
      </c>
      <c r="XW91" t="s">
        <v>3482</v>
      </c>
      <c r="XX91" t="s">
        <v>2766</v>
      </c>
      <c r="XY91">
        <v>1</v>
      </c>
      <c r="XZ91">
        <v>0</v>
      </c>
      <c r="YA91">
        <v>0</v>
      </c>
      <c r="YB91">
        <v>0</v>
      </c>
      <c r="YC91">
        <v>0</v>
      </c>
      <c r="YD91">
        <v>0</v>
      </c>
      <c r="YE91">
        <v>0</v>
      </c>
      <c r="YF91">
        <v>1</v>
      </c>
      <c r="YG91">
        <v>1</v>
      </c>
      <c r="YH91">
        <v>1</v>
      </c>
      <c r="YI91">
        <v>1</v>
      </c>
      <c r="YJ91">
        <v>0</v>
      </c>
      <c r="YK91">
        <v>0</v>
      </c>
      <c r="YL91">
        <v>1</v>
      </c>
      <c r="YM91">
        <v>1</v>
      </c>
      <c r="YN91">
        <v>0</v>
      </c>
      <c r="YO91">
        <v>1</v>
      </c>
      <c r="YP91">
        <v>0</v>
      </c>
      <c r="YQ91">
        <v>0</v>
      </c>
      <c r="YR91">
        <v>1</v>
      </c>
      <c r="YS91">
        <v>0</v>
      </c>
      <c r="YT91">
        <v>0</v>
      </c>
      <c r="YU91">
        <v>1</v>
      </c>
      <c r="YV91">
        <v>0</v>
      </c>
      <c r="YW91">
        <v>0</v>
      </c>
      <c r="YX91">
        <v>0</v>
      </c>
      <c r="YY91">
        <v>1</v>
      </c>
      <c r="YZ91">
        <v>1</v>
      </c>
      <c r="ZA91">
        <v>1</v>
      </c>
      <c r="ZB91">
        <v>95</v>
      </c>
      <c r="ZC91" s="2">
        <v>0.39583333333333331</v>
      </c>
      <c r="ZD91" s="2">
        <v>0.46180555555555558</v>
      </c>
      <c r="ZE91">
        <v>0</v>
      </c>
      <c r="ZF91">
        <v>2</v>
      </c>
      <c r="ZG91">
        <v>0</v>
      </c>
      <c r="ZH91">
        <v>2</v>
      </c>
      <c r="ZI91">
        <v>2</v>
      </c>
      <c r="ZJ91">
        <v>0</v>
      </c>
      <c r="ZK91">
        <v>2</v>
      </c>
      <c r="ZL91">
        <v>2</v>
      </c>
      <c r="ZM91">
        <v>3</v>
      </c>
      <c r="ZN91">
        <v>1</v>
      </c>
      <c r="ZO91">
        <v>2</v>
      </c>
      <c r="ZP91">
        <v>1</v>
      </c>
      <c r="ZQ91">
        <v>1</v>
      </c>
      <c r="ZR91">
        <v>1</v>
      </c>
      <c r="ZS91">
        <v>1</v>
      </c>
      <c r="ZT91">
        <v>1</v>
      </c>
      <c r="ZU91">
        <v>1</v>
      </c>
      <c r="ZV91">
        <v>0</v>
      </c>
      <c r="ZW91">
        <v>1</v>
      </c>
      <c r="ZX91">
        <v>0</v>
      </c>
      <c r="ZY91">
        <v>0</v>
      </c>
      <c r="ZZ91">
        <v>1</v>
      </c>
      <c r="AAA91">
        <v>3</v>
      </c>
      <c r="AAB91">
        <v>0</v>
      </c>
      <c r="AAC91">
        <v>2</v>
      </c>
      <c r="AAD91">
        <v>0</v>
      </c>
      <c r="AAE91">
        <v>1</v>
      </c>
      <c r="AAF91">
        <v>0</v>
      </c>
      <c r="AAG91">
        <v>2</v>
      </c>
      <c r="AAH91">
        <v>0</v>
      </c>
      <c r="AAI91">
        <v>0</v>
      </c>
      <c r="AAJ91">
        <v>0</v>
      </c>
      <c r="AAK91">
        <v>3</v>
      </c>
      <c r="AAL91">
        <v>0</v>
      </c>
      <c r="AAM91">
        <v>0</v>
      </c>
      <c r="AAN91">
        <v>2</v>
      </c>
      <c r="AAO91">
        <v>0</v>
      </c>
      <c r="AAP91">
        <v>0</v>
      </c>
      <c r="AAQ91">
        <v>0</v>
      </c>
      <c r="AAR91">
        <v>0</v>
      </c>
      <c r="AAS91">
        <v>0</v>
      </c>
      <c r="AAT91">
        <v>0</v>
      </c>
      <c r="AAU91">
        <v>5</v>
      </c>
      <c r="AAV91">
        <v>5</v>
      </c>
      <c r="AAW91">
        <v>35</v>
      </c>
      <c r="AAX91">
        <v>0</v>
      </c>
      <c r="AAY91">
        <v>45</v>
      </c>
      <c r="AAZ91">
        <v>16</v>
      </c>
      <c r="ABA91">
        <v>24</v>
      </c>
      <c r="ABB91">
        <v>10</v>
      </c>
      <c r="ABC91">
        <v>25</v>
      </c>
      <c r="ABD91">
        <v>15</v>
      </c>
      <c r="ABE91">
        <v>90</v>
      </c>
      <c r="ABF91">
        <v>10</v>
      </c>
      <c r="ABG91">
        <v>5</v>
      </c>
      <c r="ABH91">
        <v>1</v>
      </c>
      <c r="ABI91">
        <v>1</v>
      </c>
      <c r="ABJ91">
        <v>1</v>
      </c>
      <c r="ABK91">
        <v>1</v>
      </c>
      <c r="ABL91">
        <v>1</v>
      </c>
      <c r="ABM91">
        <v>1</v>
      </c>
      <c r="ABN91">
        <v>1</v>
      </c>
      <c r="ABO91">
        <v>1</v>
      </c>
      <c r="ABP91">
        <v>1</v>
      </c>
      <c r="ABQ91">
        <v>1</v>
      </c>
      <c r="ABR91">
        <v>0</v>
      </c>
      <c r="ABS91">
        <v>0</v>
      </c>
      <c r="ABT91">
        <v>0</v>
      </c>
      <c r="ABU91">
        <v>0</v>
      </c>
      <c r="ABV91">
        <v>0</v>
      </c>
      <c r="ABW91">
        <v>0</v>
      </c>
      <c r="ABX91">
        <v>1</v>
      </c>
      <c r="ABY91">
        <v>1</v>
      </c>
      <c r="ABZ91">
        <v>1</v>
      </c>
      <c r="ACA91">
        <v>1</v>
      </c>
      <c r="ACB91">
        <v>0</v>
      </c>
      <c r="ACC91">
        <v>1</v>
      </c>
      <c r="ACD91">
        <v>0</v>
      </c>
      <c r="ACE91">
        <v>0</v>
      </c>
      <c r="ACF91">
        <v>0</v>
      </c>
      <c r="ACG91">
        <v>0</v>
      </c>
      <c r="ACH91">
        <v>0</v>
      </c>
      <c r="ACI91">
        <v>0</v>
      </c>
      <c r="ACJ91">
        <v>0</v>
      </c>
      <c r="ACK91">
        <v>0</v>
      </c>
      <c r="ACL91">
        <v>15</v>
      </c>
      <c r="ACM91">
        <v>2</v>
      </c>
      <c r="ACN91">
        <v>2</v>
      </c>
      <c r="ACO91">
        <v>1</v>
      </c>
      <c r="ACP91">
        <v>1</v>
      </c>
      <c r="ACQ91">
        <v>2</v>
      </c>
      <c r="ACR91">
        <v>2</v>
      </c>
      <c r="ACS91">
        <v>2</v>
      </c>
      <c r="ACT91">
        <v>3</v>
      </c>
      <c r="ACU91">
        <v>1</v>
      </c>
      <c r="ACV91">
        <v>0</v>
      </c>
      <c r="ACW91">
        <v>0</v>
      </c>
      <c r="ACX91">
        <v>0</v>
      </c>
      <c r="ACY91">
        <v>1</v>
      </c>
      <c r="ACZ91">
        <v>1</v>
      </c>
      <c r="ADA91">
        <v>0</v>
      </c>
      <c r="ADB91">
        <v>0</v>
      </c>
      <c r="ADC91">
        <v>0</v>
      </c>
      <c r="ADD91">
        <v>1</v>
      </c>
      <c r="ADE91">
        <v>0.5</v>
      </c>
      <c r="ADF91">
        <v>1.3332999999999999</v>
      </c>
      <c r="ADG91">
        <v>1.3332999999999999</v>
      </c>
      <c r="ADH91">
        <v>1.0556000000000001</v>
      </c>
      <c r="ADI91">
        <v>1</v>
      </c>
      <c r="ADJ91">
        <v>1</v>
      </c>
      <c r="ADK91">
        <v>1</v>
      </c>
      <c r="ADL91">
        <v>1</v>
      </c>
      <c r="ADM91">
        <v>1</v>
      </c>
      <c r="ADN91">
        <v>1</v>
      </c>
      <c r="ADO91">
        <v>1</v>
      </c>
      <c r="ADP91">
        <v>1</v>
      </c>
      <c r="ADQ91">
        <v>2</v>
      </c>
      <c r="ADR91">
        <v>1</v>
      </c>
      <c r="ADS91">
        <v>1</v>
      </c>
      <c r="ADT91">
        <v>1</v>
      </c>
      <c r="ADU91">
        <v>1</v>
      </c>
      <c r="ADV91">
        <v>1</v>
      </c>
      <c r="ADW91">
        <v>15</v>
      </c>
      <c r="ADX91">
        <v>0</v>
      </c>
      <c r="ADY91">
        <v>1</v>
      </c>
      <c r="ADZ91">
        <v>0</v>
      </c>
      <c r="AEA91">
        <v>0</v>
      </c>
      <c r="AEB91">
        <v>0</v>
      </c>
      <c r="AEC91">
        <v>1</v>
      </c>
      <c r="AED91">
        <v>0</v>
      </c>
      <c r="AEE91">
        <v>1</v>
      </c>
      <c r="AEF91">
        <v>0</v>
      </c>
      <c r="AEG91">
        <v>0</v>
      </c>
      <c r="AEH91">
        <v>0</v>
      </c>
      <c r="AEI91">
        <v>1</v>
      </c>
      <c r="AEJ91">
        <v>0</v>
      </c>
      <c r="AEK91">
        <v>1</v>
      </c>
      <c r="AEL91">
        <v>0</v>
      </c>
      <c r="AEM91">
        <v>0</v>
      </c>
      <c r="AEN91">
        <v>0</v>
      </c>
      <c r="AEO91">
        <v>0</v>
      </c>
      <c r="AEP91">
        <v>0</v>
      </c>
      <c r="AEQ91">
        <v>0</v>
      </c>
      <c r="AER91">
        <v>0</v>
      </c>
      <c r="AES91">
        <v>0</v>
      </c>
      <c r="AET91">
        <v>0</v>
      </c>
      <c r="AEU91">
        <v>0</v>
      </c>
      <c r="AEV91">
        <v>0</v>
      </c>
      <c r="AEW91">
        <v>0</v>
      </c>
      <c r="AEX91">
        <v>0</v>
      </c>
      <c r="AEY91">
        <v>0</v>
      </c>
      <c r="AEZ91">
        <v>0</v>
      </c>
      <c r="AFA91">
        <v>0</v>
      </c>
      <c r="AFB91">
        <v>0</v>
      </c>
      <c r="AFC91">
        <v>0</v>
      </c>
      <c r="AFD91">
        <v>0</v>
      </c>
      <c r="AFE91">
        <v>0</v>
      </c>
      <c r="AFF91">
        <v>0</v>
      </c>
      <c r="AFG91">
        <v>0</v>
      </c>
      <c r="AFH91">
        <v>0</v>
      </c>
      <c r="AFI91">
        <v>0</v>
      </c>
      <c r="AFJ91">
        <v>0</v>
      </c>
      <c r="AFK91">
        <v>0</v>
      </c>
      <c r="AFL91">
        <v>0</v>
      </c>
      <c r="AFM91">
        <v>0</v>
      </c>
      <c r="AFN91">
        <v>0</v>
      </c>
      <c r="AFO91">
        <v>0</v>
      </c>
      <c r="AFP91">
        <v>0</v>
      </c>
      <c r="AFQ91">
        <v>0</v>
      </c>
      <c r="AFR91">
        <v>7</v>
      </c>
      <c r="AFS91">
        <v>1</v>
      </c>
      <c r="AFT91">
        <v>1</v>
      </c>
      <c r="AFU91">
        <v>1</v>
      </c>
      <c r="AFV91">
        <v>1</v>
      </c>
      <c r="AFW91">
        <v>1</v>
      </c>
      <c r="AFX91">
        <v>1</v>
      </c>
      <c r="AFY91">
        <v>1</v>
      </c>
      <c r="AFZ91">
        <v>1</v>
      </c>
      <c r="AGA91">
        <v>1.667</v>
      </c>
      <c r="AGD91">
        <v>2200</v>
      </c>
      <c r="AGE91">
        <v>5</v>
      </c>
      <c r="AGF91">
        <v>830</v>
      </c>
      <c r="AGG91">
        <v>10</v>
      </c>
      <c r="AGH91">
        <v>10</v>
      </c>
      <c r="AGI91">
        <v>0</v>
      </c>
      <c r="AGJ91">
        <v>3</v>
      </c>
      <c r="AGK91">
        <v>3</v>
      </c>
      <c r="AGL91">
        <v>0</v>
      </c>
      <c r="AGM91">
        <v>0</v>
      </c>
      <c r="AGN91">
        <v>0</v>
      </c>
      <c r="AGO91">
        <v>0</v>
      </c>
      <c r="AGP91">
        <v>0</v>
      </c>
      <c r="AGQ91">
        <v>0</v>
      </c>
      <c r="AGR91" t="s">
        <v>2799</v>
      </c>
      <c r="AGS91">
        <v>0</v>
      </c>
      <c r="AGT91">
        <v>0</v>
      </c>
      <c r="AGU91">
        <v>0</v>
      </c>
      <c r="AGV91">
        <v>0</v>
      </c>
      <c r="AGW91">
        <v>0</v>
      </c>
      <c r="AGX91">
        <v>0</v>
      </c>
      <c r="AGY91">
        <v>0</v>
      </c>
      <c r="AGZ91">
        <v>0</v>
      </c>
      <c r="AHA91">
        <v>0</v>
      </c>
      <c r="AHB91">
        <v>100</v>
      </c>
      <c r="AHC91">
        <v>0</v>
      </c>
      <c r="AHD91">
        <v>6</v>
      </c>
      <c r="AHE91">
        <v>1</v>
      </c>
      <c r="AHF91">
        <v>0</v>
      </c>
      <c r="AHG91">
        <v>0</v>
      </c>
      <c r="AHH91">
        <v>0</v>
      </c>
      <c r="AHI91">
        <v>1</v>
      </c>
      <c r="AHJ91">
        <v>5</v>
      </c>
      <c r="AHK91">
        <v>5</v>
      </c>
      <c r="AHL91">
        <v>5</v>
      </c>
      <c r="AHM91">
        <v>5</v>
      </c>
      <c r="AHN91">
        <v>5</v>
      </c>
      <c r="AHO91">
        <v>25</v>
      </c>
      <c r="AHP91">
        <v>100</v>
      </c>
      <c r="AHQ91">
        <v>10</v>
      </c>
      <c r="BEH91" s="1">
        <v>43530</v>
      </c>
      <c r="BEJ91" s="1">
        <v>43530</v>
      </c>
      <c r="BEL91" s="1">
        <v>43530</v>
      </c>
      <c r="BEN91">
        <v>0</v>
      </c>
      <c r="BEO91">
        <v>0</v>
      </c>
      <c r="BEP91">
        <v>1</v>
      </c>
      <c r="BEQ91">
        <v>0</v>
      </c>
      <c r="BER91">
        <v>0</v>
      </c>
      <c r="BES91">
        <v>0</v>
      </c>
      <c r="BET91">
        <v>0</v>
      </c>
      <c r="BEU91">
        <v>0</v>
      </c>
      <c r="BEV91">
        <v>1</v>
      </c>
      <c r="BEW91">
        <v>0</v>
      </c>
      <c r="BEX91">
        <v>0</v>
      </c>
      <c r="BEY91">
        <v>0</v>
      </c>
      <c r="BEZ91">
        <v>0</v>
      </c>
      <c r="BFA91">
        <v>0</v>
      </c>
      <c r="BFB91">
        <v>0</v>
      </c>
      <c r="BFC91">
        <v>0</v>
      </c>
      <c r="BFD91">
        <v>0</v>
      </c>
      <c r="BFE91">
        <v>0</v>
      </c>
      <c r="BFF91">
        <v>0</v>
      </c>
      <c r="BFG91">
        <v>0</v>
      </c>
      <c r="BFH91">
        <v>0</v>
      </c>
      <c r="BFI91">
        <v>0</v>
      </c>
      <c r="BFJ91">
        <v>0</v>
      </c>
      <c r="BFK91">
        <v>0</v>
      </c>
      <c r="BFL91">
        <v>0</v>
      </c>
      <c r="BFM91">
        <v>0</v>
      </c>
      <c r="BFN91">
        <v>0</v>
      </c>
      <c r="BFO91">
        <v>0</v>
      </c>
      <c r="BFP91">
        <v>1</v>
      </c>
      <c r="BFQ91">
        <v>1</v>
      </c>
      <c r="BFR91">
        <v>1</v>
      </c>
      <c r="BFS91">
        <v>0</v>
      </c>
      <c r="BFT91">
        <v>1</v>
      </c>
      <c r="BFU91">
        <v>0</v>
      </c>
      <c r="BFV91">
        <v>0</v>
      </c>
      <c r="BFW91">
        <v>0</v>
      </c>
      <c r="BFX91">
        <v>0</v>
      </c>
      <c r="BFY91">
        <v>0</v>
      </c>
      <c r="BFZ91">
        <v>0</v>
      </c>
      <c r="BGA91">
        <v>0</v>
      </c>
      <c r="BGB91">
        <v>0</v>
      </c>
      <c r="BGC91">
        <v>0</v>
      </c>
      <c r="BGD91">
        <v>0</v>
      </c>
      <c r="BGE91">
        <v>0</v>
      </c>
      <c r="BGF91">
        <v>0</v>
      </c>
      <c r="BGG91">
        <v>0</v>
      </c>
      <c r="BGH91">
        <v>0</v>
      </c>
      <c r="BGI91">
        <v>0</v>
      </c>
      <c r="BGJ91">
        <v>0</v>
      </c>
      <c r="BGK91">
        <v>0</v>
      </c>
      <c r="BGL91">
        <v>0</v>
      </c>
      <c r="BGM91">
        <v>0</v>
      </c>
      <c r="BGN91">
        <v>0</v>
      </c>
      <c r="BGO91">
        <v>0</v>
      </c>
      <c r="BGP91">
        <v>0</v>
      </c>
      <c r="BGQ91">
        <v>0</v>
      </c>
      <c r="BGR91">
        <v>0</v>
      </c>
      <c r="BGS91">
        <v>0</v>
      </c>
      <c r="BGT91">
        <v>0</v>
      </c>
      <c r="BGU91">
        <v>0</v>
      </c>
      <c r="BGV91">
        <v>0</v>
      </c>
      <c r="BGW91">
        <v>0</v>
      </c>
      <c r="BGX91">
        <v>0</v>
      </c>
      <c r="BGY91">
        <v>0</v>
      </c>
      <c r="BGZ91">
        <v>0</v>
      </c>
      <c r="BHA91">
        <v>0</v>
      </c>
      <c r="BHB91">
        <v>0</v>
      </c>
      <c r="BHC91">
        <v>0</v>
      </c>
      <c r="BHD91">
        <v>0</v>
      </c>
      <c r="BHE91">
        <v>0</v>
      </c>
      <c r="BHF91">
        <v>0</v>
      </c>
      <c r="BHG91">
        <v>0</v>
      </c>
      <c r="BHH91">
        <v>0</v>
      </c>
      <c r="BHI91">
        <v>1</v>
      </c>
      <c r="BHJ91">
        <v>0</v>
      </c>
      <c r="BHK91">
        <v>0</v>
      </c>
      <c r="BHL91">
        <v>1</v>
      </c>
      <c r="BHM91">
        <v>1</v>
      </c>
      <c r="BHN91">
        <v>1</v>
      </c>
      <c r="BHO91">
        <v>0</v>
      </c>
      <c r="BHP91">
        <v>0</v>
      </c>
      <c r="BHQ91">
        <v>0</v>
      </c>
      <c r="BHR91">
        <v>0</v>
      </c>
      <c r="BHS91">
        <v>0</v>
      </c>
      <c r="BHT91">
        <v>0</v>
      </c>
      <c r="BHU91">
        <v>0</v>
      </c>
      <c r="BHV91">
        <v>0</v>
      </c>
      <c r="BHW91">
        <v>0</v>
      </c>
      <c r="BHX91">
        <v>0</v>
      </c>
      <c r="BHY91">
        <v>0</v>
      </c>
      <c r="BHZ91">
        <v>0</v>
      </c>
      <c r="BIA91">
        <v>0</v>
      </c>
      <c r="BIB91">
        <v>0</v>
      </c>
      <c r="BIC91">
        <v>0</v>
      </c>
      <c r="BID91">
        <v>0</v>
      </c>
      <c r="BIE91">
        <v>0</v>
      </c>
      <c r="BIF91">
        <v>0</v>
      </c>
      <c r="BIG91">
        <v>0</v>
      </c>
      <c r="BIH91">
        <v>0</v>
      </c>
      <c r="BII91">
        <v>0</v>
      </c>
      <c r="BIJ91">
        <v>0</v>
      </c>
      <c r="BIK91">
        <v>0</v>
      </c>
      <c r="BIL91">
        <v>0</v>
      </c>
      <c r="BIM91">
        <v>0</v>
      </c>
      <c r="BIN91">
        <v>0</v>
      </c>
      <c r="BIO91">
        <v>0</v>
      </c>
      <c r="BIP91">
        <v>0</v>
      </c>
      <c r="BIQ91">
        <v>2</v>
      </c>
      <c r="BIR91">
        <v>2</v>
      </c>
      <c r="BIS91">
        <v>0</v>
      </c>
      <c r="BIT91">
        <v>0</v>
      </c>
      <c r="BIU91">
        <v>0</v>
      </c>
      <c r="BIV91">
        <v>0</v>
      </c>
      <c r="BIW91">
        <v>0</v>
      </c>
      <c r="BIX91">
        <v>0</v>
      </c>
      <c r="BIY91">
        <v>0</v>
      </c>
      <c r="BIZ91">
        <v>0</v>
      </c>
      <c r="BJA91">
        <v>0</v>
      </c>
      <c r="BJB91">
        <v>0</v>
      </c>
      <c r="BJC91">
        <v>1</v>
      </c>
      <c r="BJD91">
        <v>1</v>
      </c>
      <c r="BJE91">
        <v>0</v>
      </c>
      <c r="BJF91">
        <v>0</v>
      </c>
      <c r="BJG91">
        <v>0</v>
      </c>
      <c r="BJH91">
        <v>0</v>
      </c>
      <c r="BJI91">
        <v>0</v>
      </c>
      <c r="BJJ91">
        <v>0</v>
      </c>
      <c r="BJK91">
        <v>0</v>
      </c>
      <c r="BJL91">
        <v>0</v>
      </c>
      <c r="BJM91">
        <v>4</v>
      </c>
      <c r="BJN91">
        <v>0</v>
      </c>
      <c r="BJO91">
        <v>0</v>
      </c>
      <c r="BJP91">
        <v>0</v>
      </c>
      <c r="BJQ91">
        <v>0</v>
      </c>
      <c r="BJR91">
        <v>0</v>
      </c>
      <c r="BJS91">
        <v>1</v>
      </c>
      <c r="BJT91">
        <v>0</v>
      </c>
      <c r="BJU91">
        <v>0</v>
      </c>
      <c r="BJV91">
        <v>0</v>
      </c>
      <c r="BJW91">
        <v>5</v>
      </c>
      <c r="BJX91">
        <v>0</v>
      </c>
      <c r="BJY91">
        <v>0</v>
      </c>
      <c r="BJZ91">
        <v>4</v>
      </c>
      <c r="BKA91">
        <v>0</v>
      </c>
      <c r="BKB91">
        <v>0</v>
      </c>
      <c r="BKC91">
        <v>0</v>
      </c>
      <c r="BKD91">
        <v>0</v>
      </c>
      <c r="BKE91">
        <v>0</v>
      </c>
      <c r="BKF91">
        <v>1</v>
      </c>
      <c r="BKG91">
        <v>0</v>
      </c>
      <c r="BKH91">
        <v>0</v>
      </c>
      <c r="BKI91">
        <v>0</v>
      </c>
      <c r="BKJ91">
        <v>5</v>
      </c>
      <c r="BKL91" t="s">
        <v>3483</v>
      </c>
      <c r="BKS91" t="s">
        <v>3484</v>
      </c>
      <c r="BKT91">
        <v>-1</v>
      </c>
      <c r="BKU91">
        <v>-1</v>
      </c>
      <c r="BKV91" t="s">
        <v>3485</v>
      </c>
      <c r="BKW91">
        <v>0</v>
      </c>
      <c r="BKX91">
        <v>0</v>
      </c>
      <c r="BKY91">
        <v>-1</v>
      </c>
      <c r="BKZ91">
        <v>-1</v>
      </c>
      <c r="BLA91">
        <v>-1</v>
      </c>
      <c r="BLB91">
        <v>-1</v>
      </c>
      <c r="BLC91">
        <v>-1</v>
      </c>
      <c r="BLD91">
        <v>-1</v>
      </c>
      <c r="BLE91">
        <v>-1</v>
      </c>
      <c r="BLF91">
        <v>-1</v>
      </c>
      <c r="BLG91">
        <v>-1</v>
      </c>
      <c r="BLH91">
        <v>-1</v>
      </c>
      <c r="BLI91">
        <v>1</v>
      </c>
      <c r="BLJ91">
        <v>-1</v>
      </c>
      <c r="BLK91">
        <v>-1</v>
      </c>
      <c r="BLL91">
        <v>1</v>
      </c>
      <c r="BLM91">
        <v>-1</v>
      </c>
      <c r="BLN91">
        <v>-1</v>
      </c>
      <c r="BLO91">
        <v>-1</v>
      </c>
      <c r="BLP91">
        <v>-1</v>
      </c>
      <c r="BLQ91">
        <v>0</v>
      </c>
      <c r="BLR91">
        <v>-1</v>
      </c>
      <c r="BLS91">
        <v>1</v>
      </c>
      <c r="BLT91">
        <v>1</v>
      </c>
      <c r="BLU91">
        <v>-1</v>
      </c>
      <c r="BLV91">
        <v>-1</v>
      </c>
      <c r="BLW91">
        <v>-1</v>
      </c>
      <c r="BLX91">
        <v>1</v>
      </c>
      <c r="BLY91">
        <v>0</v>
      </c>
      <c r="BLZ91">
        <v>-1</v>
      </c>
      <c r="BMA91">
        <v>-1</v>
      </c>
      <c r="BMB91">
        <v>-2</v>
      </c>
      <c r="BMC91">
        <v>-1</v>
      </c>
      <c r="BMD91">
        <v>-4</v>
      </c>
      <c r="BME91">
        <v>-4</v>
      </c>
      <c r="BMF91">
        <v>-2</v>
      </c>
      <c r="BMG91">
        <v>-2</v>
      </c>
      <c r="BMH91">
        <v>-1</v>
      </c>
      <c r="BMI91">
        <v>-2</v>
      </c>
      <c r="BMJ91">
        <v>-1</v>
      </c>
      <c r="BMK91">
        <v>-2.25</v>
      </c>
      <c r="BML91">
        <v>-1.5</v>
      </c>
      <c r="BMM91">
        <v>-3</v>
      </c>
      <c r="BMN91">
        <v>-1</v>
      </c>
      <c r="BMO91">
        <v>-19</v>
      </c>
      <c r="BMP91">
        <v>1</v>
      </c>
      <c r="BMQ91">
        <v>0</v>
      </c>
      <c r="BMR91">
        <v>0</v>
      </c>
      <c r="BMS91">
        <v>0</v>
      </c>
      <c r="BMT91">
        <v>1</v>
      </c>
      <c r="BMU91">
        <v>0</v>
      </c>
      <c r="BMV91">
        <v>2</v>
      </c>
      <c r="BMW91">
        <v>2</v>
      </c>
      <c r="BMX91">
        <v>1</v>
      </c>
      <c r="BMY91">
        <v>0</v>
      </c>
      <c r="BMZ91">
        <v>0</v>
      </c>
      <c r="BNA91">
        <v>0</v>
      </c>
      <c r="BNB91">
        <v>0</v>
      </c>
      <c r="BNC91">
        <v>0</v>
      </c>
      <c r="BND91">
        <v>1</v>
      </c>
      <c r="BNE91">
        <v>0</v>
      </c>
      <c r="BNF91">
        <v>1</v>
      </c>
      <c r="BNG91">
        <v>0</v>
      </c>
      <c r="BNH91">
        <v>1</v>
      </c>
      <c r="BNI91">
        <v>2</v>
      </c>
      <c r="BNJ91">
        <v>2</v>
      </c>
      <c r="BNK91">
        <v>1</v>
      </c>
      <c r="BNL91">
        <v>15</v>
      </c>
      <c r="BNM91">
        <v>1</v>
      </c>
      <c r="BNN91">
        <v>1</v>
      </c>
      <c r="BNO91">
        <v>2</v>
      </c>
      <c r="BNP91">
        <v>6</v>
      </c>
      <c r="BNQ91">
        <v>2</v>
      </c>
      <c r="BNR91">
        <v>1</v>
      </c>
      <c r="BNS91">
        <v>1</v>
      </c>
      <c r="BNT91">
        <v>1</v>
      </c>
      <c r="BNU91">
        <v>1</v>
      </c>
      <c r="BNV91">
        <v>1</v>
      </c>
      <c r="BNW91">
        <v>1</v>
      </c>
      <c r="BNX91">
        <v>1</v>
      </c>
      <c r="BNY91">
        <v>1</v>
      </c>
      <c r="BNZ91">
        <v>1</v>
      </c>
      <c r="BOA91">
        <v>1</v>
      </c>
      <c r="BOB91">
        <v>1</v>
      </c>
      <c r="BOC91">
        <v>1</v>
      </c>
      <c r="BOD91">
        <v>1</v>
      </c>
      <c r="BOE91">
        <v>1</v>
      </c>
      <c r="BOF91">
        <v>1</v>
      </c>
      <c r="BOG91">
        <v>1</v>
      </c>
      <c r="BOH91">
        <v>10</v>
      </c>
      <c r="BOI91">
        <v>3</v>
      </c>
      <c r="BOJ91">
        <v>1</v>
      </c>
      <c r="BOK91">
        <v>3</v>
      </c>
      <c r="BOL91">
        <v>25</v>
      </c>
      <c r="BOM91">
        <v>45</v>
      </c>
      <c r="BON91">
        <v>1.8</v>
      </c>
      <c r="BOO91">
        <v>1</v>
      </c>
      <c r="BOP91">
        <v>2</v>
      </c>
      <c r="BOQ91">
        <v>2</v>
      </c>
      <c r="BOR91">
        <v>3</v>
      </c>
      <c r="BOS91">
        <v>3</v>
      </c>
      <c r="BOT91">
        <v>3</v>
      </c>
      <c r="BOU91">
        <v>3</v>
      </c>
      <c r="BOV91">
        <v>3</v>
      </c>
      <c r="BOW91">
        <v>3</v>
      </c>
      <c r="BOX91">
        <v>3</v>
      </c>
      <c r="BOY91">
        <v>5</v>
      </c>
      <c r="BOZ91">
        <v>3</v>
      </c>
      <c r="BPA91">
        <v>3</v>
      </c>
      <c r="BPB91">
        <v>4</v>
      </c>
      <c r="BPC91">
        <v>4</v>
      </c>
      <c r="BPD91">
        <v>3</v>
      </c>
      <c r="BPE91">
        <v>3</v>
      </c>
      <c r="BPF91">
        <v>1</v>
      </c>
      <c r="BPG91">
        <v>49</v>
      </c>
      <c r="BPH91">
        <v>0</v>
      </c>
      <c r="BPI91">
        <v>3</v>
      </c>
      <c r="BPJ91">
        <v>4</v>
      </c>
      <c r="BPK91">
        <v>2</v>
      </c>
      <c r="BPL91">
        <v>1</v>
      </c>
      <c r="BPM91">
        <v>2</v>
      </c>
      <c r="BPN91">
        <v>1</v>
      </c>
      <c r="BPO91">
        <v>4</v>
      </c>
      <c r="BPP91">
        <v>0</v>
      </c>
      <c r="BPQ91">
        <v>1</v>
      </c>
      <c r="BPR91">
        <v>1</v>
      </c>
      <c r="BPS91">
        <v>1</v>
      </c>
      <c r="BPT91">
        <v>1</v>
      </c>
      <c r="BPU91">
        <v>1</v>
      </c>
      <c r="BPV91">
        <v>1</v>
      </c>
      <c r="BPW91">
        <v>0</v>
      </c>
      <c r="BPX91">
        <v>1</v>
      </c>
      <c r="BPY91">
        <v>1</v>
      </c>
      <c r="BPZ91">
        <v>0.83330000000000004</v>
      </c>
      <c r="BQA91">
        <v>2.5</v>
      </c>
      <c r="BQB91">
        <v>0.83330000000000004</v>
      </c>
      <c r="BQC91">
        <v>1.3889</v>
      </c>
      <c r="CAT91">
        <v>0</v>
      </c>
      <c r="CAU91" t="s">
        <v>3486</v>
      </c>
      <c r="CAV91">
        <v>1</v>
      </c>
      <c r="CAW91">
        <v>0</v>
      </c>
      <c r="CAX91" t="s">
        <v>3487</v>
      </c>
      <c r="CAY91" t="s">
        <v>3488</v>
      </c>
      <c r="CAZ91" t="s">
        <v>3489</v>
      </c>
      <c r="CBA91">
        <v>0</v>
      </c>
      <c r="CBB91">
        <v>0</v>
      </c>
      <c r="CBC91">
        <v>5</v>
      </c>
      <c r="CBD91">
        <v>0</v>
      </c>
      <c r="CBF91" t="s">
        <v>3490</v>
      </c>
      <c r="CBG91" t="s">
        <v>3491</v>
      </c>
      <c r="CBH91">
        <v>1</v>
      </c>
      <c r="CBI91" t="s">
        <v>3492</v>
      </c>
      <c r="CBJ91">
        <v>0</v>
      </c>
      <c r="CBL91">
        <v>0</v>
      </c>
      <c r="CBN91" t="s">
        <v>3493</v>
      </c>
      <c r="CBO91">
        <v>1</v>
      </c>
      <c r="CBP91" t="s">
        <v>2890</v>
      </c>
      <c r="CBQ91">
        <v>0</v>
      </c>
      <c r="CBR91">
        <v>0</v>
      </c>
      <c r="CBS91">
        <v>0</v>
      </c>
      <c r="CBT91">
        <v>0</v>
      </c>
      <c r="CBU91">
        <v>0</v>
      </c>
      <c r="CBV91">
        <v>0</v>
      </c>
      <c r="CBW91">
        <v>0</v>
      </c>
      <c r="CBX91">
        <v>0</v>
      </c>
      <c r="CBY91">
        <v>1</v>
      </c>
      <c r="CBZ91">
        <v>1</v>
      </c>
      <c r="CCA91">
        <v>1</v>
      </c>
      <c r="CCB91">
        <v>0</v>
      </c>
      <c r="CCC91">
        <v>0</v>
      </c>
      <c r="CCD91">
        <v>0</v>
      </c>
      <c r="CCE91">
        <v>2</v>
      </c>
      <c r="CCF91">
        <v>0</v>
      </c>
      <c r="CCG91">
        <v>0</v>
      </c>
      <c r="CCH91">
        <v>2</v>
      </c>
      <c r="CCI91">
        <v>0</v>
      </c>
      <c r="CCJ91">
        <v>0</v>
      </c>
      <c r="CCK91">
        <v>0</v>
      </c>
      <c r="CCL91">
        <v>0</v>
      </c>
      <c r="CCM91">
        <v>1</v>
      </c>
      <c r="CCN91">
        <v>0</v>
      </c>
      <c r="CCO91">
        <v>1</v>
      </c>
      <c r="CCP91">
        <v>0</v>
      </c>
      <c r="CCQ91">
        <v>1</v>
      </c>
      <c r="CCR91">
        <v>1</v>
      </c>
      <c r="CCS91">
        <v>1</v>
      </c>
      <c r="CCT91">
        <v>23</v>
      </c>
      <c r="CCU91" t="s">
        <v>3494</v>
      </c>
      <c r="CCV91" s="2">
        <v>0.14097222222222222</v>
      </c>
      <c r="CCW91">
        <v>1</v>
      </c>
      <c r="CCX91">
        <v>1</v>
      </c>
      <c r="CCY91">
        <v>1</v>
      </c>
      <c r="CCZ91">
        <v>2</v>
      </c>
      <c r="CDA91">
        <v>1</v>
      </c>
      <c r="CDB91">
        <v>1</v>
      </c>
      <c r="CDC91">
        <v>0</v>
      </c>
      <c r="CDD91">
        <v>2</v>
      </c>
      <c r="CDE91">
        <v>2</v>
      </c>
      <c r="CDF91">
        <v>2</v>
      </c>
      <c r="CDG91">
        <v>3</v>
      </c>
      <c r="CDH91">
        <v>1</v>
      </c>
      <c r="CDI91">
        <v>1</v>
      </c>
      <c r="CDJ91">
        <v>2</v>
      </c>
      <c r="CDK91">
        <v>3</v>
      </c>
      <c r="CDL91">
        <v>1</v>
      </c>
      <c r="CDM91">
        <v>1</v>
      </c>
      <c r="CDN91">
        <v>0</v>
      </c>
      <c r="CDO91">
        <v>1</v>
      </c>
      <c r="CDP91">
        <v>0</v>
      </c>
      <c r="CDQ91">
        <v>0</v>
      </c>
      <c r="CDR91">
        <v>1</v>
      </c>
      <c r="CDS91">
        <v>1</v>
      </c>
      <c r="CDT91">
        <v>0</v>
      </c>
      <c r="CDU91">
        <v>0</v>
      </c>
      <c r="CDV91">
        <v>1</v>
      </c>
      <c r="CDW91">
        <v>0</v>
      </c>
      <c r="CDX91">
        <v>2</v>
      </c>
      <c r="CDY91">
        <v>1</v>
      </c>
      <c r="CDZ91">
        <v>0</v>
      </c>
      <c r="CEA91">
        <v>0</v>
      </c>
      <c r="CEB91">
        <v>0</v>
      </c>
      <c r="CEC91">
        <v>2</v>
      </c>
      <c r="CED91">
        <v>0</v>
      </c>
      <c r="CEE91">
        <v>0</v>
      </c>
      <c r="CEF91">
        <v>2</v>
      </c>
      <c r="CEG91">
        <v>0</v>
      </c>
      <c r="CEH91">
        <v>0</v>
      </c>
      <c r="CEI91">
        <v>0</v>
      </c>
      <c r="CEJ91">
        <v>0</v>
      </c>
      <c r="CEK91">
        <v>0</v>
      </c>
      <c r="CEL91">
        <v>0</v>
      </c>
      <c r="CEM91">
        <v>3</v>
      </c>
      <c r="CEN91">
        <v>6</v>
      </c>
      <c r="CEO91">
        <v>34</v>
      </c>
      <c r="CEP91">
        <v>0</v>
      </c>
      <c r="CEQ91">
        <v>43</v>
      </c>
      <c r="CER91">
        <v>17</v>
      </c>
      <c r="CES91">
        <v>25</v>
      </c>
      <c r="CET91">
        <v>10</v>
      </c>
      <c r="CEU91">
        <v>23</v>
      </c>
      <c r="CEV91">
        <v>16</v>
      </c>
      <c r="CEW91">
        <v>91</v>
      </c>
      <c r="CEX91">
        <v>11</v>
      </c>
      <c r="CEY91">
        <v>6</v>
      </c>
      <c r="CEZ91">
        <v>1</v>
      </c>
      <c r="CFA91">
        <v>1</v>
      </c>
      <c r="CFB91">
        <v>1</v>
      </c>
      <c r="CFC91">
        <v>1</v>
      </c>
      <c r="CFD91">
        <v>1</v>
      </c>
      <c r="CFE91">
        <v>1</v>
      </c>
      <c r="CFF91">
        <v>1</v>
      </c>
      <c r="CFG91">
        <v>1</v>
      </c>
      <c r="CFH91">
        <v>1</v>
      </c>
      <c r="CFI91">
        <v>1</v>
      </c>
      <c r="CFJ91">
        <v>0</v>
      </c>
      <c r="CFK91">
        <v>1</v>
      </c>
      <c r="CFL91">
        <v>0</v>
      </c>
      <c r="CFM91">
        <v>0</v>
      </c>
      <c r="CFN91">
        <v>0</v>
      </c>
      <c r="CFO91">
        <v>0</v>
      </c>
      <c r="CFP91">
        <v>1</v>
      </c>
      <c r="CFQ91">
        <v>1</v>
      </c>
      <c r="CFR91">
        <v>1</v>
      </c>
      <c r="CFS91">
        <v>1</v>
      </c>
      <c r="CFT91">
        <v>1</v>
      </c>
      <c r="CFU91">
        <v>1</v>
      </c>
      <c r="CFV91">
        <v>0</v>
      </c>
      <c r="CFW91">
        <v>0</v>
      </c>
      <c r="CFX91">
        <v>0</v>
      </c>
      <c r="CFY91">
        <v>0</v>
      </c>
      <c r="CFZ91">
        <v>0</v>
      </c>
      <c r="CGA91">
        <v>0</v>
      </c>
      <c r="CGB91">
        <v>0</v>
      </c>
      <c r="CGC91">
        <v>0</v>
      </c>
      <c r="CGD91">
        <v>17</v>
      </c>
      <c r="CGE91">
        <v>1</v>
      </c>
      <c r="CGF91">
        <v>1</v>
      </c>
      <c r="CGG91">
        <v>1</v>
      </c>
      <c r="CGH91">
        <v>2</v>
      </c>
      <c r="CGI91">
        <v>1</v>
      </c>
      <c r="CGJ91">
        <v>4</v>
      </c>
      <c r="CGK91">
        <v>4</v>
      </c>
      <c r="CGL91">
        <v>3</v>
      </c>
      <c r="CGM91">
        <v>1</v>
      </c>
      <c r="CGN91">
        <v>1</v>
      </c>
      <c r="CGO91">
        <v>1</v>
      </c>
      <c r="CGP91">
        <v>1</v>
      </c>
      <c r="CGQ91">
        <v>1</v>
      </c>
      <c r="CGR91">
        <v>1</v>
      </c>
      <c r="CGS91">
        <v>1</v>
      </c>
      <c r="CGT91">
        <v>1</v>
      </c>
      <c r="CGU91">
        <v>1</v>
      </c>
      <c r="CGV91">
        <v>1</v>
      </c>
      <c r="CGW91">
        <v>1</v>
      </c>
      <c r="CGX91">
        <v>1.5</v>
      </c>
      <c r="CGY91">
        <v>2</v>
      </c>
      <c r="CGZ91">
        <v>1.5</v>
      </c>
      <c r="CHQ91">
        <v>1</v>
      </c>
      <c r="CHR91">
        <v>0</v>
      </c>
      <c r="CHS91">
        <v>0</v>
      </c>
      <c r="CHT91">
        <v>0</v>
      </c>
      <c r="CHU91">
        <v>1</v>
      </c>
      <c r="CHV91">
        <v>0</v>
      </c>
      <c r="CHW91">
        <v>1</v>
      </c>
      <c r="CHX91">
        <v>0</v>
      </c>
      <c r="CHY91">
        <v>0</v>
      </c>
      <c r="CHZ91">
        <v>0</v>
      </c>
      <c r="CIA91">
        <v>1</v>
      </c>
      <c r="CIB91">
        <v>0</v>
      </c>
      <c r="CIC91">
        <v>1</v>
      </c>
      <c r="CID91">
        <v>0</v>
      </c>
      <c r="CIE91">
        <v>0</v>
      </c>
      <c r="CIF91">
        <v>0</v>
      </c>
      <c r="CIG91">
        <v>0</v>
      </c>
      <c r="CIH91">
        <v>0</v>
      </c>
      <c r="CII91">
        <v>0</v>
      </c>
      <c r="CIJ91">
        <v>0</v>
      </c>
      <c r="CIK91">
        <v>0</v>
      </c>
      <c r="CIL91">
        <v>0</v>
      </c>
      <c r="CIM91">
        <v>0</v>
      </c>
      <c r="CIN91">
        <v>0</v>
      </c>
      <c r="CIO91">
        <v>0</v>
      </c>
      <c r="CIP91">
        <v>0</v>
      </c>
      <c r="CIQ91">
        <v>0</v>
      </c>
      <c r="CIR91">
        <v>0</v>
      </c>
      <c r="CIS91">
        <v>0</v>
      </c>
      <c r="CIT91">
        <v>0</v>
      </c>
      <c r="CIU91">
        <v>0</v>
      </c>
      <c r="CIV91">
        <v>0</v>
      </c>
      <c r="CIW91">
        <v>0</v>
      </c>
      <c r="CIX91">
        <v>0</v>
      </c>
      <c r="CIY91">
        <v>0</v>
      </c>
      <c r="CIZ91">
        <v>1</v>
      </c>
      <c r="CJA91">
        <v>0</v>
      </c>
      <c r="CJB91">
        <v>0</v>
      </c>
      <c r="CJC91">
        <v>0</v>
      </c>
      <c r="CJD91">
        <v>0</v>
      </c>
      <c r="CJE91">
        <v>0</v>
      </c>
      <c r="CJF91">
        <v>1</v>
      </c>
      <c r="CJG91">
        <v>2</v>
      </c>
      <c r="CJH91">
        <v>2</v>
      </c>
      <c r="CJI91">
        <v>2</v>
      </c>
      <c r="CJJ91">
        <v>5</v>
      </c>
      <c r="CJK91">
        <v>1</v>
      </c>
      <c r="CJL91">
        <v>1</v>
      </c>
      <c r="CJM91">
        <v>1</v>
      </c>
      <c r="CJN91">
        <v>1</v>
      </c>
      <c r="CJO91">
        <v>1</v>
      </c>
      <c r="CJP91">
        <v>1</v>
      </c>
      <c r="CJQ91">
        <v>1</v>
      </c>
      <c r="CJR91">
        <v>1</v>
      </c>
      <c r="CJS91">
        <v>1.444</v>
      </c>
      <c r="CJT91">
        <v>101</v>
      </c>
      <c r="CJU91">
        <v>101</v>
      </c>
      <c r="CJV91">
        <v>2200</v>
      </c>
      <c r="CJW91">
        <v>5</v>
      </c>
      <c r="CJX91">
        <v>800</v>
      </c>
      <c r="CJY91">
        <v>4</v>
      </c>
      <c r="CJZ91">
        <v>12</v>
      </c>
      <c r="CKA91">
        <v>0</v>
      </c>
      <c r="CKB91">
        <v>0</v>
      </c>
      <c r="CKC91">
        <v>0</v>
      </c>
      <c r="CKD91">
        <v>0</v>
      </c>
      <c r="CKE91">
        <v>0</v>
      </c>
      <c r="CKF91">
        <v>0</v>
      </c>
      <c r="CKG91">
        <v>0</v>
      </c>
      <c r="CKH91">
        <v>0</v>
      </c>
      <c r="CKI91">
        <v>0</v>
      </c>
      <c r="CKJ91" t="s">
        <v>2799</v>
      </c>
      <c r="CKK91">
        <v>0</v>
      </c>
      <c r="CKL91">
        <v>0</v>
      </c>
      <c r="CKM91">
        <v>0</v>
      </c>
      <c r="CKN91">
        <v>0</v>
      </c>
      <c r="CKO91">
        <v>0</v>
      </c>
      <c r="CKP91">
        <v>0</v>
      </c>
      <c r="CKQ91">
        <v>0</v>
      </c>
      <c r="CKR91">
        <v>0</v>
      </c>
      <c r="CKS91">
        <v>3</v>
      </c>
      <c r="CKT91">
        <v>33</v>
      </c>
      <c r="CKU91">
        <v>3</v>
      </c>
      <c r="CKV91">
        <v>0</v>
      </c>
      <c r="CKW91">
        <v>0</v>
      </c>
      <c r="CKX91">
        <v>0</v>
      </c>
      <c r="CKY91">
        <v>0</v>
      </c>
      <c r="CKZ91">
        <v>0</v>
      </c>
      <c r="CLA91">
        <v>6</v>
      </c>
      <c r="CLB91">
        <v>5</v>
      </c>
      <c r="CLC91">
        <v>5</v>
      </c>
      <c r="CLD91">
        <v>5</v>
      </c>
      <c r="CLE91">
        <v>5</v>
      </c>
      <c r="CLF91">
        <v>5</v>
      </c>
      <c r="CLG91">
        <v>25</v>
      </c>
      <c r="CLH91">
        <v>100</v>
      </c>
      <c r="CLI91">
        <v>10</v>
      </c>
      <c r="CLJ91">
        <v>0</v>
      </c>
      <c r="CLK91">
        <v>0</v>
      </c>
      <c r="CLL91">
        <v>0</v>
      </c>
      <c r="CLM91">
        <v>0</v>
      </c>
      <c r="CLN91">
        <v>0</v>
      </c>
      <c r="CLO91">
        <v>0</v>
      </c>
      <c r="CLP91">
        <v>0</v>
      </c>
      <c r="CLQ91">
        <v>0</v>
      </c>
      <c r="CLR91">
        <v>0</v>
      </c>
      <c r="CLS91">
        <v>0</v>
      </c>
      <c r="CLT91">
        <v>2</v>
      </c>
      <c r="CLU91">
        <v>0</v>
      </c>
      <c r="CLV91">
        <v>0</v>
      </c>
      <c r="CLW91">
        <v>0</v>
      </c>
      <c r="CLX91">
        <v>2</v>
      </c>
      <c r="CLY91">
        <v>0</v>
      </c>
      <c r="CWP91">
        <v>1</v>
      </c>
      <c r="CWS91">
        <v>1</v>
      </c>
      <c r="CWV91">
        <v>1</v>
      </c>
    </row>
    <row r="92" spans="1:2657" x14ac:dyDescent="0.25">
      <c r="A92" t="s">
        <v>3495</v>
      </c>
      <c r="B92" t="s">
        <v>7</v>
      </c>
      <c r="C92" t="s">
        <v>2709</v>
      </c>
      <c r="D92" t="s">
        <v>2710</v>
      </c>
      <c r="E92" s="1">
        <v>24896</v>
      </c>
      <c r="F92">
        <v>50</v>
      </c>
      <c r="K92" s="1">
        <v>43119</v>
      </c>
      <c r="WH92">
        <v>1</v>
      </c>
      <c r="WI92">
        <v>5</v>
      </c>
      <c r="WJ92">
        <v>16</v>
      </c>
      <c r="WK92">
        <v>11</v>
      </c>
      <c r="WL92">
        <v>1</v>
      </c>
      <c r="WM92" t="s">
        <v>3496</v>
      </c>
      <c r="WR92" t="s">
        <v>3223</v>
      </c>
      <c r="WS92" t="s">
        <v>3497</v>
      </c>
      <c r="WT92" s="1">
        <v>43048</v>
      </c>
      <c r="WU92">
        <v>3</v>
      </c>
      <c r="WV92" t="s">
        <v>3498</v>
      </c>
      <c r="WW92">
        <v>1</v>
      </c>
      <c r="WX92" t="s">
        <v>3499</v>
      </c>
      <c r="WY92" t="s">
        <v>2982</v>
      </c>
      <c r="WZ92" t="s">
        <v>2890</v>
      </c>
      <c r="XA92" t="s">
        <v>3500</v>
      </c>
      <c r="XB92">
        <v>1</v>
      </c>
      <c r="XC92">
        <v>3</v>
      </c>
      <c r="XD92">
        <v>0</v>
      </c>
      <c r="XJ92">
        <v>6</v>
      </c>
      <c r="XK92">
        <v>0</v>
      </c>
      <c r="XM92" t="s">
        <v>3501</v>
      </c>
      <c r="XN92" t="s">
        <v>3502</v>
      </c>
      <c r="XO92">
        <v>1</v>
      </c>
      <c r="XP92" t="s">
        <v>3503</v>
      </c>
      <c r="XQ92">
        <v>0</v>
      </c>
      <c r="XS92">
        <v>1</v>
      </c>
      <c r="XT92">
        <v>7</v>
      </c>
      <c r="XU92" t="s">
        <v>3504</v>
      </c>
      <c r="XW92" t="s">
        <v>3505</v>
      </c>
      <c r="XX92" t="s">
        <v>2890</v>
      </c>
      <c r="XY92">
        <v>0</v>
      </c>
      <c r="XZ92">
        <v>0</v>
      </c>
      <c r="YA92">
        <v>1</v>
      </c>
      <c r="YB92">
        <v>1</v>
      </c>
      <c r="YC92">
        <v>0</v>
      </c>
      <c r="YD92">
        <v>0</v>
      </c>
      <c r="YE92">
        <v>1</v>
      </c>
      <c r="YF92">
        <v>0</v>
      </c>
      <c r="YG92">
        <v>1</v>
      </c>
      <c r="YH92">
        <v>0</v>
      </c>
      <c r="YI92">
        <v>0</v>
      </c>
      <c r="YJ92">
        <v>1</v>
      </c>
      <c r="YK92">
        <v>1</v>
      </c>
      <c r="YL92">
        <v>0</v>
      </c>
      <c r="YM92">
        <v>0</v>
      </c>
      <c r="YN92">
        <v>0</v>
      </c>
      <c r="YO92">
        <v>0</v>
      </c>
      <c r="YP92">
        <v>0</v>
      </c>
      <c r="YQ92">
        <v>0</v>
      </c>
      <c r="YR92">
        <v>0</v>
      </c>
      <c r="YS92">
        <v>0</v>
      </c>
      <c r="YT92">
        <v>0</v>
      </c>
      <c r="YU92">
        <v>1</v>
      </c>
      <c r="YV92">
        <v>0</v>
      </c>
      <c r="YW92">
        <v>0</v>
      </c>
      <c r="YX92">
        <v>0</v>
      </c>
      <c r="YY92">
        <v>1</v>
      </c>
      <c r="YZ92">
        <v>1</v>
      </c>
      <c r="ZA92">
        <v>1</v>
      </c>
      <c r="ZB92">
        <v>285</v>
      </c>
      <c r="ZC92">
        <v>700</v>
      </c>
      <c r="ZD92">
        <v>1145</v>
      </c>
      <c r="ZE92">
        <v>1</v>
      </c>
      <c r="ZF92">
        <v>2</v>
      </c>
      <c r="ZG92">
        <v>0</v>
      </c>
      <c r="ZH92">
        <v>1</v>
      </c>
      <c r="ZI92">
        <v>1</v>
      </c>
      <c r="ZJ92">
        <v>1</v>
      </c>
      <c r="ZK92">
        <v>0</v>
      </c>
      <c r="ZL92">
        <v>0</v>
      </c>
      <c r="ZM92">
        <v>1</v>
      </c>
      <c r="ZN92">
        <v>0</v>
      </c>
      <c r="ZO92">
        <v>1</v>
      </c>
      <c r="ZP92">
        <v>0</v>
      </c>
      <c r="ZQ92">
        <v>2</v>
      </c>
      <c r="ZR92">
        <v>1</v>
      </c>
      <c r="ZS92">
        <v>1</v>
      </c>
      <c r="ZT92">
        <v>0</v>
      </c>
      <c r="ZU92">
        <v>0</v>
      </c>
      <c r="ZV92">
        <v>0</v>
      </c>
      <c r="ZW92">
        <v>1</v>
      </c>
      <c r="ZX92">
        <v>0</v>
      </c>
      <c r="ZY92">
        <v>0</v>
      </c>
      <c r="ZZ92">
        <v>0</v>
      </c>
      <c r="AAA92">
        <v>1</v>
      </c>
      <c r="AAB92">
        <v>0</v>
      </c>
      <c r="AAC92">
        <v>0</v>
      </c>
      <c r="AAD92">
        <v>0</v>
      </c>
      <c r="AAE92">
        <v>1</v>
      </c>
      <c r="AAF92">
        <v>0</v>
      </c>
      <c r="AAG92">
        <v>1</v>
      </c>
      <c r="AAH92">
        <v>0</v>
      </c>
      <c r="AAI92">
        <v>1</v>
      </c>
      <c r="AAJ92">
        <v>0</v>
      </c>
      <c r="AAK92">
        <v>1</v>
      </c>
      <c r="AAL92">
        <v>0</v>
      </c>
      <c r="AAM92">
        <v>0</v>
      </c>
      <c r="AAN92">
        <v>2</v>
      </c>
      <c r="AAO92">
        <v>0</v>
      </c>
      <c r="AAP92">
        <v>0</v>
      </c>
      <c r="AAQ92">
        <v>0</v>
      </c>
      <c r="AAR92">
        <v>0</v>
      </c>
      <c r="AAS92">
        <v>0</v>
      </c>
      <c r="AAT92">
        <v>0</v>
      </c>
      <c r="AAU92">
        <v>6</v>
      </c>
      <c r="AAV92">
        <v>1</v>
      </c>
      <c r="AAW92">
        <v>18</v>
      </c>
      <c r="AAX92">
        <v>0</v>
      </c>
      <c r="AAY92">
        <v>25</v>
      </c>
      <c r="AAZ92">
        <v>17</v>
      </c>
      <c r="ABA92">
        <v>22</v>
      </c>
      <c r="ABB92">
        <v>13</v>
      </c>
      <c r="ABC92">
        <v>26</v>
      </c>
      <c r="ABD92">
        <v>16</v>
      </c>
      <c r="ABE92">
        <v>94</v>
      </c>
      <c r="ABF92">
        <v>12</v>
      </c>
      <c r="ABG92">
        <v>9</v>
      </c>
      <c r="ABH92">
        <v>1</v>
      </c>
      <c r="ABI92">
        <v>1</v>
      </c>
      <c r="ABJ92">
        <v>1</v>
      </c>
      <c r="ABK92">
        <v>1</v>
      </c>
      <c r="ABL92">
        <v>1</v>
      </c>
      <c r="ABM92">
        <v>1</v>
      </c>
      <c r="ABN92">
        <v>1</v>
      </c>
      <c r="ABO92">
        <v>1</v>
      </c>
      <c r="ABP92">
        <v>1</v>
      </c>
      <c r="ABQ92">
        <v>1</v>
      </c>
      <c r="ABR92">
        <v>1</v>
      </c>
      <c r="ABS92">
        <v>1</v>
      </c>
      <c r="ABT92">
        <v>0</v>
      </c>
      <c r="ABU92">
        <v>0</v>
      </c>
      <c r="ABV92">
        <v>0</v>
      </c>
      <c r="ABW92">
        <v>0</v>
      </c>
      <c r="ABX92">
        <v>1</v>
      </c>
      <c r="ABY92">
        <v>1</v>
      </c>
      <c r="ABZ92">
        <v>1</v>
      </c>
      <c r="ACA92">
        <v>1</v>
      </c>
      <c r="ACB92">
        <v>1</v>
      </c>
      <c r="ACC92">
        <v>1</v>
      </c>
      <c r="ACD92">
        <v>0</v>
      </c>
      <c r="ACE92">
        <v>1</v>
      </c>
      <c r="ACF92">
        <v>0</v>
      </c>
      <c r="ACG92">
        <v>1</v>
      </c>
      <c r="ACH92">
        <v>0</v>
      </c>
      <c r="ACI92">
        <v>1</v>
      </c>
      <c r="ACJ92">
        <v>0</v>
      </c>
      <c r="ACK92">
        <v>0</v>
      </c>
      <c r="ACL92">
        <v>21</v>
      </c>
      <c r="ACM92">
        <v>1</v>
      </c>
      <c r="ACN92">
        <v>2</v>
      </c>
      <c r="ACO92">
        <v>1</v>
      </c>
      <c r="ACP92">
        <v>1</v>
      </c>
      <c r="ACQ92">
        <v>3</v>
      </c>
      <c r="ACR92">
        <v>1</v>
      </c>
      <c r="ACS92">
        <v>0</v>
      </c>
      <c r="ACT92">
        <v>2</v>
      </c>
      <c r="ACU92">
        <v>1</v>
      </c>
      <c r="ACV92">
        <v>1</v>
      </c>
      <c r="ACW92">
        <v>0</v>
      </c>
      <c r="ACX92">
        <v>0</v>
      </c>
      <c r="ACY92">
        <v>1</v>
      </c>
      <c r="ACZ92">
        <v>0</v>
      </c>
      <c r="ADA92">
        <v>0</v>
      </c>
      <c r="ADB92">
        <v>0</v>
      </c>
      <c r="ADC92">
        <v>1</v>
      </c>
      <c r="ADD92">
        <v>1</v>
      </c>
      <c r="ADE92">
        <v>0.83330000000000004</v>
      </c>
      <c r="ADF92">
        <v>1.1667000000000001</v>
      </c>
      <c r="ADG92">
        <v>0.66669999999999996</v>
      </c>
      <c r="ADH92">
        <v>0.88890000000000002</v>
      </c>
      <c r="ADI92">
        <v>2</v>
      </c>
      <c r="ADJ92">
        <v>2</v>
      </c>
      <c r="ADK92">
        <v>2</v>
      </c>
      <c r="ADL92">
        <v>2</v>
      </c>
      <c r="ADM92">
        <v>2</v>
      </c>
      <c r="ADN92">
        <v>2</v>
      </c>
      <c r="ADO92">
        <v>2</v>
      </c>
      <c r="ADP92">
        <v>1</v>
      </c>
      <c r="ADQ92">
        <v>2</v>
      </c>
      <c r="ADR92">
        <v>1</v>
      </c>
      <c r="ADS92">
        <v>1</v>
      </c>
      <c r="ADT92">
        <v>1</v>
      </c>
      <c r="ADU92">
        <v>1</v>
      </c>
      <c r="ADV92">
        <v>1</v>
      </c>
      <c r="ADW92">
        <v>22</v>
      </c>
      <c r="ADX92">
        <v>0</v>
      </c>
      <c r="ADY92">
        <v>0</v>
      </c>
      <c r="ADZ92">
        <v>0</v>
      </c>
      <c r="AEA92">
        <v>0</v>
      </c>
      <c r="AEB92">
        <v>0</v>
      </c>
      <c r="AEC92">
        <v>1</v>
      </c>
      <c r="AED92">
        <v>1</v>
      </c>
      <c r="AEE92">
        <v>1</v>
      </c>
      <c r="AEF92">
        <v>1</v>
      </c>
      <c r="AEG92">
        <v>0</v>
      </c>
      <c r="AEH92">
        <v>0</v>
      </c>
      <c r="AEI92">
        <v>1</v>
      </c>
      <c r="AEJ92">
        <v>0</v>
      </c>
      <c r="AEK92">
        <v>0</v>
      </c>
      <c r="AEL92">
        <v>0</v>
      </c>
      <c r="AEM92">
        <v>0</v>
      </c>
      <c r="AEN92">
        <v>1</v>
      </c>
      <c r="AEO92">
        <v>3</v>
      </c>
      <c r="AEP92">
        <v>4</v>
      </c>
      <c r="AEQ92">
        <v>1</v>
      </c>
      <c r="AER92">
        <v>1</v>
      </c>
      <c r="AES92">
        <v>0</v>
      </c>
      <c r="AET92">
        <v>0</v>
      </c>
      <c r="AEU92">
        <v>0</v>
      </c>
      <c r="AEV92">
        <v>1</v>
      </c>
      <c r="AEW92">
        <v>1</v>
      </c>
      <c r="AEX92">
        <v>0</v>
      </c>
      <c r="AEY92">
        <v>0</v>
      </c>
      <c r="AEZ92">
        <v>1</v>
      </c>
      <c r="AFA92">
        <v>1</v>
      </c>
      <c r="AFB92">
        <v>1</v>
      </c>
      <c r="AFC92">
        <v>1</v>
      </c>
      <c r="AFD92">
        <v>0</v>
      </c>
      <c r="AFE92">
        <v>1</v>
      </c>
      <c r="AFF92">
        <v>1</v>
      </c>
      <c r="AFG92">
        <v>1</v>
      </c>
      <c r="AFH92">
        <v>1</v>
      </c>
      <c r="AFI92">
        <v>1</v>
      </c>
      <c r="AFJ92">
        <v>1</v>
      </c>
      <c r="AFK92">
        <v>3</v>
      </c>
      <c r="AFL92">
        <v>6</v>
      </c>
      <c r="AFM92">
        <v>2</v>
      </c>
      <c r="AFN92">
        <v>0</v>
      </c>
      <c r="AFO92">
        <v>11</v>
      </c>
      <c r="AFP92">
        <v>14</v>
      </c>
      <c r="AFQ92">
        <v>6</v>
      </c>
      <c r="AFR92">
        <v>5</v>
      </c>
      <c r="AFS92">
        <v>2</v>
      </c>
      <c r="AFT92">
        <v>5</v>
      </c>
      <c r="AFU92">
        <v>5</v>
      </c>
      <c r="AFV92">
        <v>1</v>
      </c>
      <c r="AFW92">
        <v>1</v>
      </c>
      <c r="AFX92">
        <v>1</v>
      </c>
      <c r="AFY92">
        <v>2</v>
      </c>
      <c r="AFZ92">
        <v>1</v>
      </c>
      <c r="AGA92">
        <v>2.556</v>
      </c>
      <c r="AGB92">
        <v>7</v>
      </c>
      <c r="AGC92">
        <v>7</v>
      </c>
      <c r="AGD92">
        <v>2230</v>
      </c>
      <c r="AGE92">
        <v>10</v>
      </c>
      <c r="AGF92">
        <v>700</v>
      </c>
      <c r="AGG92">
        <v>8</v>
      </c>
      <c r="AGH92">
        <v>8</v>
      </c>
      <c r="AGI92">
        <v>0</v>
      </c>
      <c r="AGJ92">
        <v>2</v>
      </c>
      <c r="AGK92">
        <v>2</v>
      </c>
      <c r="AGL92">
        <v>1</v>
      </c>
      <c r="AGM92">
        <v>0</v>
      </c>
      <c r="AGN92">
        <v>0</v>
      </c>
      <c r="AGO92">
        <v>0</v>
      </c>
      <c r="AGP92">
        <v>0</v>
      </c>
      <c r="AGQ92">
        <v>0</v>
      </c>
      <c r="AGR92" t="s">
        <v>2778</v>
      </c>
      <c r="AGS92">
        <v>0</v>
      </c>
      <c r="AGT92">
        <v>0</v>
      </c>
      <c r="AGU92">
        <v>0</v>
      </c>
      <c r="AGV92">
        <v>1</v>
      </c>
      <c r="AGW92">
        <v>0</v>
      </c>
      <c r="AGX92">
        <v>0</v>
      </c>
      <c r="AGY92">
        <v>0</v>
      </c>
      <c r="AGZ92">
        <v>0</v>
      </c>
      <c r="AHA92">
        <v>0</v>
      </c>
      <c r="AHB92">
        <v>100</v>
      </c>
      <c r="AHC92">
        <v>0</v>
      </c>
      <c r="AHD92">
        <v>5</v>
      </c>
      <c r="AHE92">
        <v>1</v>
      </c>
      <c r="AHF92">
        <v>0</v>
      </c>
      <c r="AHG92">
        <v>1</v>
      </c>
      <c r="AHH92">
        <v>1</v>
      </c>
      <c r="AHI92">
        <v>2</v>
      </c>
      <c r="AHQ92">
        <v>5</v>
      </c>
    </row>
    <row r="93" spans="1:2657" x14ac:dyDescent="0.25">
      <c r="A93" t="s">
        <v>3506</v>
      </c>
      <c r="B93" t="s">
        <v>7</v>
      </c>
      <c r="C93" t="s">
        <v>2709</v>
      </c>
      <c r="D93" t="s">
        <v>2710</v>
      </c>
      <c r="E93" s="1">
        <v>16409</v>
      </c>
      <c r="F93">
        <v>74</v>
      </c>
      <c r="M93" s="1">
        <v>43164</v>
      </c>
      <c r="ATR93">
        <v>1</v>
      </c>
      <c r="ATS93">
        <v>5</v>
      </c>
      <c r="ATT93">
        <v>16</v>
      </c>
      <c r="ATU93">
        <v>11</v>
      </c>
      <c r="ATV93">
        <v>0</v>
      </c>
      <c r="ATX93">
        <v>1</v>
      </c>
      <c r="ATY93" t="s">
        <v>2766</v>
      </c>
      <c r="ATZ93">
        <v>2011</v>
      </c>
      <c r="AUA93" t="s">
        <v>3507</v>
      </c>
      <c r="AUB93" t="s">
        <v>3508</v>
      </c>
      <c r="AUC93" t="s">
        <v>3509</v>
      </c>
      <c r="AUD93" t="s">
        <v>3508</v>
      </c>
      <c r="AUE93">
        <v>1</v>
      </c>
      <c r="AUF93" t="s">
        <v>3510</v>
      </c>
      <c r="AUG93">
        <v>0</v>
      </c>
      <c r="AUH93" t="s">
        <v>3511</v>
      </c>
      <c r="AUI93" t="s">
        <v>3512</v>
      </c>
      <c r="AUJ93" t="s">
        <v>3513</v>
      </c>
      <c r="AUK93" t="s">
        <v>3514</v>
      </c>
      <c r="AUL93">
        <v>1</v>
      </c>
      <c r="AUM93">
        <v>0</v>
      </c>
      <c r="AUN93">
        <v>0</v>
      </c>
      <c r="AUO93">
        <v>0</v>
      </c>
      <c r="AUS93">
        <v>0</v>
      </c>
      <c r="AUT93">
        <v>0</v>
      </c>
      <c r="AUU93" t="s">
        <v>3515</v>
      </c>
      <c r="AUV93" t="s">
        <v>3516</v>
      </c>
      <c r="AUW93">
        <v>2</v>
      </c>
      <c r="AUX93" t="s">
        <v>3517</v>
      </c>
      <c r="AUY93">
        <v>0</v>
      </c>
      <c r="AUZ93">
        <v>0</v>
      </c>
      <c r="AVB93" t="s">
        <v>3518</v>
      </c>
      <c r="AVC93">
        <v>1</v>
      </c>
      <c r="AVD93" t="s">
        <v>3519</v>
      </c>
      <c r="AVE93" t="s">
        <v>2766</v>
      </c>
      <c r="AVF93">
        <v>1</v>
      </c>
      <c r="AVG93">
        <v>0</v>
      </c>
      <c r="AVH93">
        <v>0</v>
      </c>
      <c r="AVI93">
        <v>0</v>
      </c>
      <c r="AVJ93">
        <v>0</v>
      </c>
      <c r="AVK93">
        <v>0</v>
      </c>
      <c r="AVL93">
        <v>0</v>
      </c>
      <c r="AVM93">
        <v>2</v>
      </c>
      <c r="AVN93">
        <v>2</v>
      </c>
      <c r="AVO93">
        <v>0</v>
      </c>
      <c r="AVP93">
        <v>0</v>
      </c>
      <c r="AVQ93">
        <v>0</v>
      </c>
      <c r="AVR93">
        <v>1</v>
      </c>
      <c r="AVS93">
        <v>1</v>
      </c>
      <c r="AVT93">
        <v>0</v>
      </c>
      <c r="AVU93">
        <v>0</v>
      </c>
      <c r="AVV93">
        <v>1</v>
      </c>
      <c r="AVW93">
        <v>1</v>
      </c>
      <c r="AVX93">
        <v>1</v>
      </c>
      <c r="AVY93">
        <v>3</v>
      </c>
      <c r="AVZ93">
        <v>2</v>
      </c>
      <c r="AWA93">
        <v>0</v>
      </c>
      <c r="AWB93">
        <v>1</v>
      </c>
      <c r="AWC93">
        <v>1</v>
      </c>
      <c r="AWD93">
        <v>1</v>
      </c>
      <c r="AWE93">
        <v>0</v>
      </c>
      <c r="AWF93">
        <v>1</v>
      </c>
      <c r="AWG93">
        <v>1</v>
      </c>
      <c r="AWH93">
        <v>1</v>
      </c>
      <c r="AWI93">
        <v>40</v>
      </c>
      <c r="AWJ93">
        <v>1400</v>
      </c>
      <c r="AWK93">
        <v>1440</v>
      </c>
      <c r="AWL93">
        <v>2</v>
      </c>
      <c r="AWM93">
        <v>1</v>
      </c>
      <c r="AWN93">
        <v>0</v>
      </c>
      <c r="AWO93">
        <v>2</v>
      </c>
      <c r="AWP93">
        <v>2</v>
      </c>
      <c r="AWQ93">
        <v>0</v>
      </c>
      <c r="AWR93">
        <v>0</v>
      </c>
      <c r="AWS93">
        <v>1</v>
      </c>
      <c r="AWT93">
        <v>1</v>
      </c>
      <c r="AWU93">
        <v>1</v>
      </c>
      <c r="AWV93">
        <v>1</v>
      </c>
      <c r="AWW93">
        <v>1</v>
      </c>
      <c r="AWX93">
        <v>0</v>
      </c>
      <c r="AWY93">
        <v>2</v>
      </c>
      <c r="AWZ93">
        <v>2</v>
      </c>
      <c r="AXA93">
        <v>0</v>
      </c>
      <c r="AXB93">
        <v>0</v>
      </c>
      <c r="AXC93">
        <v>0</v>
      </c>
      <c r="AXD93">
        <v>1</v>
      </c>
      <c r="AXE93">
        <v>0</v>
      </c>
      <c r="AXF93">
        <v>0</v>
      </c>
      <c r="AXG93">
        <v>1</v>
      </c>
      <c r="AXH93">
        <v>1</v>
      </c>
      <c r="AXI93">
        <v>1</v>
      </c>
      <c r="AXJ93">
        <v>0</v>
      </c>
      <c r="AXK93">
        <v>1</v>
      </c>
      <c r="AXL93">
        <v>0</v>
      </c>
      <c r="AXM93">
        <v>0</v>
      </c>
      <c r="AXN93">
        <v>0</v>
      </c>
      <c r="AXO93">
        <v>0</v>
      </c>
      <c r="AXP93">
        <v>0</v>
      </c>
      <c r="AXQ93">
        <v>0</v>
      </c>
      <c r="AXR93">
        <v>0</v>
      </c>
      <c r="AXS93">
        <v>0</v>
      </c>
      <c r="AXT93">
        <v>0</v>
      </c>
      <c r="AXU93">
        <v>1</v>
      </c>
      <c r="AXV93">
        <v>0</v>
      </c>
      <c r="AXW93">
        <v>0</v>
      </c>
      <c r="AXX93">
        <v>0</v>
      </c>
      <c r="AXY93">
        <v>0</v>
      </c>
      <c r="AXZ93">
        <v>0</v>
      </c>
      <c r="AYA93">
        <v>0</v>
      </c>
      <c r="AYB93">
        <v>6</v>
      </c>
      <c r="AYC93">
        <v>12</v>
      </c>
      <c r="AYD93">
        <v>21</v>
      </c>
      <c r="AYE93">
        <v>0</v>
      </c>
      <c r="AYF93">
        <v>39</v>
      </c>
      <c r="AYG93">
        <v>18</v>
      </c>
      <c r="AYH93">
        <v>22</v>
      </c>
      <c r="AYI93">
        <v>12</v>
      </c>
      <c r="AYJ93">
        <v>25</v>
      </c>
      <c r="AYK93">
        <v>14</v>
      </c>
      <c r="AYL93">
        <v>91</v>
      </c>
      <c r="AYM93">
        <v>9</v>
      </c>
      <c r="AYN93">
        <v>5</v>
      </c>
      <c r="AYO93">
        <v>14</v>
      </c>
      <c r="AYP93">
        <v>1</v>
      </c>
      <c r="AYQ93">
        <v>3</v>
      </c>
      <c r="AYR93">
        <v>3</v>
      </c>
      <c r="AYS93">
        <v>4</v>
      </c>
      <c r="AYT93">
        <v>1</v>
      </c>
      <c r="AYU93">
        <v>2</v>
      </c>
      <c r="AYV93">
        <v>2</v>
      </c>
      <c r="AYW93">
        <v>4</v>
      </c>
      <c r="AYX93">
        <v>3</v>
      </c>
      <c r="AYY93">
        <v>1</v>
      </c>
      <c r="AYZ93">
        <v>1</v>
      </c>
      <c r="AZA93">
        <v>0</v>
      </c>
      <c r="AZB93">
        <v>2</v>
      </c>
      <c r="AZC93">
        <v>3</v>
      </c>
      <c r="AZD93">
        <v>3</v>
      </c>
      <c r="AZE93">
        <v>3</v>
      </c>
      <c r="AZF93">
        <v>3</v>
      </c>
      <c r="AZG93">
        <v>3</v>
      </c>
      <c r="AZH93">
        <v>1.5</v>
      </c>
      <c r="AZI93">
        <v>3.3332999999999999</v>
      </c>
      <c r="AZJ93">
        <v>2.1667000000000001</v>
      </c>
      <c r="AZK93">
        <v>2.3332999999999999</v>
      </c>
      <c r="AZL93">
        <v>1</v>
      </c>
      <c r="AZM93">
        <v>2</v>
      </c>
      <c r="AZN93">
        <v>1</v>
      </c>
      <c r="AZO93">
        <v>1</v>
      </c>
      <c r="AZP93">
        <v>2</v>
      </c>
      <c r="AZQ93">
        <v>3</v>
      </c>
      <c r="AZR93">
        <v>3</v>
      </c>
      <c r="AZS93">
        <v>2</v>
      </c>
      <c r="AZT93">
        <v>2</v>
      </c>
      <c r="AZU93">
        <v>1</v>
      </c>
      <c r="AZV93">
        <v>2</v>
      </c>
      <c r="AZW93">
        <v>2</v>
      </c>
      <c r="AZX93">
        <v>2</v>
      </c>
      <c r="AZY93">
        <v>2</v>
      </c>
      <c r="AZZ93">
        <v>26</v>
      </c>
      <c r="BAA93">
        <v>2</v>
      </c>
      <c r="BAB93">
        <v>1</v>
      </c>
      <c r="BAC93">
        <v>1</v>
      </c>
      <c r="BAD93">
        <v>0</v>
      </c>
      <c r="BAE93">
        <v>1</v>
      </c>
      <c r="BAF93">
        <v>1</v>
      </c>
      <c r="BAG93">
        <v>1</v>
      </c>
      <c r="BAH93">
        <v>1</v>
      </c>
      <c r="BAI93">
        <v>1</v>
      </c>
      <c r="BAJ93">
        <v>0</v>
      </c>
      <c r="BAK93">
        <v>1</v>
      </c>
      <c r="BAL93">
        <v>1</v>
      </c>
      <c r="BAM93">
        <v>0</v>
      </c>
      <c r="BAN93">
        <v>1</v>
      </c>
      <c r="BAO93">
        <v>0</v>
      </c>
      <c r="BAP93">
        <v>0</v>
      </c>
      <c r="BAQ93">
        <v>1</v>
      </c>
      <c r="BAR93">
        <v>4</v>
      </c>
      <c r="BAS93">
        <v>5</v>
      </c>
      <c r="BAT93">
        <v>0</v>
      </c>
      <c r="BAU93">
        <v>0</v>
      </c>
      <c r="BAV93">
        <v>0</v>
      </c>
      <c r="BAW93">
        <v>1</v>
      </c>
      <c r="BAX93">
        <v>0</v>
      </c>
      <c r="BAY93">
        <v>0</v>
      </c>
      <c r="BAZ93">
        <v>0</v>
      </c>
      <c r="BBA93">
        <v>0</v>
      </c>
      <c r="BBB93">
        <v>0</v>
      </c>
      <c r="BBC93">
        <v>0</v>
      </c>
      <c r="BBD93">
        <v>0</v>
      </c>
      <c r="BBE93">
        <v>2</v>
      </c>
      <c r="BBF93">
        <v>0</v>
      </c>
      <c r="BBG93">
        <v>0</v>
      </c>
      <c r="BBH93">
        <v>1</v>
      </c>
      <c r="BBI93">
        <v>0</v>
      </c>
      <c r="BBJ93">
        <v>0</v>
      </c>
      <c r="BBK93">
        <v>0</v>
      </c>
      <c r="BBL93">
        <v>0</v>
      </c>
      <c r="BBM93">
        <v>1</v>
      </c>
      <c r="BBN93">
        <v>0</v>
      </c>
      <c r="BBO93">
        <v>0</v>
      </c>
      <c r="BBP93">
        <v>3</v>
      </c>
      <c r="BBQ93">
        <v>0</v>
      </c>
      <c r="BBR93">
        <v>5</v>
      </c>
      <c r="BBS93">
        <v>5</v>
      </c>
      <c r="BBT93">
        <v>2</v>
      </c>
      <c r="BBU93">
        <v>6</v>
      </c>
      <c r="BBV93">
        <v>4</v>
      </c>
      <c r="BBW93">
        <v>5</v>
      </c>
      <c r="BBX93">
        <v>2</v>
      </c>
      <c r="BBY93">
        <v>2</v>
      </c>
      <c r="BBZ93">
        <v>3</v>
      </c>
      <c r="BCA93">
        <v>4</v>
      </c>
      <c r="BCB93">
        <v>2</v>
      </c>
      <c r="BCC93">
        <v>2</v>
      </c>
      <c r="BCD93">
        <v>3.3330000000000002</v>
      </c>
      <c r="BCE93">
        <v>71</v>
      </c>
      <c r="BCF93">
        <v>71</v>
      </c>
      <c r="BCG93">
        <v>2430</v>
      </c>
      <c r="BCH93">
        <v>30</v>
      </c>
      <c r="BCI93">
        <v>830</v>
      </c>
      <c r="BCJ93">
        <v>8</v>
      </c>
      <c r="BCK93">
        <v>9</v>
      </c>
      <c r="BCL93">
        <v>2</v>
      </c>
      <c r="BCM93">
        <v>0</v>
      </c>
      <c r="BCN93">
        <v>0</v>
      </c>
      <c r="BCO93">
        <v>0</v>
      </c>
      <c r="BCP93">
        <v>0</v>
      </c>
      <c r="BCQ93">
        <v>0</v>
      </c>
      <c r="BCR93">
        <v>0</v>
      </c>
      <c r="BCS93">
        <v>0</v>
      </c>
      <c r="BCT93">
        <v>0</v>
      </c>
      <c r="BCU93" t="s">
        <v>2778</v>
      </c>
      <c r="BCV93">
        <v>0</v>
      </c>
      <c r="BCW93">
        <v>0</v>
      </c>
      <c r="BCX93">
        <v>0</v>
      </c>
      <c r="BCY93">
        <v>2</v>
      </c>
      <c r="BCZ93">
        <v>1</v>
      </c>
      <c r="BDA93">
        <v>1</v>
      </c>
      <c r="BDB93">
        <v>3</v>
      </c>
      <c r="BDC93">
        <v>2</v>
      </c>
      <c r="BDD93">
        <v>0</v>
      </c>
      <c r="BDE93">
        <v>89</v>
      </c>
      <c r="BDF93">
        <v>0</v>
      </c>
      <c r="BDG93">
        <v>0</v>
      </c>
      <c r="BDH93">
        <v>0</v>
      </c>
      <c r="BDI93">
        <v>0</v>
      </c>
      <c r="BDJ93">
        <v>2</v>
      </c>
      <c r="BDK93">
        <v>1</v>
      </c>
      <c r="BDL93">
        <v>4</v>
      </c>
      <c r="BDM93">
        <v>4</v>
      </c>
      <c r="BDN93">
        <v>4</v>
      </c>
      <c r="BDO93">
        <v>3</v>
      </c>
      <c r="BDP93">
        <v>4</v>
      </c>
      <c r="BDQ93">
        <v>3</v>
      </c>
      <c r="BDR93">
        <v>18</v>
      </c>
      <c r="BDS93">
        <v>72</v>
      </c>
      <c r="BDT93">
        <v>8</v>
      </c>
    </row>
    <row r="94" spans="1:2657" x14ac:dyDescent="0.25">
      <c r="A94" t="s">
        <v>3520</v>
      </c>
      <c r="B94" t="s">
        <v>7</v>
      </c>
      <c r="C94" t="s">
        <v>2709</v>
      </c>
      <c r="D94" t="s">
        <v>2710</v>
      </c>
      <c r="E94" s="1">
        <v>20181</v>
      </c>
      <c r="F94">
        <v>63</v>
      </c>
      <c r="G94">
        <v>64</v>
      </c>
      <c r="H94">
        <v>64</v>
      </c>
      <c r="J94" s="1">
        <v>43193</v>
      </c>
      <c r="O94" s="1">
        <v>43193</v>
      </c>
      <c r="LL94">
        <v>0</v>
      </c>
      <c r="LM94">
        <v>0</v>
      </c>
      <c r="LN94">
        <v>0</v>
      </c>
      <c r="LO94">
        <v>0</v>
      </c>
      <c r="LP94">
        <v>0</v>
      </c>
      <c r="LQ94">
        <v>0</v>
      </c>
      <c r="LR94">
        <v>0</v>
      </c>
      <c r="LS94">
        <v>0</v>
      </c>
      <c r="LT94">
        <v>0</v>
      </c>
      <c r="LU94">
        <v>0</v>
      </c>
      <c r="LV94">
        <v>1</v>
      </c>
      <c r="LW94">
        <v>1</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c r="OR94">
        <v>0</v>
      </c>
      <c r="OS94">
        <v>0</v>
      </c>
      <c r="OT94">
        <v>0</v>
      </c>
      <c r="OU94">
        <v>0</v>
      </c>
      <c r="OV94">
        <v>0</v>
      </c>
      <c r="OW94">
        <v>0</v>
      </c>
      <c r="OX94">
        <v>0</v>
      </c>
      <c r="OY94">
        <v>0</v>
      </c>
      <c r="OZ94">
        <v>0</v>
      </c>
      <c r="PA94">
        <v>0</v>
      </c>
      <c r="PB94">
        <v>1</v>
      </c>
      <c r="PC94">
        <v>0</v>
      </c>
      <c r="PD94">
        <v>1</v>
      </c>
      <c r="PE94">
        <v>0</v>
      </c>
      <c r="PF94">
        <v>1</v>
      </c>
      <c r="PG94">
        <v>0</v>
      </c>
      <c r="PH94">
        <v>0</v>
      </c>
      <c r="PI94">
        <v>0</v>
      </c>
      <c r="PJ94">
        <v>0</v>
      </c>
      <c r="PK94">
        <v>0</v>
      </c>
      <c r="PL94">
        <v>0</v>
      </c>
      <c r="PM94">
        <v>0</v>
      </c>
      <c r="PN94">
        <v>0</v>
      </c>
      <c r="PO94">
        <v>0</v>
      </c>
      <c r="PP94">
        <v>0</v>
      </c>
      <c r="PQ94">
        <v>0</v>
      </c>
      <c r="PR94">
        <v>0</v>
      </c>
      <c r="PS94">
        <v>0</v>
      </c>
      <c r="PT94">
        <v>0</v>
      </c>
      <c r="PU94">
        <v>0</v>
      </c>
      <c r="PV94">
        <v>0</v>
      </c>
      <c r="PW94">
        <v>0</v>
      </c>
      <c r="PX94">
        <v>0</v>
      </c>
      <c r="PY94">
        <v>0</v>
      </c>
      <c r="PZ94">
        <v>0</v>
      </c>
      <c r="QA94">
        <v>0</v>
      </c>
      <c r="QB94">
        <v>0</v>
      </c>
      <c r="QC94">
        <v>0</v>
      </c>
      <c r="QD94">
        <v>0</v>
      </c>
      <c r="QE94">
        <v>1</v>
      </c>
      <c r="QF94">
        <v>1</v>
      </c>
      <c r="QG94">
        <v>1</v>
      </c>
      <c r="QH94">
        <v>1</v>
      </c>
      <c r="QI94">
        <v>0</v>
      </c>
      <c r="QJ94">
        <v>0</v>
      </c>
      <c r="QK94">
        <v>0</v>
      </c>
      <c r="QL94">
        <v>0</v>
      </c>
      <c r="QM94">
        <v>0</v>
      </c>
      <c r="QN94">
        <v>0</v>
      </c>
      <c r="QO94">
        <v>0</v>
      </c>
      <c r="QP94">
        <v>0</v>
      </c>
      <c r="QQ94">
        <v>0</v>
      </c>
      <c r="QR94">
        <v>0</v>
      </c>
      <c r="QS94">
        <v>1</v>
      </c>
      <c r="QT94">
        <v>1</v>
      </c>
      <c r="QU94">
        <v>2</v>
      </c>
      <c r="QV94">
        <v>0</v>
      </c>
      <c r="QW94">
        <v>0</v>
      </c>
      <c r="QX94">
        <v>0</v>
      </c>
      <c r="QY94">
        <v>0</v>
      </c>
      <c r="QZ94">
        <v>0</v>
      </c>
      <c r="RA94">
        <v>0</v>
      </c>
      <c r="RB94">
        <v>0</v>
      </c>
      <c r="RC94">
        <v>0</v>
      </c>
      <c r="RD94">
        <v>0</v>
      </c>
      <c r="RE94">
        <v>0</v>
      </c>
      <c r="RF94">
        <v>1</v>
      </c>
      <c r="RG94">
        <v>0</v>
      </c>
      <c r="RH94">
        <v>2</v>
      </c>
      <c r="RU94" t="s">
        <v>3521</v>
      </c>
      <c r="RV94">
        <v>-1</v>
      </c>
      <c r="RW94">
        <v>-1</v>
      </c>
      <c r="RX94" t="s">
        <v>3522</v>
      </c>
      <c r="RY94">
        <v>0</v>
      </c>
      <c r="RZ94">
        <v>0</v>
      </c>
      <c r="SA94">
        <v>-2</v>
      </c>
      <c r="SB94">
        <v>-1</v>
      </c>
      <c r="SC94">
        <v>-1</v>
      </c>
      <c r="SD94">
        <v>-1</v>
      </c>
      <c r="SE94">
        <v>-1</v>
      </c>
      <c r="SF94">
        <v>-1</v>
      </c>
      <c r="SG94">
        <v>-1</v>
      </c>
      <c r="SH94">
        <v>-1</v>
      </c>
      <c r="SI94">
        <v>-1</v>
      </c>
      <c r="SJ94">
        <v>-1</v>
      </c>
      <c r="SK94">
        <v>-1</v>
      </c>
      <c r="SL94">
        <v>-1</v>
      </c>
      <c r="SM94">
        <v>-1</v>
      </c>
      <c r="SN94">
        <v>-1</v>
      </c>
      <c r="SO94">
        <v>-1</v>
      </c>
      <c r="SP94">
        <v>-1</v>
      </c>
      <c r="SQ94">
        <v>-1</v>
      </c>
      <c r="SR94">
        <v>-1</v>
      </c>
      <c r="SS94">
        <v>-1</v>
      </c>
      <c r="ST94">
        <v>-1</v>
      </c>
      <c r="SU94">
        <v>-1</v>
      </c>
      <c r="SV94">
        <v>-1</v>
      </c>
      <c r="SW94">
        <v>-1</v>
      </c>
      <c r="SX94">
        <v>-1</v>
      </c>
      <c r="SY94">
        <v>-1</v>
      </c>
      <c r="SZ94">
        <v>-1</v>
      </c>
      <c r="TA94">
        <v>-1</v>
      </c>
      <c r="TB94">
        <v>-1</v>
      </c>
      <c r="TC94">
        <v>-1</v>
      </c>
      <c r="TD94">
        <v>-2</v>
      </c>
      <c r="TE94">
        <v>-2</v>
      </c>
      <c r="TF94">
        <v>-4</v>
      </c>
      <c r="TG94">
        <v>-4</v>
      </c>
      <c r="TH94">
        <v>-4</v>
      </c>
      <c r="TI94">
        <v>-4</v>
      </c>
      <c r="TJ94">
        <v>-4</v>
      </c>
      <c r="TK94">
        <v>-4</v>
      </c>
      <c r="TL94">
        <v>-4</v>
      </c>
      <c r="TM94">
        <v>-3.5</v>
      </c>
      <c r="TN94">
        <v>-4</v>
      </c>
      <c r="TO94">
        <v>-3</v>
      </c>
      <c r="TP94">
        <v>-4</v>
      </c>
      <c r="TQ94">
        <v>-32</v>
      </c>
      <c r="TR94">
        <v>2</v>
      </c>
      <c r="TS94">
        <v>0</v>
      </c>
      <c r="TT94">
        <v>0</v>
      </c>
      <c r="TU94">
        <v>0</v>
      </c>
      <c r="TV94">
        <v>0</v>
      </c>
      <c r="TW94">
        <v>0</v>
      </c>
      <c r="TX94">
        <v>3</v>
      </c>
      <c r="TY94">
        <v>0</v>
      </c>
      <c r="TZ94">
        <v>0</v>
      </c>
      <c r="UA94">
        <v>0</v>
      </c>
      <c r="UB94">
        <v>0</v>
      </c>
      <c r="UC94">
        <v>0</v>
      </c>
      <c r="UD94">
        <v>0</v>
      </c>
      <c r="UE94">
        <v>0</v>
      </c>
      <c r="UF94">
        <v>0</v>
      </c>
      <c r="UG94">
        <v>0</v>
      </c>
      <c r="UH94">
        <v>0</v>
      </c>
      <c r="UI94">
        <v>0</v>
      </c>
      <c r="UJ94">
        <v>0</v>
      </c>
      <c r="UK94">
        <v>0</v>
      </c>
      <c r="UL94">
        <v>0</v>
      </c>
      <c r="UM94">
        <v>0</v>
      </c>
      <c r="UN94">
        <v>5</v>
      </c>
      <c r="UO94">
        <v>10</v>
      </c>
      <c r="UP94">
        <v>10</v>
      </c>
      <c r="UQ94">
        <v>9</v>
      </c>
      <c r="UR94">
        <v>10</v>
      </c>
      <c r="US94">
        <v>8</v>
      </c>
      <c r="UT94">
        <v>10</v>
      </c>
      <c r="UU94">
        <v>10</v>
      </c>
      <c r="UV94">
        <v>10</v>
      </c>
      <c r="UW94">
        <v>10</v>
      </c>
      <c r="UX94">
        <v>10</v>
      </c>
      <c r="UY94">
        <v>10</v>
      </c>
      <c r="UZ94">
        <v>10</v>
      </c>
      <c r="VA94">
        <v>10</v>
      </c>
      <c r="VB94">
        <v>10</v>
      </c>
      <c r="VC94">
        <v>10</v>
      </c>
      <c r="VD94">
        <v>10</v>
      </c>
      <c r="VE94">
        <v>10</v>
      </c>
      <c r="VF94">
        <v>10</v>
      </c>
      <c r="VG94">
        <v>10</v>
      </c>
      <c r="VH94">
        <v>10</v>
      </c>
      <c r="VI94">
        <v>10</v>
      </c>
      <c r="VJ94">
        <v>8</v>
      </c>
      <c r="VK94">
        <v>10</v>
      </c>
      <c r="VL94">
        <v>10</v>
      </c>
      <c r="VM94">
        <v>10</v>
      </c>
      <c r="VN94">
        <v>25</v>
      </c>
      <c r="VO94">
        <v>245</v>
      </c>
      <c r="VP94">
        <v>9.8000000000000007</v>
      </c>
      <c r="VQ94">
        <v>4</v>
      </c>
      <c r="VR94">
        <v>5</v>
      </c>
      <c r="VS94">
        <v>4</v>
      </c>
      <c r="VT94">
        <v>3</v>
      </c>
      <c r="VU94">
        <v>3</v>
      </c>
      <c r="VV94">
        <v>4</v>
      </c>
      <c r="VW94">
        <v>5</v>
      </c>
      <c r="VX94">
        <v>3</v>
      </c>
      <c r="VY94">
        <v>3</v>
      </c>
      <c r="VZ94">
        <v>3</v>
      </c>
      <c r="WA94">
        <v>3</v>
      </c>
      <c r="WB94">
        <v>3</v>
      </c>
      <c r="WC94">
        <v>3</v>
      </c>
      <c r="WD94">
        <v>3</v>
      </c>
      <c r="WE94">
        <v>3</v>
      </c>
      <c r="WF94">
        <v>3</v>
      </c>
      <c r="WG94">
        <v>3.4380000000000002</v>
      </c>
      <c r="BDY94">
        <v>1</v>
      </c>
      <c r="BEB94">
        <v>0</v>
      </c>
      <c r="BEC94">
        <v>1</v>
      </c>
      <c r="BED94" t="s">
        <v>3523</v>
      </c>
      <c r="BEE94">
        <v>1</v>
      </c>
      <c r="BEH94" s="1">
        <v>43549</v>
      </c>
      <c r="BEL94" s="1">
        <v>43549</v>
      </c>
      <c r="BEM94">
        <v>1</v>
      </c>
      <c r="BEN94">
        <v>0</v>
      </c>
      <c r="BEO94">
        <v>0</v>
      </c>
      <c r="BEP94">
        <v>0</v>
      </c>
      <c r="BEQ94">
        <v>0</v>
      </c>
      <c r="BER94">
        <v>0</v>
      </c>
      <c r="BES94">
        <v>0</v>
      </c>
      <c r="BET94">
        <v>0</v>
      </c>
      <c r="BEU94">
        <v>0</v>
      </c>
      <c r="BEV94">
        <v>0</v>
      </c>
      <c r="BEW94">
        <v>0</v>
      </c>
      <c r="BEX94">
        <v>0</v>
      </c>
      <c r="BEY94">
        <v>0</v>
      </c>
      <c r="BEZ94">
        <v>0</v>
      </c>
      <c r="BFA94">
        <v>0</v>
      </c>
      <c r="BFB94">
        <v>0</v>
      </c>
      <c r="BFC94">
        <v>0</v>
      </c>
      <c r="BFD94">
        <v>0</v>
      </c>
      <c r="BFE94">
        <v>0</v>
      </c>
      <c r="BFF94">
        <v>0</v>
      </c>
      <c r="BFG94">
        <v>0</v>
      </c>
      <c r="BFH94">
        <v>0</v>
      </c>
      <c r="BFI94">
        <v>0</v>
      </c>
      <c r="BFJ94">
        <v>0</v>
      </c>
      <c r="BFK94">
        <v>0</v>
      </c>
      <c r="BFL94">
        <v>0</v>
      </c>
      <c r="BFM94">
        <v>0</v>
      </c>
      <c r="BFN94">
        <v>0</v>
      </c>
      <c r="BFO94">
        <v>0</v>
      </c>
      <c r="BFP94">
        <v>0</v>
      </c>
      <c r="BFQ94">
        <v>0</v>
      </c>
      <c r="BFR94">
        <v>0</v>
      </c>
      <c r="BFS94">
        <v>0</v>
      </c>
      <c r="BFT94">
        <v>0</v>
      </c>
      <c r="BFU94">
        <v>0</v>
      </c>
      <c r="BFV94">
        <v>0</v>
      </c>
      <c r="BFW94">
        <v>0</v>
      </c>
      <c r="BFX94">
        <v>0</v>
      </c>
      <c r="BFY94">
        <v>0</v>
      </c>
      <c r="BFZ94">
        <v>0</v>
      </c>
      <c r="BGA94">
        <v>0</v>
      </c>
      <c r="BGB94">
        <v>0</v>
      </c>
      <c r="BGC94">
        <v>0</v>
      </c>
      <c r="BGD94">
        <v>0</v>
      </c>
      <c r="BGE94">
        <v>0</v>
      </c>
      <c r="BGF94">
        <v>0</v>
      </c>
      <c r="BGG94">
        <v>0</v>
      </c>
      <c r="BGH94">
        <v>0</v>
      </c>
      <c r="BGI94">
        <v>0</v>
      </c>
      <c r="BGJ94">
        <v>0</v>
      </c>
      <c r="BGK94">
        <v>0</v>
      </c>
      <c r="BGL94">
        <v>0</v>
      </c>
      <c r="BGM94">
        <v>0</v>
      </c>
      <c r="BGN94">
        <v>0</v>
      </c>
      <c r="BGO94">
        <v>0</v>
      </c>
      <c r="BGP94">
        <v>0</v>
      </c>
      <c r="BGQ94">
        <v>0</v>
      </c>
      <c r="BGR94">
        <v>0</v>
      </c>
      <c r="BGS94">
        <v>0</v>
      </c>
      <c r="BGT94">
        <v>0</v>
      </c>
      <c r="BGU94">
        <v>0</v>
      </c>
      <c r="BGV94">
        <v>0</v>
      </c>
      <c r="BGW94">
        <v>0</v>
      </c>
      <c r="BGX94">
        <v>0</v>
      </c>
      <c r="BGY94">
        <v>0</v>
      </c>
      <c r="BGZ94">
        <v>0</v>
      </c>
      <c r="BHA94">
        <v>0</v>
      </c>
      <c r="BHB94">
        <v>0</v>
      </c>
      <c r="BHC94">
        <v>0</v>
      </c>
      <c r="BHD94">
        <v>0</v>
      </c>
      <c r="BHE94">
        <v>0</v>
      </c>
      <c r="BHF94">
        <v>0</v>
      </c>
      <c r="BHG94">
        <v>0</v>
      </c>
      <c r="BHH94">
        <v>0</v>
      </c>
      <c r="BHI94">
        <v>0</v>
      </c>
      <c r="BHJ94">
        <v>0</v>
      </c>
      <c r="BHK94">
        <v>0</v>
      </c>
      <c r="BHL94">
        <v>0</v>
      </c>
      <c r="BHM94">
        <v>0</v>
      </c>
      <c r="BHN94">
        <v>0</v>
      </c>
      <c r="BHO94">
        <v>0</v>
      </c>
      <c r="BHP94">
        <v>0</v>
      </c>
      <c r="BHQ94">
        <v>0</v>
      </c>
      <c r="BHR94">
        <v>0</v>
      </c>
      <c r="BHS94">
        <v>0</v>
      </c>
      <c r="BHT94">
        <v>0</v>
      </c>
      <c r="BHU94">
        <v>0</v>
      </c>
      <c r="BHV94">
        <v>0</v>
      </c>
      <c r="BHW94">
        <v>0</v>
      </c>
      <c r="BHX94">
        <v>0</v>
      </c>
      <c r="BHY94">
        <v>0</v>
      </c>
      <c r="BHZ94">
        <v>0</v>
      </c>
      <c r="BIA94">
        <v>0</v>
      </c>
      <c r="BIB94">
        <v>0</v>
      </c>
      <c r="BIC94">
        <v>0</v>
      </c>
      <c r="BID94">
        <v>0</v>
      </c>
      <c r="BIE94">
        <v>0</v>
      </c>
      <c r="BIF94">
        <v>0</v>
      </c>
      <c r="BIG94">
        <v>0</v>
      </c>
      <c r="BIH94">
        <v>0</v>
      </c>
      <c r="BII94">
        <v>0</v>
      </c>
      <c r="BIJ94">
        <v>0</v>
      </c>
      <c r="BIK94">
        <v>0</v>
      </c>
      <c r="BIL94">
        <v>0</v>
      </c>
      <c r="BIM94">
        <v>0</v>
      </c>
      <c r="BIN94">
        <v>0</v>
      </c>
      <c r="BIO94">
        <v>0</v>
      </c>
      <c r="BIP94">
        <v>0</v>
      </c>
      <c r="BIQ94">
        <v>0</v>
      </c>
      <c r="BIR94">
        <v>0</v>
      </c>
      <c r="BIS94">
        <v>0</v>
      </c>
      <c r="BIT94">
        <v>0</v>
      </c>
      <c r="BIU94">
        <v>0</v>
      </c>
      <c r="BIV94">
        <v>0</v>
      </c>
      <c r="BIW94">
        <v>0</v>
      </c>
      <c r="BIX94">
        <v>0</v>
      </c>
      <c r="BIY94">
        <v>0</v>
      </c>
      <c r="BIZ94">
        <v>0</v>
      </c>
      <c r="BJA94">
        <v>0</v>
      </c>
      <c r="BJB94">
        <v>0</v>
      </c>
      <c r="BJC94">
        <v>0</v>
      </c>
      <c r="BJD94">
        <v>0</v>
      </c>
      <c r="BJE94">
        <v>0</v>
      </c>
      <c r="BJF94">
        <v>0</v>
      </c>
      <c r="BJG94">
        <v>0</v>
      </c>
      <c r="BJH94">
        <v>0</v>
      </c>
      <c r="BJI94">
        <v>0</v>
      </c>
      <c r="BJJ94">
        <v>0</v>
      </c>
      <c r="BJK94">
        <v>0</v>
      </c>
      <c r="BJL94">
        <v>0</v>
      </c>
      <c r="BJM94">
        <v>0</v>
      </c>
      <c r="BJN94">
        <v>0</v>
      </c>
      <c r="BJO94">
        <v>0</v>
      </c>
      <c r="BJP94">
        <v>0</v>
      </c>
      <c r="BJQ94">
        <v>0</v>
      </c>
      <c r="BJR94">
        <v>0</v>
      </c>
      <c r="BJS94">
        <v>0</v>
      </c>
      <c r="BJT94">
        <v>0</v>
      </c>
      <c r="BJU94">
        <v>0</v>
      </c>
      <c r="BJV94">
        <v>0</v>
      </c>
      <c r="BJW94">
        <v>0</v>
      </c>
      <c r="BJX94">
        <v>0</v>
      </c>
      <c r="BJY94">
        <v>0</v>
      </c>
      <c r="BJZ94">
        <v>0</v>
      </c>
      <c r="BKA94">
        <v>0</v>
      </c>
      <c r="BKB94">
        <v>0</v>
      </c>
      <c r="BKC94">
        <v>0</v>
      </c>
      <c r="BKD94">
        <v>0</v>
      </c>
      <c r="BKE94">
        <v>0</v>
      </c>
      <c r="BKF94">
        <v>0</v>
      </c>
      <c r="BKG94">
        <v>0</v>
      </c>
      <c r="BKH94">
        <v>0</v>
      </c>
      <c r="BKI94">
        <v>0</v>
      </c>
      <c r="BKJ94">
        <v>0</v>
      </c>
      <c r="BKS94" t="s">
        <v>3524</v>
      </c>
      <c r="BKT94">
        <v>-2</v>
      </c>
      <c r="BKU94">
        <v>-2</v>
      </c>
      <c r="BKV94" t="s">
        <v>3525</v>
      </c>
      <c r="BKW94">
        <v>-1</v>
      </c>
      <c r="BKX94">
        <v>0</v>
      </c>
      <c r="BKY94">
        <v>-2</v>
      </c>
      <c r="BKZ94">
        <v>-1</v>
      </c>
      <c r="BLA94">
        <v>-1</v>
      </c>
      <c r="BLB94">
        <v>-1</v>
      </c>
      <c r="BLC94">
        <v>-1</v>
      </c>
      <c r="BLD94">
        <v>-1</v>
      </c>
      <c r="BLE94">
        <v>-1</v>
      </c>
      <c r="BLF94">
        <v>-1</v>
      </c>
      <c r="BLG94">
        <v>-1</v>
      </c>
      <c r="BLH94">
        <v>-1</v>
      </c>
      <c r="BLI94">
        <v>-1</v>
      </c>
      <c r="BLJ94">
        <v>-1</v>
      </c>
      <c r="BLK94">
        <v>-1</v>
      </c>
      <c r="BLL94">
        <v>-1</v>
      </c>
      <c r="BLM94">
        <v>-1</v>
      </c>
      <c r="BLN94">
        <v>-1</v>
      </c>
      <c r="BLO94">
        <v>-1</v>
      </c>
      <c r="BLP94">
        <v>1</v>
      </c>
      <c r="BLQ94">
        <v>-1</v>
      </c>
      <c r="BLR94">
        <v>1</v>
      </c>
      <c r="BLS94">
        <v>-1</v>
      </c>
      <c r="BLT94">
        <v>-1</v>
      </c>
      <c r="BLU94">
        <v>-1</v>
      </c>
      <c r="BLV94">
        <v>-1</v>
      </c>
      <c r="BLW94">
        <v>-1</v>
      </c>
      <c r="BLX94">
        <v>-1</v>
      </c>
      <c r="BLY94">
        <v>-1</v>
      </c>
      <c r="BLZ94">
        <v>-1</v>
      </c>
      <c r="BMA94">
        <v>-1</v>
      </c>
      <c r="BMB94">
        <v>-4</v>
      </c>
      <c r="BMC94">
        <v>-3</v>
      </c>
      <c r="BMD94">
        <v>-4</v>
      </c>
      <c r="BME94">
        <v>-4</v>
      </c>
      <c r="BMF94">
        <v>-4</v>
      </c>
      <c r="BMG94">
        <v>-4</v>
      </c>
      <c r="BMH94">
        <v>0</v>
      </c>
      <c r="BMI94">
        <v>-4</v>
      </c>
      <c r="BMJ94">
        <v>-4</v>
      </c>
      <c r="BMK94">
        <v>-3.75</v>
      </c>
      <c r="BML94">
        <v>-2</v>
      </c>
      <c r="BMM94">
        <v>-4</v>
      </c>
      <c r="BMN94">
        <v>-4</v>
      </c>
      <c r="BMO94">
        <v>-31</v>
      </c>
      <c r="BMP94">
        <v>3</v>
      </c>
      <c r="BMQ94">
        <v>1</v>
      </c>
      <c r="BMR94">
        <v>0</v>
      </c>
      <c r="BMS94">
        <v>0</v>
      </c>
      <c r="BMT94">
        <v>0</v>
      </c>
      <c r="BMU94">
        <v>0</v>
      </c>
      <c r="BMV94">
        <v>2</v>
      </c>
      <c r="BMW94">
        <v>0</v>
      </c>
      <c r="BMX94">
        <v>0</v>
      </c>
      <c r="BMY94">
        <v>0</v>
      </c>
      <c r="BMZ94">
        <v>0</v>
      </c>
      <c r="BNA94">
        <v>0</v>
      </c>
      <c r="BNB94">
        <v>0</v>
      </c>
      <c r="BNC94">
        <v>0</v>
      </c>
      <c r="BND94">
        <v>0</v>
      </c>
      <c r="BNE94">
        <v>0</v>
      </c>
      <c r="BNF94">
        <v>0</v>
      </c>
      <c r="BNG94">
        <v>0</v>
      </c>
      <c r="BNH94">
        <v>0</v>
      </c>
      <c r="BNI94">
        <v>0</v>
      </c>
      <c r="BNJ94">
        <v>0</v>
      </c>
      <c r="BNK94">
        <v>0</v>
      </c>
      <c r="BNL94">
        <v>6</v>
      </c>
      <c r="BNM94">
        <v>1</v>
      </c>
      <c r="BNN94">
        <v>1</v>
      </c>
      <c r="BNO94">
        <v>1</v>
      </c>
      <c r="BNP94">
        <v>1</v>
      </c>
      <c r="BNQ94">
        <v>3</v>
      </c>
      <c r="BNR94">
        <v>1</v>
      </c>
      <c r="BNS94">
        <v>2</v>
      </c>
      <c r="BNT94">
        <v>1</v>
      </c>
      <c r="BNU94">
        <v>1</v>
      </c>
      <c r="BNV94">
        <v>1</v>
      </c>
      <c r="BNW94">
        <v>1</v>
      </c>
      <c r="BNX94">
        <v>1</v>
      </c>
      <c r="BNY94">
        <v>1</v>
      </c>
      <c r="BNZ94">
        <v>1</v>
      </c>
      <c r="BOA94">
        <v>1</v>
      </c>
      <c r="BOB94">
        <v>1</v>
      </c>
      <c r="BOC94">
        <v>1</v>
      </c>
      <c r="BOD94">
        <v>1</v>
      </c>
      <c r="BOE94">
        <v>1</v>
      </c>
      <c r="BOF94">
        <v>1</v>
      </c>
      <c r="BOG94">
        <v>1</v>
      </c>
      <c r="BOH94">
        <v>2</v>
      </c>
      <c r="BOI94">
        <v>1</v>
      </c>
      <c r="BOJ94">
        <v>1</v>
      </c>
      <c r="BOK94">
        <v>1</v>
      </c>
      <c r="BOL94">
        <v>25</v>
      </c>
      <c r="BOM94">
        <v>29</v>
      </c>
      <c r="BON94">
        <v>1.1599999999999999</v>
      </c>
      <c r="BOO94">
        <v>4</v>
      </c>
      <c r="BOP94">
        <v>3</v>
      </c>
      <c r="BOQ94">
        <v>4</v>
      </c>
      <c r="BOR94">
        <v>3</v>
      </c>
      <c r="BOS94">
        <v>3</v>
      </c>
      <c r="BOT94">
        <v>3</v>
      </c>
      <c r="BOU94">
        <v>3</v>
      </c>
      <c r="BOV94">
        <v>3</v>
      </c>
      <c r="BOW94">
        <v>3</v>
      </c>
      <c r="BOX94">
        <v>3</v>
      </c>
      <c r="BOY94">
        <v>3</v>
      </c>
      <c r="BOZ94">
        <v>3</v>
      </c>
      <c r="BPA94">
        <v>3</v>
      </c>
      <c r="BPB94">
        <v>3</v>
      </c>
      <c r="BPC94">
        <v>3</v>
      </c>
      <c r="BPD94">
        <v>3</v>
      </c>
      <c r="BPE94">
        <v>3.125</v>
      </c>
      <c r="BPF94">
        <v>1</v>
      </c>
      <c r="BPG94">
        <v>45</v>
      </c>
      <c r="BPH94">
        <v>0</v>
      </c>
      <c r="BPI94">
        <v>1</v>
      </c>
      <c r="BPJ94">
        <v>2</v>
      </c>
      <c r="BPK94">
        <v>1</v>
      </c>
      <c r="BPL94">
        <v>0</v>
      </c>
      <c r="BPM94">
        <v>3</v>
      </c>
      <c r="BPN94">
        <v>0</v>
      </c>
      <c r="BPO94">
        <v>0</v>
      </c>
      <c r="BPP94">
        <v>0</v>
      </c>
      <c r="BPQ94">
        <v>2</v>
      </c>
      <c r="BPR94">
        <v>3</v>
      </c>
      <c r="BPS94">
        <v>0</v>
      </c>
      <c r="BPT94">
        <v>0</v>
      </c>
      <c r="BPU94">
        <v>0</v>
      </c>
      <c r="BPV94">
        <v>2</v>
      </c>
      <c r="BPW94">
        <v>0</v>
      </c>
      <c r="BPX94">
        <v>0</v>
      </c>
      <c r="BPY94">
        <v>1</v>
      </c>
      <c r="BPZ94">
        <v>1.1667000000000001</v>
      </c>
      <c r="BQA94">
        <v>0.66669999999999996</v>
      </c>
      <c r="BQB94">
        <v>0.66669999999999996</v>
      </c>
      <c r="BQC94">
        <v>0.83330000000000004</v>
      </c>
      <c r="CWP94">
        <v>1</v>
      </c>
      <c r="CWR94" t="s">
        <v>3526</v>
      </c>
      <c r="CWS94">
        <v>1</v>
      </c>
      <c r="CWV94">
        <v>1</v>
      </c>
      <c r="CWY94" s="1">
        <v>43550</v>
      </c>
      <c r="CWZ94">
        <v>1</v>
      </c>
      <c r="CXA94" t="s">
        <v>3106</v>
      </c>
      <c r="CXB94">
        <v>9</v>
      </c>
      <c r="CXC94">
        <v>1</v>
      </c>
      <c r="CXE94" t="s">
        <v>3527</v>
      </c>
    </row>
    <row r="95" spans="1:2657" x14ac:dyDescent="0.25">
      <c r="A95" t="s">
        <v>3528</v>
      </c>
      <c r="B95" t="s">
        <v>7</v>
      </c>
      <c r="C95" t="s">
        <v>2709</v>
      </c>
      <c r="D95" t="s">
        <v>2710</v>
      </c>
      <c r="E95" s="1">
        <v>18655</v>
      </c>
      <c r="F95">
        <v>67</v>
      </c>
      <c r="G95">
        <v>68</v>
      </c>
      <c r="H95">
        <v>68</v>
      </c>
      <c r="J95" s="1">
        <v>43222</v>
      </c>
      <c r="O95" s="1">
        <v>43222</v>
      </c>
      <c r="LL95">
        <v>0</v>
      </c>
      <c r="LM95">
        <v>0</v>
      </c>
      <c r="LN95">
        <v>0</v>
      </c>
      <c r="LO95">
        <v>1</v>
      </c>
      <c r="LP95">
        <v>1</v>
      </c>
      <c r="LQ95">
        <v>0</v>
      </c>
      <c r="LR95">
        <v>0</v>
      </c>
      <c r="LS95">
        <v>0</v>
      </c>
      <c r="LT95">
        <v>0</v>
      </c>
      <c r="LU95">
        <v>0</v>
      </c>
      <c r="LV95">
        <v>0</v>
      </c>
      <c r="LW95">
        <v>1</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1</v>
      </c>
      <c r="MX95">
        <v>0</v>
      </c>
      <c r="MY95">
        <v>0</v>
      </c>
      <c r="MZ95">
        <v>0</v>
      </c>
      <c r="NA95">
        <v>0</v>
      </c>
      <c r="NB95">
        <v>0</v>
      </c>
      <c r="NC95">
        <v>0</v>
      </c>
      <c r="ND95">
        <v>1</v>
      </c>
      <c r="NE95">
        <v>1</v>
      </c>
      <c r="NF95">
        <v>0</v>
      </c>
      <c r="NG95">
        <v>0</v>
      </c>
      <c r="NH95">
        <v>1</v>
      </c>
      <c r="NI95">
        <v>1</v>
      </c>
      <c r="NJ95">
        <v>1</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1</v>
      </c>
      <c r="OH95">
        <v>1</v>
      </c>
      <c r="OI95">
        <v>1</v>
      </c>
      <c r="OJ95">
        <v>0</v>
      </c>
      <c r="OK95">
        <v>1</v>
      </c>
      <c r="OL95">
        <v>0</v>
      </c>
      <c r="OM95">
        <v>0</v>
      </c>
      <c r="ON95">
        <v>0</v>
      </c>
      <c r="OO95">
        <v>0</v>
      </c>
      <c r="OP95">
        <v>0</v>
      </c>
      <c r="OQ95">
        <v>0</v>
      </c>
      <c r="OR95">
        <v>0</v>
      </c>
      <c r="OS95">
        <v>0</v>
      </c>
      <c r="OT95">
        <v>0</v>
      </c>
      <c r="OU95">
        <v>0</v>
      </c>
      <c r="OV95">
        <v>0</v>
      </c>
      <c r="OW95">
        <v>0</v>
      </c>
      <c r="OX95">
        <v>0</v>
      </c>
      <c r="OY95">
        <v>0</v>
      </c>
      <c r="OZ95">
        <v>0</v>
      </c>
      <c r="PA95">
        <v>0</v>
      </c>
      <c r="PB95">
        <v>0</v>
      </c>
      <c r="PC95">
        <v>0</v>
      </c>
      <c r="PD95">
        <v>0</v>
      </c>
      <c r="PE95">
        <v>1</v>
      </c>
      <c r="PF95">
        <v>0</v>
      </c>
      <c r="PG95">
        <v>0</v>
      </c>
      <c r="PH95">
        <v>1</v>
      </c>
      <c r="PI95">
        <v>0</v>
      </c>
      <c r="PJ95">
        <v>0</v>
      </c>
      <c r="PK95">
        <v>0</v>
      </c>
      <c r="PL95">
        <v>0</v>
      </c>
      <c r="PM95">
        <v>0</v>
      </c>
      <c r="PN95">
        <v>0</v>
      </c>
      <c r="PO95">
        <v>0</v>
      </c>
      <c r="PP95">
        <v>0</v>
      </c>
      <c r="PQ95">
        <v>1</v>
      </c>
      <c r="PR95">
        <v>1</v>
      </c>
      <c r="PS95">
        <v>3</v>
      </c>
      <c r="PT95">
        <v>3</v>
      </c>
      <c r="PU95">
        <v>0</v>
      </c>
      <c r="PV95">
        <v>0</v>
      </c>
      <c r="PW95">
        <v>0</v>
      </c>
      <c r="PX95">
        <v>0</v>
      </c>
      <c r="PY95">
        <v>0</v>
      </c>
      <c r="PZ95">
        <v>0</v>
      </c>
      <c r="QA95">
        <v>3</v>
      </c>
      <c r="QB95">
        <v>3</v>
      </c>
      <c r="QC95">
        <v>0</v>
      </c>
      <c r="QD95">
        <v>0</v>
      </c>
      <c r="QE95">
        <v>0</v>
      </c>
      <c r="QF95">
        <v>0</v>
      </c>
      <c r="QG95">
        <v>3</v>
      </c>
      <c r="QH95">
        <v>1</v>
      </c>
      <c r="QI95">
        <v>0</v>
      </c>
      <c r="QJ95">
        <v>0</v>
      </c>
      <c r="QK95">
        <v>0</v>
      </c>
      <c r="QL95">
        <v>1</v>
      </c>
      <c r="QM95">
        <v>9</v>
      </c>
      <c r="QN95">
        <v>0</v>
      </c>
      <c r="QO95">
        <v>0</v>
      </c>
      <c r="QP95">
        <v>0</v>
      </c>
      <c r="QQ95">
        <v>9</v>
      </c>
      <c r="QR95">
        <v>0</v>
      </c>
      <c r="QS95">
        <v>0</v>
      </c>
      <c r="QT95">
        <v>3</v>
      </c>
      <c r="QU95">
        <v>22</v>
      </c>
      <c r="QV95">
        <v>0</v>
      </c>
      <c r="QW95">
        <v>0</v>
      </c>
      <c r="QX95">
        <v>0</v>
      </c>
      <c r="QY95">
        <v>2</v>
      </c>
      <c r="QZ95">
        <v>5</v>
      </c>
      <c r="RA95">
        <v>0</v>
      </c>
      <c r="RB95">
        <v>0</v>
      </c>
      <c r="RC95">
        <v>0</v>
      </c>
      <c r="RD95">
        <v>5</v>
      </c>
      <c r="RE95">
        <v>0</v>
      </c>
      <c r="RF95">
        <v>0</v>
      </c>
      <c r="RG95">
        <v>0</v>
      </c>
      <c r="RH95">
        <v>12</v>
      </c>
      <c r="RL95" t="s">
        <v>3529</v>
      </c>
      <c r="RM95" t="s">
        <v>3530</v>
      </c>
      <c r="RQ95" t="s">
        <v>3531</v>
      </c>
      <c r="RS95" t="s">
        <v>3532</v>
      </c>
      <c r="RT95" t="s">
        <v>3533</v>
      </c>
      <c r="RU95" t="s">
        <v>3534</v>
      </c>
      <c r="RV95">
        <v>-1</v>
      </c>
      <c r="RW95">
        <v>-2</v>
      </c>
      <c r="RX95" t="s">
        <v>3535</v>
      </c>
      <c r="RY95">
        <v>0</v>
      </c>
      <c r="RZ95">
        <v>0</v>
      </c>
      <c r="SA95">
        <v>-1</v>
      </c>
      <c r="SB95">
        <v>0</v>
      </c>
      <c r="SC95">
        <v>-1</v>
      </c>
      <c r="SD95">
        <v>0</v>
      </c>
      <c r="SE95">
        <v>-1</v>
      </c>
      <c r="SF95">
        <v>-1</v>
      </c>
      <c r="SG95">
        <v>-1</v>
      </c>
      <c r="SH95">
        <v>0</v>
      </c>
      <c r="SI95">
        <v>-1</v>
      </c>
      <c r="SJ95">
        <v>-1</v>
      </c>
      <c r="SK95">
        <v>-1</v>
      </c>
      <c r="SL95">
        <v>0</v>
      </c>
      <c r="SM95">
        <v>-1</v>
      </c>
      <c r="SN95">
        <v>-1</v>
      </c>
      <c r="SO95">
        <v>-1</v>
      </c>
      <c r="SP95">
        <v>-1</v>
      </c>
      <c r="SQ95">
        <v>-1</v>
      </c>
      <c r="SR95">
        <v>-1</v>
      </c>
      <c r="SS95">
        <v>-1</v>
      </c>
      <c r="ST95">
        <v>-1</v>
      </c>
      <c r="SU95">
        <v>-1</v>
      </c>
      <c r="SV95">
        <v>-1</v>
      </c>
      <c r="SW95">
        <v>-1</v>
      </c>
      <c r="SX95">
        <v>0</v>
      </c>
      <c r="SY95">
        <v>-1</v>
      </c>
      <c r="SZ95">
        <v>-1</v>
      </c>
      <c r="TA95">
        <v>1</v>
      </c>
      <c r="TB95">
        <v>-1</v>
      </c>
      <c r="TC95">
        <v>-1</v>
      </c>
      <c r="TD95">
        <v>-3</v>
      </c>
      <c r="TE95">
        <v>-1</v>
      </c>
      <c r="TF95">
        <v>-2</v>
      </c>
      <c r="TG95">
        <v>-3</v>
      </c>
      <c r="TH95">
        <v>-3</v>
      </c>
      <c r="TI95">
        <v>-4</v>
      </c>
      <c r="TJ95">
        <v>-4</v>
      </c>
      <c r="TK95">
        <v>-3</v>
      </c>
      <c r="TL95">
        <v>-2</v>
      </c>
      <c r="TM95">
        <v>-2.5</v>
      </c>
      <c r="TN95">
        <v>-4</v>
      </c>
      <c r="TO95">
        <v>-2.5</v>
      </c>
      <c r="TP95">
        <v>-2</v>
      </c>
      <c r="TQ95">
        <v>-25</v>
      </c>
      <c r="TR95">
        <v>0</v>
      </c>
      <c r="TS95">
        <v>2</v>
      </c>
      <c r="TT95">
        <v>1</v>
      </c>
      <c r="TU95">
        <v>0</v>
      </c>
      <c r="TV95">
        <v>2</v>
      </c>
      <c r="TW95">
        <v>0</v>
      </c>
      <c r="TX95">
        <v>4</v>
      </c>
      <c r="TY95">
        <v>4</v>
      </c>
      <c r="TZ95">
        <v>0</v>
      </c>
      <c r="UA95">
        <v>0</v>
      </c>
      <c r="UB95">
        <v>0</v>
      </c>
      <c r="UC95">
        <v>0</v>
      </c>
      <c r="UD95">
        <v>0</v>
      </c>
      <c r="UE95">
        <v>0</v>
      </c>
      <c r="UF95">
        <v>0</v>
      </c>
      <c r="UG95">
        <v>0</v>
      </c>
      <c r="UH95">
        <v>0</v>
      </c>
      <c r="UI95">
        <v>0</v>
      </c>
      <c r="UJ95">
        <v>2</v>
      </c>
      <c r="UK95">
        <v>1</v>
      </c>
      <c r="UL95">
        <v>1</v>
      </c>
      <c r="UM95">
        <v>0</v>
      </c>
      <c r="UN95">
        <v>17</v>
      </c>
      <c r="UO95">
        <v>1</v>
      </c>
      <c r="UP95">
        <v>1</v>
      </c>
      <c r="UQ95">
        <v>10</v>
      </c>
      <c r="UR95">
        <v>1</v>
      </c>
      <c r="US95">
        <v>7</v>
      </c>
      <c r="UT95">
        <v>10</v>
      </c>
      <c r="UU95">
        <v>3</v>
      </c>
      <c r="UV95">
        <v>1</v>
      </c>
      <c r="UW95">
        <v>1</v>
      </c>
      <c r="UX95">
        <v>3</v>
      </c>
      <c r="UY95">
        <v>1</v>
      </c>
      <c r="UZ95">
        <v>1</v>
      </c>
      <c r="VA95">
        <v>1</v>
      </c>
      <c r="VB95">
        <v>1</v>
      </c>
      <c r="VC95">
        <v>2</v>
      </c>
      <c r="VD95">
        <v>2</v>
      </c>
      <c r="VE95">
        <v>1</v>
      </c>
      <c r="VF95">
        <v>1</v>
      </c>
      <c r="VG95">
        <v>1</v>
      </c>
      <c r="VH95">
        <v>1</v>
      </c>
      <c r="VI95">
        <v>1</v>
      </c>
      <c r="VJ95">
        <v>3</v>
      </c>
      <c r="VK95">
        <v>5</v>
      </c>
      <c r="VL95">
        <v>1</v>
      </c>
      <c r="VM95">
        <v>10</v>
      </c>
      <c r="VN95">
        <v>25</v>
      </c>
      <c r="VO95">
        <v>70</v>
      </c>
      <c r="VP95">
        <v>2.8</v>
      </c>
      <c r="VQ95">
        <v>2</v>
      </c>
      <c r="VR95">
        <v>2</v>
      </c>
      <c r="VS95">
        <v>1</v>
      </c>
      <c r="VT95">
        <v>1</v>
      </c>
      <c r="VU95">
        <v>2</v>
      </c>
      <c r="VV95">
        <v>1</v>
      </c>
      <c r="VW95">
        <v>2</v>
      </c>
      <c r="VX95">
        <v>2</v>
      </c>
      <c r="VY95">
        <v>1</v>
      </c>
      <c r="VZ95">
        <v>1</v>
      </c>
      <c r="WA95">
        <v>2</v>
      </c>
      <c r="WB95">
        <v>1</v>
      </c>
      <c r="WC95">
        <v>1</v>
      </c>
      <c r="WD95">
        <v>1</v>
      </c>
      <c r="WE95">
        <v>1</v>
      </c>
      <c r="WF95">
        <v>1</v>
      </c>
      <c r="WG95">
        <v>1.375</v>
      </c>
      <c r="BDY95">
        <v>1</v>
      </c>
      <c r="BEB95">
        <v>1</v>
      </c>
      <c r="BEE95">
        <v>1</v>
      </c>
      <c r="BEH95" s="1">
        <v>43586</v>
      </c>
      <c r="BEL95" s="1">
        <v>43586</v>
      </c>
      <c r="BEM95">
        <v>1</v>
      </c>
      <c r="BEN95">
        <v>0</v>
      </c>
      <c r="BEO95">
        <v>0</v>
      </c>
      <c r="BEP95">
        <v>1</v>
      </c>
      <c r="BEQ95">
        <v>1</v>
      </c>
      <c r="BER95">
        <v>1</v>
      </c>
      <c r="BES95">
        <v>0</v>
      </c>
      <c r="BET95">
        <v>0</v>
      </c>
      <c r="BEU95">
        <v>0</v>
      </c>
      <c r="BEV95">
        <v>1</v>
      </c>
      <c r="BEW95">
        <v>0</v>
      </c>
      <c r="BEX95">
        <v>1</v>
      </c>
      <c r="BEY95">
        <v>0</v>
      </c>
      <c r="BEZ95">
        <v>0</v>
      </c>
      <c r="BFA95">
        <v>0</v>
      </c>
      <c r="BFB95">
        <v>0</v>
      </c>
      <c r="BFC95">
        <v>0</v>
      </c>
      <c r="BFD95">
        <v>0</v>
      </c>
      <c r="BFE95">
        <v>0</v>
      </c>
      <c r="BFF95">
        <v>0</v>
      </c>
      <c r="BFG95">
        <v>0</v>
      </c>
      <c r="BFH95">
        <v>0</v>
      </c>
      <c r="BFI95">
        <v>0</v>
      </c>
      <c r="BFJ95">
        <v>0</v>
      </c>
      <c r="BFK95">
        <v>0</v>
      </c>
      <c r="BFL95">
        <v>0</v>
      </c>
      <c r="BFM95">
        <v>0</v>
      </c>
      <c r="BFN95">
        <v>0</v>
      </c>
      <c r="BFO95">
        <v>0</v>
      </c>
      <c r="BFP95">
        <v>0</v>
      </c>
      <c r="BFQ95">
        <v>1</v>
      </c>
      <c r="BFR95">
        <v>0</v>
      </c>
      <c r="BFS95">
        <v>0</v>
      </c>
      <c r="BFT95">
        <v>1</v>
      </c>
      <c r="BFU95">
        <v>1</v>
      </c>
      <c r="BFV95">
        <v>0</v>
      </c>
      <c r="BFW95">
        <v>1</v>
      </c>
      <c r="BFX95">
        <v>0</v>
      </c>
      <c r="BFY95">
        <v>1</v>
      </c>
      <c r="BFZ95">
        <v>1</v>
      </c>
      <c r="BGA95">
        <v>0</v>
      </c>
      <c r="BGB95">
        <v>0</v>
      </c>
      <c r="BGC95">
        <v>0</v>
      </c>
      <c r="BGD95">
        <v>0</v>
      </c>
      <c r="BGE95">
        <v>1</v>
      </c>
      <c r="BGF95">
        <v>1</v>
      </c>
      <c r="BGG95">
        <v>1</v>
      </c>
      <c r="BGH95">
        <v>0</v>
      </c>
      <c r="BGI95">
        <v>0</v>
      </c>
      <c r="BGJ95">
        <v>1</v>
      </c>
      <c r="BGK95">
        <v>0</v>
      </c>
      <c r="BGL95">
        <v>1</v>
      </c>
      <c r="BGM95">
        <v>0</v>
      </c>
      <c r="BGN95">
        <v>0</v>
      </c>
      <c r="BGO95">
        <v>0</v>
      </c>
      <c r="BGP95">
        <v>0</v>
      </c>
      <c r="BGQ95">
        <v>0</v>
      </c>
      <c r="BGR95">
        <v>0</v>
      </c>
      <c r="BGS95">
        <v>0</v>
      </c>
      <c r="BGT95">
        <v>0</v>
      </c>
      <c r="BGU95">
        <v>0</v>
      </c>
      <c r="BGV95">
        <v>0</v>
      </c>
      <c r="BGW95">
        <v>0</v>
      </c>
      <c r="BGX95">
        <v>0</v>
      </c>
      <c r="BGY95">
        <v>0</v>
      </c>
      <c r="BGZ95">
        <v>0</v>
      </c>
      <c r="BHA95">
        <v>0</v>
      </c>
      <c r="BHB95">
        <v>0</v>
      </c>
      <c r="BHC95">
        <v>0</v>
      </c>
      <c r="BHD95">
        <v>0</v>
      </c>
      <c r="BHE95">
        <v>0</v>
      </c>
      <c r="BHF95">
        <v>0</v>
      </c>
      <c r="BHG95">
        <v>0</v>
      </c>
      <c r="BHH95">
        <v>0</v>
      </c>
      <c r="BHI95">
        <v>1</v>
      </c>
      <c r="BHJ95">
        <v>1</v>
      </c>
      <c r="BHK95">
        <v>1</v>
      </c>
      <c r="BHL95">
        <v>1</v>
      </c>
      <c r="BHM95">
        <v>1</v>
      </c>
      <c r="BHN95">
        <v>0</v>
      </c>
      <c r="BHO95">
        <v>0</v>
      </c>
      <c r="BHP95">
        <v>0</v>
      </c>
      <c r="BHQ95">
        <v>0</v>
      </c>
      <c r="BHR95">
        <v>0</v>
      </c>
      <c r="BHS95">
        <v>0</v>
      </c>
      <c r="BHT95">
        <v>0</v>
      </c>
      <c r="BHU95">
        <v>0</v>
      </c>
      <c r="BHV95">
        <v>0</v>
      </c>
      <c r="BHW95">
        <v>1</v>
      </c>
      <c r="BHX95">
        <v>0</v>
      </c>
      <c r="BHY95">
        <v>0</v>
      </c>
      <c r="BHZ95">
        <v>1</v>
      </c>
      <c r="BIA95">
        <v>0</v>
      </c>
      <c r="BIB95">
        <v>0</v>
      </c>
      <c r="BIC95">
        <v>0</v>
      </c>
      <c r="BID95">
        <v>1</v>
      </c>
      <c r="BIE95">
        <v>0</v>
      </c>
      <c r="BIF95">
        <v>0</v>
      </c>
      <c r="BIG95">
        <v>0</v>
      </c>
      <c r="BIH95">
        <v>0</v>
      </c>
      <c r="BII95">
        <v>0</v>
      </c>
      <c r="BIJ95">
        <v>0</v>
      </c>
      <c r="BIK95">
        <v>0</v>
      </c>
      <c r="BIL95">
        <v>0</v>
      </c>
      <c r="BIM95">
        <v>0</v>
      </c>
      <c r="BIN95">
        <v>0</v>
      </c>
      <c r="BIO95">
        <v>0</v>
      </c>
      <c r="BIP95">
        <v>0</v>
      </c>
      <c r="BIQ95">
        <v>3</v>
      </c>
      <c r="BIR95">
        <v>2</v>
      </c>
      <c r="BIS95">
        <v>2</v>
      </c>
      <c r="BIT95">
        <v>2</v>
      </c>
      <c r="BIU95">
        <v>3</v>
      </c>
      <c r="BIV95">
        <v>2</v>
      </c>
      <c r="BIW95">
        <v>0</v>
      </c>
      <c r="BIX95">
        <v>0</v>
      </c>
      <c r="BIY95">
        <v>0</v>
      </c>
      <c r="BIZ95">
        <v>0</v>
      </c>
      <c r="BJA95">
        <v>0</v>
      </c>
      <c r="BJB95">
        <v>0</v>
      </c>
      <c r="BJC95">
        <v>3</v>
      </c>
      <c r="BJD95">
        <v>2</v>
      </c>
      <c r="BJE95">
        <v>0</v>
      </c>
      <c r="BJF95">
        <v>0</v>
      </c>
      <c r="BJG95">
        <v>3</v>
      </c>
      <c r="BJH95">
        <v>3</v>
      </c>
      <c r="BJI95">
        <v>0</v>
      </c>
      <c r="BJJ95">
        <v>0</v>
      </c>
      <c r="BJK95">
        <v>0</v>
      </c>
      <c r="BJL95">
        <v>0</v>
      </c>
      <c r="BJM95">
        <v>6</v>
      </c>
      <c r="BJN95">
        <v>4</v>
      </c>
      <c r="BJO95">
        <v>6</v>
      </c>
      <c r="BJP95">
        <v>0</v>
      </c>
      <c r="BJQ95">
        <v>0</v>
      </c>
      <c r="BJR95">
        <v>0</v>
      </c>
      <c r="BJS95">
        <v>6</v>
      </c>
      <c r="BJT95">
        <v>0</v>
      </c>
      <c r="BJU95">
        <v>9</v>
      </c>
      <c r="BJV95">
        <v>0</v>
      </c>
      <c r="BJW95">
        <v>31</v>
      </c>
      <c r="BJX95">
        <v>0</v>
      </c>
      <c r="BJY95">
        <v>0</v>
      </c>
      <c r="BJZ95">
        <v>4</v>
      </c>
      <c r="BKA95">
        <v>3</v>
      </c>
      <c r="BKB95">
        <v>4</v>
      </c>
      <c r="BKC95">
        <v>0</v>
      </c>
      <c r="BKD95">
        <v>0</v>
      </c>
      <c r="BKE95">
        <v>0</v>
      </c>
      <c r="BKF95">
        <v>4</v>
      </c>
      <c r="BKG95">
        <v>0</v>
      </c>
      <c r="BKH95">
        <v>4</v>
      </c>
      <c r="BKI95">
        <v>0</v>
      </c>
      <c r="BKJ95">
        <v>23</v>
      </c>
      <c r="BKL95" t="s">
        <v>3536</v>
      </c>
      <c r="BKM95" t="s">
        <v>3537</v>
      </c>
      <c r="BKN95" t="s">
        <v>3538</v>
      </c>
      <c r="BKQ95" t="s">
        <v>3539</v>
      </c>
      <c r="BKS95" t="s">
        <v>3540</v>
      </c>
      <c r="BKT95">
        <v>-2</v>
      </c>
      <c r="BKU95">
        <v>-2</v>
      </c>
      <c r="BKV95" t="s">
        <v>3541</v>
      </c>
      <c r="BKW95">
        <v>0</v>
      </c>
      <c r="BKX95">
        <v>-1</v>
      </c>
      <c r="BKY95">
        <v>-2</v>
      </c>
      <c r="BKZ95">
        <v>-1</v>
      </c>
      <c r="BLA95">
        <v>-1</v>
      </c>
      <c r="BLB95">
        <v>-1</v>
      </c>
      <c r="BLC95">
        <v>-1</v>
      </c>
      <c r="BLD95">
        <v>-1</v>
      </c>
      <c r="BLE95">
        <v>-1</v>
      </c>
      <c r="BLF95">
        <v>-1</v>
      </c>
      <c r="BLG95">
        <v>-1</v>
      </c>
      <c r="BLH95">
        <v>-1</v>
      </c>
      <c r="BLI95">
        <v>-1</v>
      </c>
      <c r="BLJ95">
        <v>-1</v>
      </c>
      <c r="BLK95">
        <v>-1</v>
      </c>
      <c r="BLL95">
        <v>-1</v>
      </c>
      <c r="BLM95">
        <v>-1</v>
      </c>
      <c r="BLN95">
        <v>-1</v>
      </c>
      <c r="BLO95">
        <v>-1</v>
      </c>
      <c r="BLP95">
        <v>-1</v>
      </c>
      <c r="BLQ95">
        <v>-1</v>
      </c>
      <c r="BLR95">
        <v>-1</v>
      </c>
      <c r="BLS95">
        <v>-1</v>
      </c>
      <c r="BLT95">
        <v>-1</v>
      </c>
      <c r="BLU95">
        <v>-1</v>
      </c>
      <c r="BLV95">
        <v>-1</v>
      </c>
      <c r="BLW95">
        <v>-1</v>
      </c>
      <c r="BLX95">
        <v>-1</v>
      </c>
      <c r="BLY95">
        <v>-1</v>
      </c>
      <c r="BLZ95">
        <v>-1</v>
      </c>
      <c r="BMA95">
        <v>-1</v>
      </c>
      <c r="BMB95">
        <v>-4</v>
      </c>
      <c r="BMC95">
        <v>-3</v>
      </c>
      <c r="BMD95">
        <v>-4</v>
      </c>
      <c r="BME95">
        <v>-4</v>
      </c>
      <c r="BMF95">
        <v>-4</v>
      </c>
      <c r="BMG95">
        <v>-4</v>
      </c>
      <c r="BMH95">
        <v>-4</v>
      </c>
      <c r="BMI95">
        <v>-4</v>
      </c>
      <c r="BMJ95">
        <v>-4</v>
      </c>
      <c r="BMK95">
        <v>-3.75</v>
      </c>
      <c r="BML95">
        <v>-4</v>
      </c>
      <c r="BMM95">
        <v>-4</v>
      </c>
      <c r="BMN95">
        <v>-4</v>
      </c>
      <c r="BMO95">
        <v>-35</v>
      </c>
      <c r="BMP95">
        <v>0</v>
      </c>
      <c r="BMQ95">
        <v>0</v>
      </c>
      <c r="BMR95">
        <v>0</v>
      </c>
      <c r="BMS95">
        <v>0</v>
      </c>
      <c r="BMT95">
        <v>1</v>
      </c>
      <c r="BMU95">
        <v>0</v>
      </c>
      <c r="BMV95">
        <v>2</v>
      </c>
      <c r="BMW95">
        <v>3</v>
      </c>
      <c r="BMX95">
        <v>2</v>
      </c>
      <c r="BMY95">
        <v>0</v>
      </c>
      <c r="BMZ95">
        <v>0</v>
      </c>
      <c r="BNA95">
        <v>0</v>
      </c>
      <c r="BNB95">
        <v>0</v>
      </c>
      <c r="BNC95">
        <v>0</v>
      </c>
      <c r="BND95">
        <v>0</v>
      </c>
      <c r="BNE95">
        <v>0</v>
      </c>
      <c r="BNF95">
        <v>0</v>
      </c>
      <c r="BNG95">
        <v>0</v>
      </c>
      <c r="BNH95">
        <v>2</v>
      </c>
      <c r="BNI95">
        <v>0</v>
      </c>
      <c r="BNJ95">
        <v>0</v>
      </c>
      <c r="BNK95">
        <v>2</v>
      </c>
      <c r="BNL95">
        <v>12</v>
      </c>
      <c r="BNM95">
        <v>1</v>
      </c>
      <c r="BNN95">
        <v>1</v>
      </c>
      <c r="BNO95">
        <v>4</v>
      </c>
      <c r="BNP95">
        <v>1</v>
      </c>
      <c r="BNQ95">
        <v>3</v>
      </c>
      <c r="BNR95">
        <v>4</v>
      </c>
      <c r="BNS95">
        <v>1</v>
      </c>
      <c r="BNT95">
        <v>1</v>
      </c>
      <c r="BNU95">
        <v>1</v>
      </c>
      <c r="BNV95">
        <v>1</v>
      </c>
      <c r="BNW95">
        <v>1</v>
      </c>
      <c r="BNX95">
        <v>1</v>
      </c>
      <c r="BNY95">
        <v>1</v>
      </c>
      <c r="BNZ95">
        <v>1</v>
      </c>
      <c r="BOA95">
        <v>1</v>
      </c>
      <c r="BOB95">
        <v>1</v>
      </c>
      <c r="BOC95">
        <v>1</v>
      </c>
      <c r="BOD95">
        <v>1</v>
      </c>
      <c r="BOE95">
        <v>1</v>
      </c>
      <c r="BOF95">
        <v>1</v>
      </c>
      <c r="BOG95">
        <v>1</v>
      </c>
      <c r="BOH95">
        <v>6</v>
      </c>
      <c r="BOI95">
        <v>1</v>
      </c>
      <c r="BOJ95">
        <v>1</v>
      </c>
      <c r="BOK95">
        <v>7</v>
      </c>
      <c r="BOL95">
        <v>25</v>
      </c>
      <c r="BOM95">
        <v>44</v>
      </c>
      <c r="BON95">
        <v>1.76</v>
      </c>
      <c r="BOO95">
        <v>4</v>
      </c>
      <c r="BOP95">
        <v>4</v>
      </c>
      <c r="BOQ95">
        <v>4</v>
      </c>
      <c r="BOR95">
        <v>3</v>
      </c>
      <c r="BOS95">
        <v>3</v>
      </c>
      <c r="BOT95">
        <v>4</v>
      </c>
      <c r="BOU95">
        <v>4</v>
      </c>
      <c r="BOV95">
        <v>3</v>
      </c>
      <c r="BOW95">
        <v>3</v>
      </c>
      <c r="BOX95">
        <v>3</v>
      </c>
      <c r="BOY95">
        <v>4</v>
      </c>
      <c r="BOZ95">
        <v>3</v>
      </c>
      <c r="BPA95">
        <v>3</v>
      </c>
      <c r="BPB95">
        <v>3</v>
      </c>
      <c r="BPC95">
        <v>3</v>
      </c>
      <c r="BPD95">
        <v>3</v>
      </c>
      <c r="BPE95">
        <v>3.375</v>
      </c>
      <c r="BPF95">
        <v>1</v>
      </c>
      <c r="BPG95">
        <v>50</v>
      </c>
      <c r="BPH95">
        <v>0</v>
      </c>
      <c r="BPI95">
        <v>1</v>
      </c>
      <c r="BPJ95">
        <v>3</v>
      </c>
      <c r="BPK95">
        <v>1</v>
      </c>
      <c r="BPL95">
        <v>1</v>
      </c>
      <c r="BPM95">
        <v>1</v>
      </c>
      <c r="BPN95">
        <v>0</v>
      </c>
      <c r="BPO95">
        <v>0</v>
      </c>
      <c r="BPP95">
        <v>1</v>
      </c>
      <c r="BPQ95">
        <v>0</v>
      </c>
      <c r="BPR95">
        <v>1</v>
      </c>
      <c r="BPS95">
        <v>1</v>
      </c>
      <c r="BPT95">
        <v>1</v>
      </c>
      <c r="BPU95">
        <v>2</v>
      </c>
      <c r="BPV95">
        <v>1</v>
      </c>
      <c r="BPW95">
        <v>1</v>
      </c>
      <c r="BPX95">
        <v>1</v>
      </c>
      <c r="BPY95">
        <v>1</v>
      </c>
      <c r="BPZ95">
        <v>0.83330000000000004</v>
      </c>
      <c r="BQA95">
        <v>1.3332999999999999</v>
      </c>
      <c r="BQB95">
        <v>0.66669999999999996</v>
      </c>
      <c r="BQC95">
        <v>0.94440000000000002</v>
      </c>
      <c r="CWP95">
        <v>1</v>
      </c>
      <c r="CWR95" t="s">
        <v>3542</v>
      </c>
      <c r="CWS95">
        <v>1</v>
      </c>
      <c r="CWV95">
        <v>1</v>
      </c>
      <c r="CWY95" s="1">
        <v>43488</v>
      </c>
      <c r="CWZ95">
        <v>1</v>
      </c>
      <c r="CXA95" t="s">
        <v>3543</v>
      </c>
      <c r="CXB95">
        <v>1</v>
      </c>
      <c r="CXC95">
        <v>1</v>
      </c>
      <c r="CXE95" t="s">
        <v>2778</v>
      </c>
    </row>
    <row r="96" spans="1:2657" x14ac:dyDescent="0.25">
      <c r="A96" t="s">
        <v>3544</v>
      </c>
      <c r="B96" t="s">
        <v>7</v>
      </c>
      <c r="C96" t="s">
        <v>2709</v>
      </c>
      <c r="D96" t="s">
        <v>2710</v>
      </c>
      <c r="E96" s="1">
        <v>16215</v>
      </c>
      <c r="F96">
        <v>73</v>
      </c>
      <c r="J96" s="1">
        <v>43056</v>
      </c>
      <c r="TR96">
        <v>3</v>
      </c>
      <c r="TS96">
        <v>3</v>
      </c>
      <c r="TT96">
        <v>3</v>
      </c>
      <c r="TU96">
        <v>2</v>
      </c>
      <c r="TV96">
        <v>3</v>
      </c>
      <c r="TW96">
        <v>1</v>
      </c>
      <c r="TX96">
        <v>3</v>
      </c>
      <c r="TY96">
        <v>3</v>
      </c>
      <c r="TZ96">
        <v>3</v>
      </c>
      <c r="UA96">
        <v>3</v>
      </c>
      <c r="UB96">
        <v>3</v>
      </c>
      <c r="UC96">
        <v>1</v>
      </c>
      <c r="UD96">
        <v>1</v>
      </c>
      <c r="UE96">
        <v>3</v>
      </c>
      <c r="UF96">
        <v>4</v>
      </c>
      <c r="UG96">
        <v>2</v>
      </c>
      <c r="UH96">
        <v>3</v>
      </c>
      <c r="UI96">
        <v>3</v>
      </c>
      <c r="UJ96">
        <v>3</v>
      </c>
      <c r="UK96">
        <v>2</v>
      </c>
      <c r="UL96">
        <v>2</v>
      </c>
      <c r="UM96">
        <v>4</v>
      </c>
      <c r="UN96">
        <v>58</v>
      </c>
      <c r="UO96">
        <v>5</v>
      </c>
      <c r="UP96">
        <v>5</v>
      </c>
      <c r="UQ96">
        <v>10</v>
      </c>
      <c r="UR96">
        <v>5</v>
      </c>
      <c r="US96">
        <v>10</v>
      </c>
      <c r="UT96">
        <v>6</v>
      </c>
      <c r="UU96">
        <v>8</v>
      </c>
      <c r="UV96">
        <v>7</v>
      </c>
      <c r="UW96">
        <v>1</v>
      </c>
      <c r="UX96">
        <v>10</v>
      </c>
      <c r="UY96">
        <v>1</v>
      </c>
      <c r="UZ96">
        <v>3</v>
      </c>
      <c r="VA96">
        <v>1</v>
      </c>
      <c r="VB96">
        <v>1</v>
      </c>
      <c r="VC96">
        <v>10</v>
      </c>
      <c r="VD96">
        <v>10</v>
      </c>
      <c r="VE96">
        <v>8</v>
      </c>
      <c r="VF96">
        <v>10</v>
      </c>
      <c r="VG96">
        <v>9</v>
      </c>
      <c r="VH96">
        <v>7</v>
      </c>
      <c r="VI96">
        <v>8</v>
      </c>
      <c r="VJ96">
        <v>9</v>
      </c>
      <c r="VK96">
        <v>10</v>
      </c>
      <c r="VL96">
        <v>8</v>
      </c>
      <c r="VM96">
        <v>10</v>
      </c>
      <c r="VN96">
        <v>25</v>
      </c>
      <c r="VO96">
        <v>172</v>
      </c>
      <c r="VP96">
        <v>6.88</v>
      </c>
      <c r="VQ96">
        <v>3</v>
      </c>
      <c r="VR96">
        <v>2</v>
      </c>
      <c r="VS96">
        <v>2</v>
      </c>
      <c r="VT96">
        <v>3</v>
      </c>
      <c r="VU96">
        <v>3</v>
      </c>
      <c r="VV96">
        <v>2</v>
      </c>
      <c r="VW96">
        <v>4</v>
      </c>
      <c r="VX96">
        <v>3</v>
      </c>
      <c r="VY96">
        <v>3</v>
      </c>
      <c r="VZ96">
        <v>3</v>
      </c>
      <c r="WA96">
        <v>4</v>
      </c>
      <c r="WB96">
        <v>4</v>
      </c>
      <c r="WC96">
        <v>3</v>
      </c>
      <c r="WD96">
        <v>4</v>
      </c>
      <c r="WE96">
        <v>4</v>
      </c>
      <c r="WF96">
        <v>4</v>
      </c>
      <c r="WG96">
        <v>3.1880000000000002</v>
      </c>
    </row>
    <row r="97" spans="1:1797 2074:2657" x14ac:dyDescent="0.25">
      <c r="A97" t="s">
        <v>3545</v>
      </c>
      <c r="B97" t="s">
        <v>7</v>
      </c>
      <c r="C97" t="s">
        <v>2709</v>
      </c>
      <c r="D97" t="s">
        <v>2710</v>
      </c>
      <c r="E97" s="1">
        <v>19946</v>
      </c>
      <c r="F97">
        <v>64</v>
      </c>
      <c r="G97">
        <v>64</v>
      </c>
      <c r="H97">
        <v>64</v>
      </c>
      <c r="O97" s="1">
        <v>43280</v>
      </c>
      <c r="BDY97">
        <v>0</v>
      </c>
      <c r="BDZ97">
        <v>1</v>
      </c>
      <c r="BEA97" t="s">
        <v>3546</v>
      </c>
      <c r="BEB97">
        <v>0</v>
      </c>
      <c r="BEC97">
        <v>1</v>
      </c>
      <c r="BED97" t="s">
        <v>3546</v>
      </c>
      <c r="BEE97">
        <v>1</v>
      </c>
      <c r="BEL97" s="1">
        <v>43661</v>
      </c>
      <c r="CWP97">
        <v>1</v>
      </c>
      <c r="CWR97" t="s">
        <v>3547</v>
      </c>
      <c r="CWS97">
        <v>1</v>
      </c>
      <c r="CWV97">
        <v>1</v>
      </c>
      <c r="CWY97" s="1">
        <v>43516</v>
      </c>
      <c r="CWZ97">
        <v>0</v>
      </c>
      <c r="CXA97" t="s">
        <v>3548</v>
      </c>
      <c r="CXB97">
        <v>1</v>
      </c>
      <c r="CXC97">
        <v>0</v>
      </c>
      <c r="CXD97">
        <v>4</v>
      </c>
      <c r="CXE97" t="s">
        <v>3548</v>
      </c>
    </row>
    <row r="98" spans="1:1797 2074:2657" x14ac:dyDescent="0.25">
      <c r="A98" t="s">
        <v>3549</v>
      </c>
      <c r="B98" t="s">
        <v>7</v>
      </c>
      <c r="C98" t="s">
        <v>2709</v>
      </c>
      <c r="D98" t="s">
        <v>2710</v>
      </c>
      <c r="E98" s="1">
        <v>20478</v>
      </c>
      <c r="F98">
        <v>62</v>
      </c>
      <c r="J98" s="1">
        <v>43238</v>
      </c>
      <c r="O98" s="1">
        <v>43238</v>
      </c>
      <c r="RU98" t="s">
        <v>3550</v>
      </c>
      <c r="RV98">
        <v>-1</v>
      </c>
      <c r="RW98">
        <v>-1</v>
      </c>
      <c r="RX98" t="s">
        <v>3551</v>
      </c>
      <c r="RY98">
        <v>1</v>
      </c>
      <c r="RZ98">
        <v>0</v>
      </c>
      <c r="SA98">
        <v>-2</v>
      </c>
      <c r="SB98">
        <v>1</v>
      </c>
      <c r="SC98">
        <v>-1</v>
      </c>
      <c r="SD98">
        <v>-1</v>
      </c>
      <c r="SE98">
        <v>-1</v>
      </c>
      <c r="SF98">
        <v>-1</v>
      </c>
      <c r="SG98">
        <v>-1</v>
      </c>
      <c r="SH98">
        <v>-1</v>
      </c>
      <c r="SI98">
        <v>0</v>
      </c>
      <c r="SJ98">
        <v>-1</v>
      </c>
      <c r="SK98">
        <v>-1</v>
      </c>
      <c r="SL98">
        <v>-1</v>
      </c>
      <c r="SM98">
        <v>-1</v>
      </c>
      <c r="SN98">
        <v>1</v>
      </c>
      <c r="SO98">
        <v>-1</v>
      </c>
      <c r="SP98">
        <v>-1</v>
      </c>
      <c r="SQ98">
        <v>-1</v>
      </c>
      <c r="SR98">
        <v>1</v>
      </c>
      <c r="SS98">
        <v>-1</v>
      </c>
      <c r="ST98">
        <v>-1</v>
      </c>
      <c r="SU98">
        <v>-1</v>
      </c>
      <c r="SV98">
        <v>1</v>
      </c>
      <c r="SW98">
        <v>-1</v>
      </c>
      <c r="SX98">
        <v>1</v>
      </c>
      <c r="SY98">
        <v>1</v>
      </c>
      <c r="SZ98">
        <v>-1</v>
      </c>
      <c r="TA98">
        <v>1</v>
      </c>
      <c r="TB98">
        <v>0</v>
      </c>
      <c r="TC98">
        <v>0</v>
      </c>
      <c r="TD98">
        <v>-2</v>
      </c>
      <c r="TE98">
        <v>-1</v>
      </c>
      <c r="TF98">
        <v>-2</v>
      </c>
      <c r="TG98">
        <v>-3</v>
      </c>
      <c r="TH98">
        <v>-4</v>
      </c>
      <c r="TI98">
        <v>-2</v>
      </c>
      <c r="TJ98">
        <v>-2</v>
      </c>
      <c r="TK98">
        <v>2</v>
      </c>
      <c r="TL98">
        <v>0</v>
      </c>
      <c r="TM98">
        <v>-1.5</v>
      </c>
      <c r="TN98">
        <v>-2</v>
      </c>
      <c r="TO98">
        <v>-2</v>
      </c>
      <c r="TP98">
        <v>0</v>
      </c>
      <c r="TQ98">
        <v>-14</v>
      </c>
      <c r="TR98">
        <v>3</v>
      </c>
      <c r="TS98">
        <v>1</v>
      </c>
      <c r="TT98">
        <v>2</v>
      </c>
      <c r="TU98">
        <v>0</v>
      </c>
      <c r="TV98">
        <v>0</v>
      </c>
      <c r="TW98">
        <v>0</v>
      </c>
      <c r="TX98">
        <v>4</v>
      </c>
      <c r="TY98">
        <v>3</v>
      </c>
      <c r="TZ98">
        <v>2</v>
      </c>
      <c r="UA98">
        <v>0</v>
      </c>
      <c r="UB98">
        <v>1</v>
      </c>
      <c r="UC98">
        <v>1</v>
      </c>
      <c r="UD98">
        <v>0</v>
      </c>
      <c r="UE98">
        <v>1</v>
      </c>
      <c r="UF98">
        <v>1</v>
      </c>
      <c r="UG98">
        <v>0</v>
      </c>
      <c r="UH98">
        <v>0</v>
      </c>
      <c r="UI98">
        <v>0</v>
      </c>
      <c r="UJ98">
        <v>1</v>
      </c>
      <c r="UK98">
        <v>0</v>
      </c>
      <c r="UL98">
        <v>1</v>
      </c>
      <c r="UM98">
        <v>1</v>
      </c>
      <c r="UN98">
        <v>22</v>
      </c>
      <c r="UO98">
        <v>3</v>
      </c>
      <c r="UP98">
        <v>1</v>
      </c>
      <c r="UQ98">
        <v>4</v>
      </c>
      <c r="UR98">
        <v>1</v>
      </c>
      <c r="US98">
        <v>10</v>
      </c>
      <c r="UT98">
        <v>0</v>
      </c>
      <c r="UU98">
        <v>6</v>
      </c>
      <c r="UV98">
        <v>5</v>
      </c>
      <c r="UW98">
        <v>6</v>
      </c>
      <c r="UX98">
        <v>8</v>
      </c>
      <c r="UY98">
        <v>1</v>
      </c>
      <c r="UZ98">
        <v>8</v>
      </c>
      <c r="VA98">
        <v>2</v>
      </c>
      <c r="VB98">
        <v>1</v>
      </c>
      <c r="VC98">
        <v>3</v>
      </c>
      <c r="VD98">
        <v>9</v>
      </c>
      <c r="VE98">
        <v>2</v>
      </c>
      <c r="VF98">
        <v>10</v>
      </c>
      <c r="VG98">
        <v>0</v>
      </c>
      <c r="VH98">
        <v>1</v>
      </c>
      <c r="VI98">
        <v>1</v>
      </c>
      <c r="VJ98">
        <v>0</v>
      </c>
      <c r="VK98">
        <v>7</v>
      </c>
      <c r="VL98">
        <v>1</v>
      </c>
      <c r="VM98">
        <v>0</v>
      </c>
      <c r="VN98">
        <v>21</v>
      </c>
      <c r="VO98">
        <v>90</v>
      </c>
      <c r="VP98">
        <v>4.2857000000000003</v>
      </c>
      <c r="VQ98">
        <v>4</v>
      </c>
      <c r="VR98">
        <v>4</v>
      </c>
      <c r="VS98">
        <v>4</v>
      </c>
      <c r="VT98">
        <v>4</v>
      </c>
      <c r="VU98">
        <v>5</v>
      </c>
      <c r="VV98">
        <v>4</v>
      </c>
      <c r="VW98">
        <v>4</v>
      </c>
      <c r="VX98">
        <v>4</v>
      </c>
      <c r="VY98">
        <v>4</v>
      </c>
      <c r="VZ98">
        <v>3</v>
      </c>
      <c r="WA98">
        <v>3</v>
      </c>
      <c r="WB98">
        <v>4</v>
      </c>
      <c r="WC98">
        <v>3</v>
      </c>
      <c r="WD98">
        <v>4</v>
      </c>
      <c r="WE98">
        <v>4</v>
      </c>
      <c r="WF98">
        <v>3</v>
      </c>
      <c r="WG98">
        <v>3.8130000000000002</v>
      </c>
      <c r="BDY98">
        <v>0</v>
      </c>
      <c r="BDZ98">
        <v>4</v>
      </c>
      <c r="BEB98">
        <v>0</v>
      </c>
      <c r="BEC98">
        <v>4</v>
      </c>
      <c r="BEE98">
        <v>1</v>
      </c>
      <c r="BEG98" t="s">
        <v>3552</v>
      </c>
    </row>
    <row r="99" spans="1:1797 2074:2657" x14ac:dyDescent="0.25">
      <c r="A99" t="s">
        <v>3553</v>
      </c>
      <c r="B99" t="s">
        <v>7</v>
      </c>
      <c r="C99" t="s">
        <v>2709</v>
      </c>
      <c r="D99" t="s">
        <v>2710</v>
      </c>
      <c r="E99" s="1">
        <v>17910</v>
      </c>
      <c r="F99">
        <v>69</v>
      </c>
      <c r="J99" s="1">
        <v>43238</v>
      </c>
      <c r="O99" s="1">
        <v>43238</v>
      </c>
      <c r="RU99" t="s">
        <v>3554</v>
      </c>
      <c r="RV99">
        <v>-1</v>
      </c>
      <c r="RW99">
        <v>-1</v>
      </c>
      <c r="RX99" t="s">
        <v>3555</v>
      </c>
      <c r="RY99">
        <v>0</v>
      </c>
      <c r="RZ99">
        <v>0</v>
      </c>
      <c r="SA99">
        <v>-1</v>
      </c>
      <c r="SB99">
        <v>-1</v>
      </c>
      <c r="SC99">
        <v>1</v>
      </c>
      <c r="SD99">
        <v>1</v>
      </c>
      <c r="SE99">
        <v>-1</v>
      </c>
      <c r="SF99">
        <v>1</v>
      </c>
      <c r="SG99">
        <v>1</v>
      </c>
      <c r="SH99">
        <v>-1</v>
      </c>
      <c r="SI99">
        <v>-1</v>
      </c>
      <c r="SJ99">
        <v>-1</v>
      </c>
      <c r="SK99">
        <v>-1</v>
      </c>
      <c r="SL99">
        <v>-1</v>
      </c>
      <c r="SM99">
        <v>-1</v>
      </c>
      <c r="SN99">
        <v>-1</v>
      </c>
      <c r="SO99">
        <v>-1</v>
      </c>
      <c r="SP99">
        <v>-1</v>
      </c>
      <c r="SQ99">
        <v>-1</v>
      </c>
      <c r="SR99">
        <v>-1</v>
      </c>
      <c r="SS99">
        <v>-1</v>
      </c>
      <c r="ST99">
        <v>-1</v>
      </c>
      <c r="SU99">
        <v>-1</v>
      </c>
      <c r="SV99">
        <v>-1</v>
      </c>
      <c r="SW99">
        <v>-1</v>
      </c>
      <c r="SX99">
        <v>1</v>
      </c>
      <c r="SY99">
        <v>-1</v>
      </c>
      <c r="SZ99">
        <v>-1</v>
      </c>
      <c r="TA99">
        <v>-1</v>
      </c>
      <c r="TB99">
        <v>-1</v>
      </c>
      <c r="TC99">
        <v>-1</v>
      </c>
      <c r="TD99">
        <v>-2</v>
      </c>
      <c r="TE99">
        <v>-1</v>
      </c>
      <c r="TF99">
        <v>0</v>
      </c>
      <c r="TG99">
        <v>0</v>
      </c>
      <c r="TH99">
        <v>-4</v>
      </c>
      <c r="TI99">
        <v>-4</v>
      </c>
      <c r="TJ99">
        <v>-4</v>
      </c>
      <c r="TK99">
        <v>-2</v>
      </c>
      <c r="TL99">
        <v>-4</v>
      </c>
      <c r="TM99">
        <v>-1.75</v>
      </c>
      <c r="TN99">
        <v>-4</v>
      </c>
      <c r="TO99">
        <v>-1</v>
      </c>
      <c r="TP99">
        <v>-4</v>
      </c>
      <c r="TQ99">
        <v>-21</v>
      </c>
      <c r="TR99">
        <v>1</v>
      </c>
      <c r="TS99">
        <v>2</v>
      </c>
      <c r="TT99">
        <v>2</v>
      </c>
      <c r="TU99">
        <v>1</v>
      </c>
      <c r="TV99">
        <v>0</v>
      </c>
      <c r="TW99">
        <v>0</v>
      </c>
      <c r="TX99">
        <v>2</v>
      </c>
      <c r="TY99">
        <v>4</v>
      </c>
      <c r="TZ99">
        <v>1</v>
      </c>
      <c r="UA99">
        <v>2</v>
      </c>
      <c r="UB99">
        <v>2</v>
      </c>
      <c r="UC99">
        <v>4</v>
      </c>
      <c r="UD99">
        <v>0</v>
      </c>
      <c r="UE99">
        <v>3</v>
      </c>
      <c r="UF99">
        <v>0</v>
      </c>
      <c r="UG99">
        <v>0</v>
      </c>
      <c r="UH99">
        <v>2</v>
      </c>
      <c r="UI99">
        <v>0</v>
      </c>
      <c r="UJ99">
        <v>0</v>
      </c>
      <c r="UK99">
        <v>1</v>
      </c>
      <c r="UL99">
        <v>1</v>
      </c>
      <c r="UM99">
        <v>0</v>
      </c>
      <c r="UN99">
        <v>28</v>
      </c>
      <c r="UO99">
        <v>5</v>
      </c>
      <c r="UP99">
        <v>4</v>
      </c>
      <c r="UQ99">
        <v>9</v>
      </c>
      <c r="UR99">
        <v>4</v>
      </c>
      <c r="US99">
        <v>8</v>
      </c>
      <c r="UT99">
        <v>8</v>
      </c>
      <c r="UU99">
        <v>7</v>
      </c>
      <c r="UV99">
        <v>6</v>
      </c>
      <c r="UW99">
        <v>6</v>
      </c>
      <c r="UX99">
        <v>9</v>
      </c>
      <c r="UY99">
        <v>9</v>
      </c>
      <c r="UZ99">
        <v>9</v>
      </c>
      <c r="VA99">
        <v>9</v>
      </c>
      <c r="VB99">
        <v>5</v>
      </c>
      <c r="VC99">
        <v>8</v>
      </c>
      <c r="VD99">
        <v>6</v>
      </c>
      <c r="VE99">
        <v>9</v>
      </c>
      <c r="VF99">
        <v>10</v>
      </c>
      <c r="VG99">
        <v>10</v>
      </c>
      <c r="VH99">
        <v>6</v>
      </c>
      <c r="VI99">
        <v>8</v>
      </c>
      <c r="VJ99">
        <v>10</v>
      </c>
      <c r="VK99">
        <v>10</v>
      </c>
      <c r="VL99">
        <v>8</v>
      </c>
      <c r="VM99">
        <v>10</v>
      </c>
      <c r="VN99">
        <v>25</v>
      </c>
      <c r="VO99">
        <v>193</v>
      </c>
      <c r="VP99">
        <v>7.72</v>
      </c>
      <c r="VQ99">
        <v>4</v>
      </c>
      <c r="VR99">
        <v>5</v>
      </c>
      <c r="VS99">
        <v>5</v>
      </c>
      <c r="VT99">
        <v>3</v>
      </c>
      <c r="VU99">
        <v>5</v>
      </c>
      <c r="VV99">
        <v>4</v>
      </c>
      <c r="VW99">
        <v>5</v>
      </c>
      <c r="VX99">
        <v>4</v>
      </c>
      <c r="VY99">
        <v>5</v>
      </c>
      <c r="VZ99">
        <v>5</v>
      </c>
      <c r="WA99">
        <v>5</v>
      </c>
      <c r="WB99">
        <v>5</v>
      </c>
      <c r="WC99">
        <v>4</v>
      </c>
      <c r="WD99">
        <v>5</v>
      </c>
      <c r="WE99">
        <v>5</v>
      </c>
      <c r="WF99">
        <v>4</v>
      </c>
      <c r="WG99">
        <v>4.5629999999999997</v>
      </c>
      <c r="BDY99">
        <v>0</v>
      </c>
      <c r="BDZ99">
        <v>4</v>
      </c>
      <c r="BEB99">
        <v>0</v>
      </c>
      <c r="BEC99">
        <v>4</v>
      </c>
      <c r="BEE99">
        <v>1</v>
      </c>
      <c r="BEG99" t="s">
        <v>3556</v>
      </c>
    </row>
    <row r="100" spans="1:1797 2074:2657" x14ac:dyDescent="0.25">
      <c r="A100" t="s">
        <v>3557</v>
      </c>
      <c r="B100" t="s">
        <v>7</v>
      </c>
      <c r="C100" t="s">
        <v>2709</v>
      </c>
      <c r="D100" t="s">
        <v>2710</v>
      </c>
      <c r="E100" s="1">
        <v>18859</v>
      </c>
      <c r="F100">
        <v>67</v>
      </c>
      <c r="G100">
        <v>67</v>
      </c>
      <c r="J100" s="1">
        <v>43223</v>
      </c>
      <c r="M100" s="1">
        <v>43223</v>
      </c>
      <c r="LL100">
        <v>0</v>
      </c>
      <c r="LM100">
        <v>0</v>
      </c>
      <c r="LN100">
        <v>1</v>
      </c>
      <c r="LO100">
        <v>0</v>
      </c>
      <c r="LP100">
        <v>0</v>
      </c>
      <c r="LQ100">
        <v>0</v>
      </c>
      <c r="LR100">
        <v>0</v>
      </c>
      <c r="LS100">
        <v>0</v>
      </c>
      <c r="LT100">
        <v>1</v>
      </c>
      <c r="LU100">
        <v>0</v>
      </c>
      <c r="LV100">
        <v>0</v>
      </c>
      <c r="LW100">
        <v>1</v>
      </c>
      <c r="LX100">
        <v>0</v>
      </c>
      <c r="LY100">
        <v>0</v>
      </c>
      <c r="LZ100">
        <v>0</v>
      </c>
      <c r="MA100">
        <v>0</v>
      </c>
      <c r="MB100">
        <v>0</v>
      </c>
      <c r="MC100">
        <v>0</v>
      </c>
      <c r="MD100">
        <v>0</v>
      </c>
      <c r="ME100">
        <v>0</v>
      </c>
      <c r="MF100">
        <v>0</v>
      </c>
      <c r="MG100">
        <v>0</v>
      </c>
      <c r="MH100">
        <v>0</v>
      </c>
      <c r="MI100">
        <v>0</v>
      </c>
      <c r="MJ100">
        <v>0</v>
      </c>
      <c r="MK100">
        <v>0</v>
      </c>
      <c r="ML100">
        <v>0</v>
      </c>
      <c r="MM100">
        <v>0</v>
      </c>
      <c r="MN100">
        <v>0</v>
      </c>
      <c r="MO100">
        <v>1</v>
      </c>
      <c r="MP100">
        <v>1</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1</v>
      </c>
      <c r="OK100">
        <v>1</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1</v>
      </c>
      <c r="PF100">
        <v>0</v>
      </c>
      <c r="PG100">
        <v>0</v>
      </c>
      <c r="PH100">
        <v>0</v>
      </c>
      <c r="PI100">
        <v>0</v>
      </c>
      <c r="PJ100">
        <v>0</v>
      </c>
      <c r="PK100">
        <v>0</v>
      </c>
      <c r="PL100">
        <v>0</v>
      </c>
      <c r="PM100">
        <v>0</v>
      </c>
      <c r="PN100">
        <v>0</v>
      </c>
      <c r="PO100">
        <v>1</v>
      </c>
      <c r="PP100">
        <v>1</v>
      </c>
      <c r="PQ100">
        <v>0</v>
      </c>
      <c r="PR100">
        <v>0</v>
      </c>
      <c r="PS100">
        <v>0</v>
      </c>
      <c r="PT100">
        <v>0</v>
      </c>
      <c r="PU100">
        <v>0</v>
      </c>
      <c r="PV100">
        <v>0</v>
      </c>
      <c r="PW100">
        <v>0</v>
      </c>
      <c r="PX100">
        <v>0</v>
      </c>
      <c r="PY100">
        <v>0</v>
      </c>
      <c r="PZ100">
        <v>0</v>
      </c>
      <c r="QA100">
        <v>2</v>
      </c>
      <c r="QB100">
        <v>2</v>
      </c>
      <c r="QC100">
        <v>0</v>
      </c>
      <c r="QD100">
        <v>0</v>
      </c>
      <c r="QE100">
        <v>0</v>
      </c>
      <c r="QF100">
        <v>0</v>
      </c>
      <c r="QG100">
        <v>3</v>
      </c>
      <c r="QH100">
        <v>1</v>
      </c>
      <c r="QI100">
        <v>0</v>
      </c>
      <c r="QJ100">
        <v>0</v>
      </c>
      <c r="QK100">
        <v>1</v>
      </c>
      <c r="QL100">
        <v>0</v>
      </c>
      <c r="QM100">
        <v>0</v>
      </c>
      <c r="QN100">
        <v>0</v>
      </c>
      <c r="QO100">
        <v>0</v>
      </c>
      <c r="QP100">
        <v>0</v>
      </c>
      <c r="QQ100">
        <v>4</v>
      </c>
      <c r="QR100">
        <v>0</v>
      </c>
      <c r="QS100">
        <v>0</v>
      </c>
      <c r="QT100">
        <v>3</v>
      </c>
      <c r="QU100">
        <v>8</v>
      </c>
      <c r="QV100">
        <v>0</v>
      </c>
      <c r="QW100">
        <v>0</v>
      </c>
      <c r="QX100">
        <v>2</v>
      </c>
      <c r="QY100">
        <v>0</v>
      </c>
      <c r="QZ100">
        <v>0</v>
      </c>
      <c r="RA100">
        <v>0</v>
      </c>
      <c r="RB100">
        <v>0</v>
      </c>
      <c r="RC100">
        <v>0</v>
      </c>
      <c r="RD100">
        <v>3</v>
      </c>
      <c r="RE100">
        <v>0</v>
      </c>
      <c r="RF100">
        <v>0</v>
      </c>
      <c r="RG100">
        <v>3</v>
      </c>
      <c r="RH100">
        <v>8</v>
      </c>
      <c r="RU100" t="s">
        <v>3558</v>
      </c>
      <c r="RV100">
        <v>-2</v>
      </c>
      <c r="RW100">
        <v>-2</v>
      </c>
      <c r="RX100" t="s">
        <v>3559</v>
      </c>
      <c r="RY100">
        <v>0</v>
      </c>
      <c r="RZ100">
        <v>0</v>
      </c>
      <c r="SA100">
        <v>-2</v>
      </c>
      <c r="SB100">
        <v>-1</v>
      </c>
      <c r="SC100">
        <v>1</v>
      </c>
      <c r="SD100">
        <v>-1</v>
      </c>
      <c r="SE100">
        <v>-1</v>
      </c>
      <c r="SF100">
        <v>-1</v>
      </c>
      <c r="SG100">
        <v>-1</v>
      </c>
      <c r="SH100">
        <v>-1</v>
      </c>
      <c r="SI100">
        <v>-1</v>
      </c>
      <c r="SJ100">
        <v>-1</v>
      </c>
      <c r="SK100">
        <v>-1</v>
      </c>
      <c r="SL100">
        <v>-1</v>
      </c>
      <c r="SM100">
        <v>-1</v>
      </c>
      <c r="SN100">
        <v>1</v>
      </c>
      <c r="SO100">
        <v>-1</v>
      </c>
      <c r="SP100">
        <v>1</v>
      </c>
      <c r="SQ100">
        <v>1</v>
      </c>
      <c r="SR100">
        <v>1</v>
      </c>
      <c r="SS100">
        <v>-1</v>
      </c>
      <c r="ST100">
        <v>-1</v>
      </c>
      <c r="SU100">
        <v>1</v>
      </c>
      <c r="SV100">
        <v>1</v>
      </c>
      <c r="SW100">
        <v>-1</v>
      </c>
      <c r="SX100">
        <v>-1</v>
      </c>
      <c r="SY100">
        <v>-1</v>
      </c>
      <c r="SZ100">
        <v>1</v>
      </c>
      <c r="TA100">
        <v>1</v>
      </c>
      <c r="TB100">
        <v>1</v>
      </c>
      <c r="TC100">
        <v>1</v>
      </c>
      <c r="TD100">
        <v>-4</v>
      </c>
      <c r="TE100">
        <v>-2</v>
      </c>
      <c r="TF100">
        <v>-2</v>
      </c>
      <c r="TG100">
        <v>-4</v>
      </c>
      <c r="TH100">
        <v>-4</v>
      </c>
      <c r="TI100">
        <v>2</v>
      </c>
      <c r="TJ100">
        <v>0</v>
      </c>
      <c r="TK100">
        <v>-2</v>
      </c>
      <c r="TL100">
        <v>4</v>
      </c>
      <c r="TM100">
        <v>-3</v>
      </c>
      <c r="TN100">
        <v>1</v>
      </c>
      <c r="TO100">
        <v>-3</v>
      </c>
      <c r="TP100">
        <v>4</v>
      </c>
      <c r="TQ100">
        <v>-12</v>
      </c>
      <c r="TR100">
        <v>0</v>
      </c>
      <c r="TS100">
        <v>0</v>
      </c>
      <c r="TT100">
        <v>0</v>
      </c>
      <c r="TU100">
        <v>2</v>
      </c>
      <c r="TV100">
        <v>2</v>
      </c>
      <c r="TW100">
        <v>2</v>
      </c>
      <c r="TX100">
        <v>3</v>
      </c>
      <c r="TY100">
        <v>2</v>
      </c>
      <c r="TZ100">
        <v>2</v>
      </c>
      <c r="UA100">
        <v>0</v>
      </c>
      <c r="UB100">
        <v>0</v>
      </c>
      <c r="UC100">
        <v>0</v>
      </c>
      <c r="UD100">
        <v>2</v>
      </c>
      <c r="UE100">
        <v>0</v>
      </c>
      <c r="UF100">
        <v>0</v>
      </c>
      <c r="UG100">
        <v>0</v>
      </c>
      <c r="UH100">
        <v>0</v>
      </c>
      <c r="UI100">
        <v>0</v>
      </c>
      <c r="UJ100">
        <v>0</v>
      </c>
      <c r="UK100">
        <v>0</v>
      </c>
      <c r="UL100">
        <v>1</v>
      </c>
      <c r="UM100">
        <v>0</v>
      </c>
      <c r="UN100">
        <v>16</v>
      </c>
      <c r="UO100">
        <v>2</v>
      </c>
      <c r="UP100">
        <v>2</v>
      </c>
      <c r="UQ100">
        <v>1</v>
      </c>
      <c r="UR100">
        <v>1</v>
      </c>
      <c r="US100">
        <v>1</v>
      </c>
      <c r="UT100">
        <v>1</v>
      </c>
      <c r="UU100">
        <v>1</v>
      </c>
      <c r="UV100">
        <v>1</v>
      </c>
      <c r="UW100">
        <v>1</v>
      </c>
      <c r="UX100">
        <v>2</v>
      </c>
      <c r="UY100">
        <v>1</v>
      </c>
      <c r="UZ100">
        <v>1</v>
      </c>
      <c r="VA100">
        <v>2</v>
      </c>
      <c r="VB100">
        <v>1</v>
      </c>
      <c r="VC100">
        <v>1</v>
      </c>
      <c r="VD100">
        <v>1</v>
      </c>
      <c r="VE100">
        <v>2</v>
      </c>
      <c r="VF100">
        <v>1</v>
      </c>
      <c r="VG100">
        <v>1</v>
      </c>
      <c r="VH100">
        <v>1</v>
      </c>
      <c r="VI100">
        <v>1</v>
      </c>
      <c r="VJ100">
        <v>1</v>
      </c>
      <c r="VK100">
        <v>1</v>
      </c>
      <c r="VL100">
        <v>1</v>
      </c>
      <c r="VM100">
        <v>2</v>
      </c>
      <c r="VN100">
        <v>25</v>
      </c>
      <c r="VO100">
        <v>31</v>
      </c>
      <c r="VP100">
        <v>1.24</v>
      </c>
      <c r="VQ100">
        <v>3</v>
      </c>
      <c r="VR100">
        <v>3</v>
      </c>
      <c r="VS100">
        <v>3</v>
      </c>
      <c r="VT100">
        <v>3</v>
      </c>
      <c r="VU100">
        <v>3</v>
      </c>
      <c r="VV100">
        <v>3</v>
      </c>
      <c r="VW100">
        <v>3</v>
      </c>
      <c r="VX100">
        <v>3</v>
      </c>
      <c r="VY100">
        <v>3</v>
      </c>
      <c r="VZ100">
        <v>3</v>
      </c>
      <c r="WA100">
        <v>3</v>
      </c>
      <c r="WB100">
        <v>3</v>
      </c>
      <c r="WC100">
        <v>5</v>
      </c>
      <c r="WD100">
        <v>3</v>
      </c>
      <c r="WE100">
        <v>3</v>
      </c>
      <c r="WF100">
        <v>3</v>
      </c>
      <c r="WG100">
        <v>3.125</v>
      </c>
      <c r="ATR100">
        <v>1</v>
      </c>
      <c r="ATS100">
        <v>5</v>
      </c>
      <c r="ATT100">
        <v>21</v>
      </c>
      <c r="ATU100">
        <v>16</v>
      </c>
      <c r="ATV100">
        <v>1</v>
      </c>
      <c r="ATW100" t="s">
        <v>3560</v>
      </c>
      <c r="AUB100">
        <v>2008</v>
      </c>
      <c r="AUC100" t="s">
        <v>3561</v>
      </c>
      <c r="AUD100">
        <v>2008</v>
      </c>
      <c r="AUE100">
        <v>0</v>
      </c>
      <c r="AUF100" t="s">
        <v>3562</v>
      </c>
      <c r="AUG100">
        <v>1</v>
      </c>
      <c r="AUH100" t="s">
        <v>3563</v>
      </c>
      <c r="AUI100" t="s">
        <v>3564</v>
      </c>
      <c r="AUJ100" t="s">
        <v>3565</v>
      </c>
      <c r="AUK100" t="s">
        <v>3566</v>
      </c>
      <c r="AUL100">
        <v>0</v>
      </c>
      <c r="AUN100">
        <v>0</v>
      </c>
      <c r="AUO100">
        <v>1</v>
      </c>
      <c r="AUP100" t="s">
        <v>3567</v>
      </c>
      <c r="AUQ100">
        <v>2017</v>
      </c>
      <c r="AUR100">
        <v>1</v>
      </c>
      <c r="AUS100">
        <v>1</v>
      </c>
      <c r="AUT100">
        <v>0</v>
      </c>
      <c r="AUU100" t="s">
        <v>3568</v>
      </c>
      <c r="AUV100" t="s">
        <v>3569</v>
      </c>
      <c r="AUW100">
        <v>0</v>
      </c>
      <c r="AUX100" t="s">
        <v>3570</v>
      </c>
      <c r="AUY100">
        <v>0</v>
      </c>
      <c r="AUZ100">
        <v>1</v>
      </c>
      <c r="AVA100">
        <v>5</v>
      </c>
      <c r="AVB100" t="s">
        <v>3571</v>
      </c>
      <c r="AVC100">
        <v>1</v>
      </c>
      <c r="AVD100" t="s">
        <v>3572</v>
      </c>
      <c r="AVE100" t="s">
        <v>3573</v>
      </c>
      <c r="AVF100">
        <v>1</v>
      </c>
      <c r="AVG100">
        <v>0</v>
      </c>
      <c r="AVH100">
        <v>0</v>
      </c>
      <c r="AVI100">
        <v>0</v>
      </c>
      <c r="AVJ100">
        <v>1</v>
      </c>
      <c r="AVK100">
        <v>0</v>
      </c>
      <c r="AVL100">
        <v>1</v>
      </c>
      <c r="AVM100">
        <v>1</v>
      </c>
      <c r="AVN100">
        <v>0</v>
      </c>
      <c r="AVO100">
        <v>1</v>
      </c>
      <c r="AVP100">
        <v>3</v>
      </c>
      <c r="AVQ100">
        <v>1</v>
      </c>
      <c r="AVR100">
        <v>0</v>
      </c>
      <c r="AVS100">
        <v>0</v>
      </c>
      <c r="AVT100">
        <v>0</v>
      </c>
      <c r="AVU100">
        <v>0</v>
      </c>
      <c r="AVV100">
        <v>2</v>
      </c>
      <c r="AVW100">
        <v>2</v>
      </c>
      <c r="AVX100">
        <v>0</v>
      </c>
      <c r="AVY100">
        <v>4</v>
      </c>
      <c r="AVZ100">
        <v>1</v>
      </c>
      <c r="AWA100">
        <v>1</v>
      </c>
      <c r="AWB100">
        <v>2</v>
      </c>
      <c r="AWC100">
        <v>1</v>
      </c>
      <c r="AWD100">
        <v>1</v>
      </c>
      <c r="AWE100">
        <v>0</v>
      </c>
      <c r="AWF100">
        <v>1</v>
      </c>
      <c r="AWG100">
        <v>1</v>
      </c>
      <c r="AWH100">
        <v>1</v>
      </c>
      <c r="AWI100">
        <v>120</v>
      </c>
      <c r="AWJ100" s="2">
        <v>0.375</v>
      </c>
      <c r="AWK100" s="2">
        <v>0.45833333333333331</v>
      </c>
      <c r="AWL100">
        <v>0</v>
      </c>
      <c r="AWM100">
        <v>0</v>
      </c>
      <c r="AWN100">
        <v>2</v>
      </c>
      <c r="AWO100">
        <v>1</v>
      </c>
      <c r="AWP100">
        <v>1</v>
      </c>
      <c r="AWQ100">
        <v>1</v>
      </c>
      <c r="AWR100">
        <v>0</v>
      </c>
      <c r="AWS100">
        <v>3</v>
      </c>
      <c r="AWT100">
        <v>1</v>
      </c>
      <c r="AWU100">
        <v>1</v>
      </c>
      <c r="AWV100">
        <v>0</v>
      </c>
      <c r="AWW100">
        <v>2</v>
      </c>
      <c r="AWX100">
        <v>0</v>
      </c>
      <c r="AWY100">
        <v>1</v>
      </c>
      <c r="AWZ100">
        <v>0</v>
      </c>
      <c r="AXA100">
        <v>0</v>
      </c>
      <c r="AXB100">
        <v>0</v>
      </c>
      <c r="AXC100">
        <v>0</v>
      </c>
      <c r="AXD100">
        <v>1</v>
      </c>
      <c r="AXE100">
        <v>0</v>
      </c>
      <c r="AXF100">
        <v>0</v>
      </c>
      <c r="AXG100">
        <v>1</v>
      </c>
      <c r="AXH100">
        <v>1</v>
      </c>
      <c r="AXI100">
        <v>2</v>
      </c>
      <c r="AXJ100">
        <v>0</v>
      </c>
      <c r="AXK100">
        <v>0</v>
      </c>
      <c r="AXL100">
        <v>0</v>
      </c>
      <c r="AXM100">
        <v>2</v>
      </c>
      <c r="AXN100">
        <v>0</v>
      </c>
      <c r="AXO100">
        <v>1</v>
      </c>
      <c r="AXP100">
        <v>0</v>
      </c>
      <c r="AXQ100">
        <v>0</v>
      </c>
      <c r="AXR100">
        <v>3</v>
      </c>
      <c r="AXS100">
        <v>0</v>
      </c>
      <c r="AXT100">
        <v>0</v>
      </c>
      <c r="AXU100">
        <v>1</v>
      </c>
      <c r="AXV100">
        <v>0</v>
      </c>
      <c r="AXW100">
        <v>0</v>
      </c>
      <c r="AXX100">
        <v>0</v>
      </c>
      <c r="AXY100">
        <v>0</v>
      </c>
      <c r="AXZ100">
        <v>0</v>
      </c>
      <c r="AYA100">
        <v>0</v>
      </c>
      <c r="AYB100">
        <v>9</v>
      </c>
      <c r="AYC100">
        <v>14</v>
      </c>
      <c r="AYD100">
        <v>24</v>
      </c>
      <c r="AYE100">
        <v>0</v>
      </c>
      <c r="AYF100">
        <v>47</v>
      </c>
      <c r="AYG100">
        <v>16</v>
      </c>
      <c r="AYH100">
        <v>26</v>
      </c>
      <c r="AYI100">
        <v>14</v>
      </c>
      <c r="AYJ100">
        <v>25</v>
      </c>
      <c r="AYK100">
        <v>15</v>
      </c>
      <c r="AYL100">
        <v>96</v>
      </c>
      <c r="AYM100">
        <v>12</v>
      </c>
      <c r="AYN100">
        <v>7</v>
      </c>
      <c r="AYO100">
        <v>19</v>
      </c>
      <c r="AYP100">
        <v>3</v>
      </c>
      <c r="AYQ100">
        <v>1</v>
      </c>
      <c r="AYR100">
        <v>0</v>
      </c>
      <c r="AYS100">
        <v>1</v>
      </c>
      <c r="AYT100">
        <v>0</v>
      </c>
      <c r="AYU100">
        <v>3</v>
      </c>
      <c r="AYV100">
        <v>2</v>
      </c>
      <c r="AYW100">
        <v>2</v>
      </c>
      <c r="AYX100">
        <v>1</v>
      </c>
      <c r="AYY100">
        <v>2</v>
      </c>
      <c r="AYZ100">
        <v>1</v>
      </c>
      <c r="AZA100">
        <v>1</v>
      </c>
      <c r="AZB100">
        <v>2</v>
      </c>
      <c r="AZC100">
        <v>0</v>
      </c>
      <c r="AZD100">
        <v>1</v>
      </c>
      <c r="AZE100">
        <v>1</v>
      </c>
      <c r="AZF100">
        <v>1</v>
      </c>
      <c r="AZG100">
        <v>1</v>
      </c>
      <c r="AZH100">
        <v>1</v>
      </c>
      <c r="AZI100">
        <v>0.83330000000000004</v>
      </c>
      <c r="AZJ100">
        <v>2</v>
      </c>
      <c r="AZK100">
        <v>1.2778</v>
      </c>
      <c r="AZL100">
        <v>1</v>
      </c>
      <c r="AZM100">
        <v>2</v>
      </c>
      <c r="AZN100">
        <v>2</v>
      </c>
      <c r="AZO100">
        <v>2</v>
      </c>
      <c r="AZP100">
        <v>2</v>
      </c>
      <c r="AZQ100">
        <v>2</v>
      </c>
      <c r="AZR100">
        <v>2</v>
      </c>
      <c r="AZS100">
        <v>2</v>
      </c>
      <c r="AZT100">
        <v>1</v>
      </c>
      <c r="AZU100">
        <v>2</v>
      </c>
      <c r="AZV100">
        <v>2</v>
      </c>
      <c r="AZW100">
        <v>2</v>
      </c>
      <c r="AZX100">
        <v>2</v>
      </c>
      <c r="AZY100">
        <v>2</v>
      </c>
      <c r="AZZ100">
        <v>26</v>
      </c>
      <c r="BAA100">
        <v>0</v>
      </c>
      <c r="BAB100">
        <v>1</v>
      </c>
      <c r="BAC100">
        <v>0</v>
      </c>
      <c r="BAD100">
        <v>0</v>
      </c>
      <c r="BAE100">
        <v>0</v>
      </c>
      <c r="BAF100">
        <v>1</v>
      </c>
      <c r="BAG100">
        <v>0</v>
      </c>
      <c r="BAH100">
        <v>1</v>
      </c>
      <c r="BAI100">
        <v>0</v>
      </c>
      <c r="BAJ100">
        <v>1</v>
      </c>
      <c r="BAK100">
        <v>0</v>
      </c>
      <c r="BAL100">
        <v>1</v>
      </c>
      <c r="BAM100">
        <v>0</v>
      </c>
      <c r="BAN100">
        <v>1</v>
      </c>
      <c r="BAO100">
        <v>0</v>
      </c>
      <c r="BAP100">
        <v>0</v>
      </c>
      <c r="BAQ100">
        <v>1</v>
      </c>
      <c r="BAR100">
        <v>0</v>
      </c>
      <c r="BAS100">
        <v>1</v>
      </c>
      <c r="BAT100">
        <v>0</v>
      </c>
      <c r="BAU100">
        <v>1</v>
      </c>
      <c r="BAV100">
        <v>0</v>
      </c>
      <c r="BAW100">
        <v>0</v>
      </c>
      <c r="BAX100">
        <v>0</v>
      </c>
      <c r="BAY100">
        <v>0</v>
      </c>
      <c r="BAZ100">
        <v>0</v>
      </c>
      <c r="BBA100">
        <v>0</v>
      </c>
      <c r="BBB100">
        <v>0</v>
      </c>
      <c r="BBC100">
        <v>0</v>
      </c>
      <c r="BBD100">
        <v>0</v>
      </c>
      <c r="BBE100">
        <v>0</v>
      </c>
      <c r="BBF100">
        <v>0</v>
      </c>
      <c r="BBG100">
        <v>0</v>
      </c>
      <c r="BBH100">
        <v>1</v>
      </c>
      <c r="BBI100">
        <v>1</v>
      </c>
      <c r="BBJ100">
        <v>0</v>
      </c>
      <c r="BBK100">
        <v>1</v>
      </c>
      <c r="BBL100">
        <v>0</v>
      </c>
      <c r="BBM100">
        <v>0</v>
      </c>
      <c r="BBN100">
        <v>1</v>
      </c>
      <c r="BBO100">
        <v>1</v>
      </c>
      <c r="BBP100">
        <v>0</v>
      </c>
      <c r="BBQ100">
        <v>1</v>
      </c>
      <c r="BBR100">
        <v>4</v>
      </c>
      <c r="BBS100">
        <v>5</v>
      </c>
      <c r="BBT100">
        <v>4</v>
      </c>
      <c r="BBU100">
        <v>5</v>
      </c>
      <c r="BBV100">
        <v>3</v>
      </c>
      <c r="BBW100">
        <v>4</v>
      </c>
      <c r="BBX100">
        <v>4</v>
      </c>
      <c r="BBY100">
        <v>2</v>
      </c>
      <c r="BBZ100">
        <v>2</v>
      </c>
      <c r="BCA100">
        <v>2</v>
      </c>
      <c r="BCB100">
        <v>2</v>
      </c>
      <c r="BCC100">
        <v>2</v>
      </c>
      <c r="BCD100">
        <v>2.8889999999999998</v>
      </c>
      <c r="BCE100">
        <v>74</v>
      </c>
      <c r="BCF100">
        <v>74</v>
      </c>
      <c r="BCG100">
        <v>2400</v>
      </c>
      <c r="BCH100">
        <v>10</v>
      </c>
      <c r="BCI100">
        <v>830</v>
      </c>
      <c r="BCJ100">
        <v>7</v>
      </c>
      <c r="BCK100">
        <v>9</v>
      </c>
      <c r="BCL100">
        <v>1</v>
      </c>
      <c r="BCM100">
        <v>3</v>
      </c>
      <c r="BCN100">
        <v>3</v>
      </c>
      <c r="BCO100">
        <v>1</v>
      </c>
      <c r="BCP100">
        <v>1</v>
      </c>
      <c r="BCQ100">
        <v>0</v>
      </c>
      <c r="BCR100">
        <v>2</v>
      </c>
      <c r="BCS100">
        <v>0</v>
      </c>
      <c r="BCT100">
        <v>0</v>
      </c>
      <c r="BCU100" t="s">
        <v>2778</v>
      </c>
      <c r="BCV100">
        <v>0</v>
      </c>
      <c r="BCW100">
        <v>0</v>
      </c>
      <c r="BCX100">
        <v>0</v>
      </c>
      <c r="BCY100">
        <v>1</v>
      </c>
      <c r="BCZ100">
        <v>1</v>
      </c>
      <c r="BDA100">
        <v>1</v>
      </c>
      <c r="BDB100">
        <v>1</v>
      </c>
      <c r="BDC100">
        <v>1</v>
      </c>
      <c r="BDD100">
        <v>1</v>
      </c>
      <c r="BDE100">
        <v>78</v>
      </c>
      <c r="BDF100">
        <v>1</v>
      </c>
      <c r="BDG100">
        <v>10</v>
      </c>
      <c r="BDH100">
        <v>2</v>
      </c>
      <c r="BDI100">
        <v>0</v>
      </c>
      <c r="BDJ100">
        <v>1</v>
      </c>
      <c r="BDK100">
        <v>1</v>
      </c>
      <c r="BDL100">
        <v>7</v>
      </c>
      <c r="BDM100">
        <v>4</v>
      </c>
      <c r="BDN100">
        <v>4</v>
      </c>
      <c r="BDO100">
        <v>3</v>
      </c>
      <c r="BDP100">
        <v>3</v>
      </c>
      <c r="BDQ100">
        <v>5</v>
      </c>
      <c r="BDR100">
        <v>19</v>
      </c>
      <c r="BDS100">
        <v>76</v>
      </c>
      <c r="BDT100">
        <v>8</v>
      </c>
      <c r="BEJ100" s="1">
        <v>43563</v>
      </c>
      <c r="BEL100" s="1">
        <v>43563</v>
      </c>
      <c r="CAT100">
        <v>1</v>
      </c>
      <c r="CAU100" t="s">
        <v>3574</v>
      </c>
      <c r="CAV100">
        <v>3</v>
      </c>
      <c r="CAW100">
        <v>1</v>
      </c>
      <c r="CAX100" t="s">
        <v>3575</v>
      </c>
      <c r="CAY100" t="s">
        <v>3576</v>
      </c>
      <c r="CAZ100" t="s">
        <v>3577</v>
      </c>
      <c r="CBA100">
        <v>0</v>
      </c>
      <c r="CBB100">
        <v>0</v>
      </c>
      <c r="CBC100">
        <v>0</v>
      </c>
      <c r="CBD100">
        <v>1</v>
      </c>
      <c r="CBE100" t="s">
        <v>3578</v>
      </c>
      <c r="CBF100" t="s">
        <v>3579</v>
      </c>
      <c r="CBG100" t="s">
        <v>3580</v>
      </c>
      <c r="CBH100">
        <v>1</v>
      </c>
      <c r="CBI100" t="s">
        <v>3581</v>
      </c>
      <c r="CBJ100">
        <v>0</v>
      </c>
      <c r="CBL100">
        <v>1</v>
      </c>
      <c r="CBM100">
        <v>5</v>
      </c>
      <c r="CBN100" t="s">
        <v>3582</v>
      </c>
      <c r="CBO100">
        <v>2</v>
      </c>
      <c r="CBP100" t="s">
        <v>3583</v>
      </c>
      <c r="CBQ100">
        <v>0</v>
      </c>
      <c r="CBR100">
        <v>0</v>
      </c>
      <c r="CBS100">
        <v>0</v>
      </c>
      <c r="CBT100">
        <v>1</v>
      </c>
      <c r="CBU100">
        <v>1</v>
      </c>
      <c r="CBV100">
        <v>0</v>
      </c>
      <c r="CBW100">
        <v>2</v>
      </c>
      <c r="CBX100">
        <v>2</v>
      </c>
      <c r="CBY100">
        <v>1</v>
      </c>
      <c r="CBZ100">
        <v>1</v>
      </c>
      <c r="CCA100">
        <v>2</v>
      </c>
      <c r="CCB100">
        <v>0</v>
      </c>
      <c r="CCC100">
        <v>0</v>
      </c>
      <c r="CCD100">
        <v>0</v>
      </c>
      <c r="CCE100">
        <v>0</v>
      </c>
      <c r="CCF100">
        <v>0</v>
      </c>
      <c r="CCG100">
        <v>2</v>
      </c>
      <c r="CCH100">
        <v>2</v>
      </c>
      <c r="CCI100">
        <v>0</v>
      </c>
      <c r="CCJ100">
        <v>4</v>
      </c>
      <c r="CCK100">
        <v>0</v>
      </c>
      <c r="CCL100">
        <v>1</v>
      </c>
      <c r="CCM100">
        <v>2</v>
      </c>
      <c r="CCN100">
        <v>1</v>
      </c>
      <c r="CCO100">
        <v>0</v>
      </c>
      <c r="CCP100">
        <v>0</v>
      </c>
      <c r="CCQ100">
        <v>1</v>
      </c>
      <c r="CCR100">
        <v>1</v>
      </c>
      <c r="CCS100">
        <v>1</v>
      </c>
      <c r="CCT100">
        <v>180</v>
      </c>
      <c r="CCU100" s="2">
        <v>0.33333333333333331</v>
      </c>
      <c r="CCV100">
        <v>11.3</v>
      </c>
      <c r="CCW100">
        <v>0</v>
      </c>
      <c r="CCX100">
        <v>2</v>
      </c>
      <c r="CCY100">
        <v>2</v>
      </c>
      <c r="CCZ100">
        <v>2</v>
      </c>
      <c r="CDA100">
        <v>0</v>
      </c>
      <c r="CDB100">
        <v>1</v>
      </c>
      <c r="CDC100">
        <v>0</v>
      </c>
      <c r="CDD100">
        <v>2</v>
      </c>
      <c r="CDE100">
        <v>3</v>
      </c>
      <c r="CDF100">
        <v>3</v>
      </c>
      <c r="CDG100">
        <v>3</v>
      </c>
      <c r="CDH100">
        <v>3</v>
      </c>
      <c r="CDI100">
        <v>2</v>
      </c>
      <c r="CDJ100">
        <v>1</v>
      </c>
      <c r="CDK100">
        <v>3</v>
      </c>
      <c r="CDL100">
        <v>2</v>
      </c>
      <c r="CDM100">
        <v>3</v>
      </c>
      <c r="CDN100">
        <v>0</v>
      </c>
      <c r="CDO100">
        <v>0</v>
      </c>
      <c r="CDP100">
        <v>0</v>
      </c>
      <c r="CDQ100">
        <v>0</v>
      </c>
      <c r="CDR100">
        <v>1</v>
      </c>
      <c r="CDS100">
        <v>1</v>
      </c>
      <c r="CDT100">
        <v>1</v>
      </c>
      <c r="CDU100">
        <v>0</v>
      </c>
      <c r="CDV100">
        <v>0</v>
      </c>
      <c r="CDW100">
        <v>0</v>
      </c>
      <c r="CDX100">
        <v>1</v>
      </c>
      <c r="CDY100">
        <v>0</v>
      </c>
      <c r="CDZ100">
        <v>2</v>
      </c>
      <c r="CEA100">
        <v>0</v>
      </c>
      <c r="CEB100">
        <v>0</v>
      </c>
      <c r="CEC100">
        <v>1</v>
      </c>
      <c r="CED100">
        <v>0</v>
      </c>
      <c r="CEE100">
        <v>0</v>
      </c>
      <c r="CEF100">
        <v>2</v>
      </c>
      <c r="CEG100">
        <v>0</v>
      </c>
      <c r="CEH100">
        <v>0</v>
      </c>
      <c r="CEI100">
        <v>0</v>
      </c>
      <c r="CEJ100">
        <v>0</v>
      </c>
      <c r="CEK100">
        <v>0</v>
      </c>
      <c r="CEL100">
        <v>0</v>
      </c>
      <c r="CEM100">
        <v>10</v>
      </c>
      <c r="CEN100">
        <v>12</v>
      </c>
      <c r="CEO100">
        <v>39</v>
      </c>
      <c r="CEP100">
        <v>0</v>
      </c>
      <c r="CEQ100">
        <v>61</v>
      </c>
      <c r="CER100">
        <v>17</v>
      </c>
      <c r="CES100">
        <v>25</v>
      </c>
      <c r="CET100">
        <v>14</v>
      </c>
      <c r="CEU100">
        <v>25</v>
      </c>
      <c r="CEV100">
        <v>15</v>
      </c>
      <c r="CEW100">
        <v>96</v>
      </c>
      <c r="CEX100">
        <v>8</v>
      </c>
      <c r="CEY100">
        <v>4</v>
      </c>
      <c r="CEZ100">
        <v>1</v>
      </c>
      <c r="CFA100">
        <v>1</v>
      </c>
      <c r="CFB100">
        <v>1</v>
      </c>
      <c r="CFC100">
        <v>1</v>
      </c>
      <c r="CFD100">
        <v>1</v>
      </c>
      <c r="CFE100">
        <v>1</v>
      </c>
      <c r="CFF100">
        <v>1</v>
      </c>
      <c r="CFG100">
        <v>1</v>
      </c>
      <c r="CFH100">
        <v>0</v>
      </c>
      <c r="CFI100">
        <v>0</v>
      </c>
      <c r="CFJ100">
        <v>0</v>
      </c>
      <c r="CFK100">
        <v>0</v>
      </c>
      <c r="CFL100">
        <v>0</v>
      </c>
      <c r="CFM100">
        <v>0</v>
      </c>
      <c r="CFN100">
        <v>0</v>
      </c>
      <c r="CFO100">
        <v>0</v>
      </c>
      <c r="CFP100">
        <v>1</v>
      </c>
      <c r="CFQ100">
        <v>1</v>
      </c>
      <c r="CFR100">
        <v>1</v>
      </c>
      <c r="CFS100">
        <v>1</v>
      </c>
      <c r="CFT100">
        <v>0</v>
      </c>
      <c r="CFU100">
        <v>0</v>
      </c>
      <c r="CFV100">
        <v>0</v>
      </c>
      <c r="CFW100">
        <v>0</v>
      </c>
      <c r="CFX100">
        <v>0</v>
      </c>
      <c r="CFY100">
        <v>0</v>
      </c>
      <c r="CFZ100">
        <v>0</v>
      </c>
      <c r="CGA100">
        <v>0</v>
      </c>
      <c r="CGB100">
        <v>0</v>
      </c>
      <c r="CGC100">
        <v>0</v>
      </c>
      <c r="CGD100">
        <v>12</v>
      </c>
      <c r="CGE100">
        <v>1</v>
      </c>
      <c r="CGF100">
        <v>1</v>
      </c>
      <c r="CGG100">
        <v>1</v>
      </c>
      <c r="CGH100">
        <v>1</v>
      </c>
      <c r="CGI100">
        <v>1</v>
      </c>
      <c r="CGJ100">
        <v>3</v>
      </c>
      <c r="CGK100">
        <v>1</v>
      </c>
      <c r="CGL100">
        <v>1</v>
      </c>
      <c r="CGM100">
        <v>1</v>
      </c>
      <c r="CGN100">
        <v>2</v>
      </c>
      <c r="CGO100">
        <v>1</v>
      </c>
      <c r="CGP100">
        <v>1</v>
      </c>
      <c r="CGQ100">
        <v>1</v>
      </c>
      <c r="CGR100">
        <v>1</v>
      </c>
      <c r="CGS100">
        <v>1</v>
      </c>
      <c r="CGT100">
        <v>1</v>
      </c>
      <c r="CGU100">
        <v>1</v>
      </c>
      <c r="CGV100">
        <v>2</v>
      </c>
      <c r="CGW100">
        <v>1.1667000000000001</v>
      </c>
      <c r="CGX100">
        <v>1</v>
      </c>
      <c r="CGY100">
        <v>1.5</v>
      </c>
      <c r="CGZ100">
        <v>1.2222</v>
      </c>
      <c r="CHA100">
        <v>2</v>
      </c>
      <c r="CHB100">
        <v>2</v>
      </c>
      <c r="CHC100">
        <v>2</v>
      </c>
      <c r="CHD100">
        <v>2</v>
      </c>
      <c r="CHE100">
        <v>2</v>
      </c>
      <c r="CHF100">
        <v>3</v>
      </c>
      <c r="CHG100">
        <v>2</v>
      </c>
      <c r="CHH100">
        <v>2</v>
      </c>
      <c r="CHI100">
        <v>2</v>
      </c>
      <c r="CHJ100">
        <v>2</v>
      </c>
      <c r="CHK100">
        <v>2</v>
      </c>
      <c r="CHL100">
        <v>2</v>
      </c>
      <c r="CHM100">
        <v>2</v>
      </c>
      <c r="CHN100">
        <v>2</v>
      </c>
      <c r="CHO100">
        <v>29</v>
      </c>
      <c r="CHP100">
        <v>1</v>
      </c>
      <c r="CHQ100">
        <v>1</v>
      </c>
      <c r="CHR100">
        <v>0</v>
      </c>
      <c r="CHS100">
        <v>0</v>
      </c>
      <c r="CHT100">
        <v>0</v>
      </c>
      <c r="CHU100">
        <v>1</v>
      </c>
      <c r="CHV100">
        <v>0</v>
      </c>
      <c r="CHW100">
        <v>1</v>
      </c>
      <c r="CHX100">
        <v>0</v>
      </c>
      <c r="CHY100">
        <v>1</v>
      </c>
      <c r="CHZ100">
        <v>0</v>
      </c>
      <c r="CIA100">
        <v>1</v>
      </c>
      <c r="CIB100">
        <v>0</v>
      </c>
      <c r="CIC100">
        <v>1</v>
      </c>
      <c r="CID100">
        <v>0</v>
      </c>
      <c r="CIE100">
        <v>0</v>
      </c>
      <c r="CIF100">
        <v>1</v>
      </c>
      <c r="CIG100">
        <v>0</v>
      </c>
      <c r="CIH100">
        <v>1</v>
      </c>
      <c r="CII100">
        <v>0</v>
      </c>
      <c r="CIJ100">
        <v>1</v>
      </c>
      <c r="CIK100">
        <v>0</v>
      </c>
      <c r="CIL100">
        <v>0</v>
      </c>
      <c r="CIM100">
        <v>0</v>
      </c>
      <c r="CIN100">
        <v>0</v>
      </c>
      <c r="CIO100">
        <v>0</v>
      </c>
      <c r="CIP100">
        <v>0</v>
      </c>
      <c r="CIQ100">
        <v>0</v>
      </c>
      <c r="CIR100">
        <v>0</v>
      </c>
      <c r="CIS100">
        <v>1</v>
      </c>
      <c r="CIT100">
        <v>0</v>
      </c>
      <c r="CIU100">
        <v>0</v>
      </c>
      <c r="CIV100">
        <v>0</v>
      </c>
      <c r="CIW100">
        <v>1</v>
      </c>
      <c r="CIX100">
        <v>1</v>
      </c>
      <c r="CIY100">
        <v>1</v>
      </c>
      <c r="CIZ100">
        <v>0</v>
      </c>
      <c r="CJA100">
        <v>0</v>
      </c>
      <c r="CJB100">
        <v>0</v>
      </c>
      <c r="CJC100">
        <v>1</v>
      </c>
      <c r="CJD100">
        <v>2</v>
      </c>
      <c r="CJE100">
        <v>0</v>
      </c>
      <c r="CJF100">
        <v>0</v>
      </c>
      <c r="CJG100">
        <v>4</v>
      </c>
      <c r="CJH100">
        <v>5</v>
      </c>
      <c r="CJI100">
        <v>3</v>
      </c>
      <c r="CJJ100">
        <v>5</v>
      </c>
      <c r="CJK100">
        <v>3</v>
      </c>
      <c r="CJL100">
        <v>3</v>
      </c>
      <c r="CJM100">
        <v>3</v>
      </c>
      <c r="CJN100">
        <v>2</v>
      </c>
      <c r="CJO100">
        <v>2</v>
      </c>
      <c r="CJP100">
        <v>2</v>
      </c>
      <c r="CJQ100">
        <v>2</v>
      </c>
      <c r="CJR100">
        <v>2</v>
      </c>
      <c r="CJS100">
        <v>2.6669999999999998</v>
      </c>
      <c r="CJT100">
        <v>78</v>
      </c>
      <c r="CJU100">
        <v>78</v>
      </c>
      <c r="CJV100">
        <v>2400</v>
      </c>
      <c r="CJW100">
        <v>45</v>
      </c>
      <c r="CJX100">
        <v>800</v>
      </c>
      <c r="CJY100">
        <v>7</v>
      </c>
      <c r="CJZ100">
        <v>8</v>
      </c>
      <c r="CKA100">
        <v>2</v>
      </c>
      <c r="CKB100">
        <v>3</v>
      </c>
      <c r="CKC100">
        <v>3</v>
      </c>
      <c r="CKD100">
        <v>1</v>
      </c>
      <c r="CKE100">
        <v>1</v>
      </c>
      <c r="CKF100">
        <v>0</v>
      </c>
      <c r="CKG100">
        <v>2</v>
      </c>
      <c r="CKH100">
        <v>0</v>
      </c>
      <c r="CKI100">
        <v>0</v>
      </c>
      <c r="CKJ100" t="s">
        <v>2799</v>
      </c>
      <c r="CKK100">
        <v>0</v>
      </c>
      <c r="CKL100">
        <v>0</v>
      </c>
      <c r="CKM100">
        <v>1</v>
      </c>
      <c r="CKN100">
        <v>1</v>
      </c>
      <c r="CKO100">
        <v>1</v>
      </c>
      <c r="CKP100">
        <v>1</v>
      </c>
      <c r="CKQ100">
        <v>4</v>
      </c>
      <c r="CKR100">
        <v>2</v>
      </c>
      <c r="CKS100">
        <v>1</v>
      </c>
      <c r="CKT100">
        <v>88</v>
      </c>
      <c r="CKU100">
        <v>0</v>
      </c>
      <c r="CKV100">
        <v>10</v>
      </c>
      <c r="CKW100">
        <v>2</v>
      </c>
      <c r="CKX100">
        <v>0</v>
      </c>
      <c r="CKY100">
        <v>2</v>
      </c>
      <c r="CKZ100">
        <v>1</v>
      </c>
      <c r="CLA100">
        <v>7</v>
      </c>
      <c r="CLB100">
        <v>4</v>
      </c>
      <c r="CLC100">
        <v>4</v>
      </c>
      <c r="CLD100">
        <v>3</v>
      </c>
      <c r="CLE100">
        <v>3</v>
      </c>
      <c r="CLF100">
        <v>4</v>
      </c>
      <c r="CLG100">
        <v>18</v>
      </c>
      <c r="CLH100">
        <v>72</v>
      </c>
      <c r="CLI100">
        <v>7</v>
      </c>
      <c r="CLJ100">
        <v>1</v>
      </c>
      <c r="CLK100">
        <v>1</v>
      </c>
      <c r="CLL100">
        <v>0</v>
      </c>
      <c r="CLM100">
        <v>0</v>
      </c>
      <c r="CLN100">
        <v>0</v>
      </c>
      <c r="CLO100">
        <v>0</v>
      </c>
      <c r="CLP100">
        <v>1</v>
      </c>
      <c r="CLQ100">
        <v>1</v>
      </c>
      <c r="CLR100">
        <v>0</v>
      </c>
      <c r="CLS100">
        <v>1</v>
      </c>
      <c r="CLT100">
        <v>1</v>
      </c>
      <c r="CLU100">
        <v>0</v>
      </c>
      <c r="CLV100">
        <v>0</v>
      </c>
      <c r="CLW100">
        <v>0</v>
      </c>
      <c r="CLX100">
        <v>3</v>
      </c>
      <c r="CLY100">
        <v>3</v>
      </c>
      <c r="CWP100">
        <v>1</v>
      </c>
      <c r="CWR100" t="s">
        <v>3584</v>
      </c>
      <c r="CWS100">
        <v>1</v>
      </c>
      <c r="CWV100">
        <v>1</v>
      </c>
    </row>
    <row r="101" spans="1:1797 2074:2657" x14ac:dyDescent="0.25">
      <c r="A101" t="s">
        <v>3585</v>
      </c>
      <c r="B101" t="s">
        <v>7</v>
      </c>
      <c r="C101" t="s">
        <v>2709</v>
      </c>
      <c r="D101" t="s">
        <v>2710</v>
      </c>
      <c r="E101" s="1">
        <v>12772</v>
      </c>
      <c r="F101">
        <v>84</v>
      </c>
      <c r="G101">
        <v>84</v>
      </c>
      <c r="J101" s="1">
        <v>43315</v>
      </c>
      <c r="LL101">
        <v>0</v>
      </c>
      <c r="LM101">
        <v>0</v>
      </c>
      <c r="LN101">
        <v>0</v>
      </c>
      <c r="LO101">
        <v>0</v>
      </c>
      <c r="LP101">
        <v>0</v>
      </c>
      <c r="LQ101">
        <v>1</v>
      </c>
      <c r="LR101">
        <v>1</v>
      </c>
      <c r="LS101">
        <v>0</v>
      </c>
      <c r="LT101">
        <v>0</v>
      </c>
      <c r="LU101">
        <v>0</v>
      </c>
      <c r="LV101">
        <v>0</v>
      </c>
      <c r="LW101">
        <v>1</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1</v>
      </c>
      <c r="NO101">
        <v>0</v>
      </c>
      <c r="NP101">
        <v>0</v>
      </c>
      <c r="NQ101">
        <v>0</v>
      </c>
      <c r="NR101">
        <v>0</v>
      </c>
      <c r="NS101">
        <v>1</v>
      </c>
      <c r="NT101">
        <v>0</v>
      </c>
      <c r="NU101">
        <v>0</v>
      </c>
      <c r="NV101">
        <v>1</v>
      </c>
      <c r="NW101">
        <v>1</v>
      </c>
      <c r="NX101">
        <v>1</v>
      </c>
      <c r="NY101">
        <v>1</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1</v>
      </c>
      <c r="PE101">
        <v>0</v>
      </c>
      <c r="PF101">
        <v>0</v>
      </c>
      <c r="PG101">
        <v>0</v>
      </c>
      <c r="PH101">
        <v>1</v>
      </c>
      <c r="PI101">
        <v>0</v>
      </c>
      <c r="PJ101">
        <v>0</v>
      </c>
      <c r="PK101">
        <v>0</v>
      </c>
      <c r="PL101">
        <v>0</v>
      </c>
      <c r="PM101">
        <v>0</v>
      </c>
      <c r="PN101">
        <v>0</v>
      </c>
      <c r="PO101">
        <v>0</v>
      </c>
      <c r="PP101">
        <v>0</v>
      </c>
      <c r="PQ101">
        <v>0</v>
      </c>
      <c r="PR101">
        <v>0</v>
      </c>
      <c r="PS101">
        <v>0</v>
      </c>
      <c r="PT101">
        <v>0</v>
      </c>
      <c r="PU101">
        <v>1</v>
      </c>
      <c r="PV101">
        <v>1</v>
      </c>
      <c r="PW101">
        <v>4</v>
      </c>
      <c r="PX101">
        <v>1</v>
      </c>
      <c r="PY101">
        <v>0</v>
      </c>
      <c r="PZ101">
        <v>0</v>
      </c>
      <c r="QA101">
        <v>0</v>
      </c>
      <c r="QB101">
        <v>0</v>
      </c>
      <c r="QC101">
        <v>0</v>
      </c>
      <c r="QD101">
        <v>0</v>
      </c>
      <c r="QE101">
        <v>0</v>
      </c>
      <c r="QF101">
        <v>0</v>
      </c>
      <c r="QG101">
        <v>4</v>
      </c>
      <c r="QH101">
        <v>1</v>
      </c>
      <c r="QI101">
        <v>0</v>
      </c>
      <c r="QJ101">
        <v>0</v>
      </c>
      <c r="QK101">
        <v>0</v>
      </c>
      <c r="QL101">
        <v>0</v>
      </c>
      <c r="QM101">
        <v>0</v>
      </c>
      <c r="QN101">
        <v>1</v>
      </c>
      <c r="QO101">
        <v>4</v>
      </c>
      <c r="QP101">
        <v>0</v>
      </c>
      <c r="QQ101">
        <v>0</v>
      </c>
      <c r="QR101">
        <v>0</v>
      </c>
      <c r="QS101">
        <v>0</v>
      </c>
      <c r="QT101">
        <v>4</v>
      </c>
      <c r="QU101">
        <v>9</v>
      </c>
      <c r="QV101">
        <v>0</v>
      </c>
      <c r="QW101">
        <v>0</v>
      </c>
      <c r="QX101">
        <v>0</v>
      </c>
      <c r="QY101">
        <v>0</v>
      </c>
      <c r="QZ101">
        <v>0</v>
      </c>
      <c r="RA101">
        <v>0</v>
      </c>
      <c r="RB101">
        <v>3</v>
      </c>
      <c r="RC101">
        <v>0</v>
      </c>
      <c r="RD101">
        <v>0</v>
      </c>
      <c r="RE101">
        <v>0</v>
      </c>
      <c r="RF101">
        <v>0</v>
      </c>
      <c r="RG101">
        <v>2</v>
      </c>
      <c r="RH101">
        <v>5</v>
      </c>
      <c r="RN101" t="s">
        <v>3586</v>
      </c>
      <c r="RO101" t="s">
        <v>3587</v>
      </c>
      <c r="RS101" t="s">
        <v>3588</v>
      </c>
      <c r="RT101" t="s">
        <v>3589</v>
      </c>
      <c r="RU101" t="s">
        <v>3590</v>
      </c>
      <c r="RV101">
        <v>-1</v>
      </c>
      <c r="RW101">
        <v>-2</v>
      </c>
      <c r="RX101" t="s">
        <v>3591</v>
      </c>
      <c r="RY101">
        <v>0</v>
      </c>
      <c r="RZ101">
        <v>0</v>
      </c>
      <c r="SA101">
        <v>-1</v>
      </c>
      <c r="SB101">
        <v>-1</v>
      </c>
      <c r="SC101">
        <v>0</v>
      </c>
      <c r="SD101">
        <v>1</v>
      </c>
      <c r="SE101">
        <v>0</v>
      </c>
      <c r="SF101">
        <v>0</v>
      </c>
      <c r="SG101">
        <v>1</v>
      </c>
      <c r="SH101">
        <v>1</v>
      </c>
      <c r="SI101">
        <v>0</v>
      </c>
      <c r="SJ101">
        <v>-1</v>
      </c>
      <c r="SK101">
        <v>0</v>
      </c>
      <c r="SL101">
        <v>0</v>
      </c>
      <c r="SM101">
        <v>0</v>
      </c>
      <c r="SN101">
        <v>0</v>
      </c>
      <c r="SO101">
        <v>0</v>
      </c>
      <c r="SP101">
        <v>-1</v>
      </c>
      <c r="SQ101">
        <v>-1</v>
      </c>
      <c r="SR101">
        <v>0</v>
      </c>
      <c r="SS101">
        <v>-1</v>
      </c>
      <c r="ST101">
        <v>0</v>
      </c>
      <c r="SU101">
        <v>1</v>
      </c>
      <c r="SV101">
        <v>1</v>
      </c>
      <c r="SW101">
        <v>-1</v>
      </c>
      <c r="SX101">
        <v>-1</v>
      </c>
      <c r="SY101">
        <v>-1</v>
      </c>
      <c r="SZ101">
        <v>-1</v>
      </c>
      <c r="TA101">
        <v>-1</v>
      </c>
      <c r="TB101">
        <v>1</v>
      </c>
      <c r="TC101">
        <v>1</v>
      </c>
      <c r="TD101">
        <v>-3</v>
      </c>
      <c r="TE101">
        <v>-1</v>
      </c>
      <c r="TF101">
        <v>0</v>
      </c>
      <c r="TG101">
        <v>2</v>
      </c>
      <c r="TH101">
        <v>-1</v>
      </c>
      <c r="TI101">
        <v>-2</v>
      </c>
      <c r="TJ101">
        <v>0</v>
      </c>
      <c r="TK101">
        <v>-2</v>
      </c>
      <c r="TL101">
        <v>0</v>
      </c>
      <c r="TM101">
        <v>-0.5</v>
      </c>
      <c r="TN101">
        <v>-1</v>
      </c>
      <c r="TO101">
        <v>-1.5</v>
      </c>
      <c r="TP101">
        <v>0</v>
      </c>
      <c r="TQ101">
        <v>-7</v>
      </c>
      <c r="TR101">
        <v>0</v>
      </c>
      <c r="TS101">
        <v>0</v>
      </c>
      <c r="TT101">
        <v>2</v>
      </c>
      <c r="TU101">
        <v>1</v>
      </c>
      <c r="TV101">
        <v>1</v>
      </c>
      <c r="TW101">
        <v>2</v>
      </c>
      <c r="TX101">
        <v>3</v>
      </c>
      <c r="TY101">
        <v>2</v>
      </c>
      <c r="TZ101">
        <v>1</v>
      </c>
      <c r="UA101">
        <v>2</v>
      </c>
      <c r="UB101">
        <v>1</v>
      </c>
      <c r="UC101">
        <v>1</v>
      </c>
      <c r="UD101">
        <v>1</v>
      </c>
      <c r="UE101">
        <v>1</v>
      </c>
      <c r="UF101">
        <v>0</v>
      </c>
      <c r="UG101">
        <v>0</v>
      </c>
      <c r="UH101">
        <v>1</v>
      </c>
      <c r="UI101">
        <v>0</v>
      </c>
      <c r="UJ101">
        <v>1</v>
      </c>
      <c r="UK101">
        <v>2</v>
      </c>
      <c r="UL101">
        <v>2</v>
      </c>
      <c r="UM101">
        <v>0</v>
      </c>
      <c r="UN101">
        <v>24</v>
      </c>
      <c r="UO101">
        <v>2</v>
      </c>
      <c r="UP101">
        <v>1</v>
      </c>
      <c r="UQ101">
        <v>2</v>
      </c>
      <c r="UR101">
        <v>1</v>
      </c>
      <c r="US101">
        <v>2</v>
      </c>
      <c r="UT101">
        <v>3</v>
      </c>
      <c r="UU101">
        <v>2</v>
      </c>
      <c r="UV101">
        <v>1</v>
      </c>
      <c r="UW101">
        <v>2</v>
      </c>
      <c r="UX101">
        <v>2</v>
      </c>
      <c r="UY101">
        <v>1</v>
      </c>
      <c r="UZ101">
        <v>1</v>
      </c>
      <c r="VA101">
        <v>3</v>
      </c>
      <c r="VB101">
        <v>2</v>
      </c>
      <c r="VC101">
        <v>2</v>
      </c>
      <c r="VD101">
        <v>2</v>
      </c>
      <c r="VE101">
        <v>1</v>
      </c>
      <c r="VF101">
        <v>2</v>
      </c>
      <c r="VG101">
        <v>3</v>
      </c>
      <c r="VH101">
        <v>2</v>
      </c>
      <c r="VI101">
        <v>2</v>
      </c>
      <c r="VJ101">
        <v>2</v>
      </c>
      <c r="VK101">
        <v>2</v>
      </c>
      <c r="VL101">
        <v>2</v>
      </c>
      <c r="VM101">
        <v>2</v>
      </c>
      <c r="VN101">
        <v>25</v>
      </c>
      <c r="VO101">
        <v>47</v>
      </c>
      <c r="VP101">
        <v>1.88</v>
      </c>
      <c r="VQ101">
        <v>4</v>
      </c>
      <c r="VR101">
        <v>2</v>
      </c>
      <c r="VS101">
        <v>3</v>
      </c>
      <c r="VT101">
        <v>3</v>
      </c>
      <c r="VU101">
        <v>2</v>
      </c>
      <c r="VV101">
        <v>2</v>
      </c>
      <c r="VW101">
        <v>4</v>
      </c>
      <c r="VX101">
        <v>3</v>
      </c>
      <c r="VY101">
        <v>3</v>
      </c>
      <c r="VZ101">
        <v>3</v>
      </c>
      <c r="WA101">
        <v>3</v>
      </c>
      <c r="WB101">
        <v>3</v>
      </c>
      <c r="WC101">
        <v>3</v>
      </c>
      <c r="WD101">
        <v>3</v>
      </c>
      <c r="WE101">
        <v>3</v>
      </c>
      <c r="WF101">
        <v>3</v>
      </c>
      <c r="WG101">
        <v>2.9380000000000002</v>
      </c>
      <c r="BEH101" s="1">
        <v>43634</v>
      </c>
      <c r="BEL101" s="1">
        <v>43634</v>
      </c>
      <c r="BEM101">
        <v>1</v>
      </c>
      <c r="BEN101">
        <v>0</v>
      </c>
      <c r="BEO101">
        <v>0</v>
      </c>
      <c r="BEP101">
        <v>0</v>
      </c>
      <c r="BEQ101">
        <v>0</v>
      </c>
      <c r="BER101">
        <v>1</v>
      </c>
      <c r="BES101">
        <v>0</v>
      </c>
      <c r="BET101">
        <v>0</v>
      </c>
      <c r="BEU101">
        <v>0</v>
      </c>
      <c r="BEV101">
        <v>1</v>
      </c>
      <c r="BEW101">
        <v>0</v>
      </c>
      <c r="BEX101">
        <v>1</v>
      </c>
      <c r="BEY101">
        <v>0</v>
      </c>
      <c r="BEZ101">
        <v>0</v>
      </c>
      <c r="BFA101">
        <v>0</v>
      </c>
      <c r="BFB101">
        <v>0</v>
      </c>
      <c r="BFC101">
        <v>0</v>
      </c>
      <c r="BFD101">
        <v>0</v>
      </c>
      <c r="BFE101">
        <v>0</v>
      </c>
      <c r="BFF101">
        <v>0</v>
      </c>
      <c r="BFG101">
        <v>0</v>
      </c>
      <c r="BFH101">
        <v>0</v>
      </c>
      <c r="BFI101">
        <v>0</v>
      </c>
      <c r="BFJ101">
        <v>0</v>
      </c>
      <c r="BFK101">
        <v>0</v>
      </c>
      <c r="BFL101">
        <v>0</v>
      </c>
      <c r="BFM101">
        <v>0</v>
      </c>
      <c r="BFN101">
        <v>0</v>
      </c>
      <c r="BFO101">
        <v>0</v>
      </c>
      <c r="BFP101">
        <v>0</v>
      </c>
      <c r="BFQ101">
        <v>0</v>
      </c>
      <c r="BFR101">
        <v>0</v>
      </c>
      <c r="BFS101">
        <v>0</v>
      </c>
      <c r="BFT101">
        <v>0</v>
      </c>
      <c r="BFU101">
        <v>0</v>
      </c>
      <c r="BFV101">
        <v>0</v>
      </c>
      <c r="BFW101">
        <v>0</v>
      </c>
      <c r="BFX101">
        <v>0</v>
      </c>
      <c r="BFY101">
        <v>0</v>
      </c>
      <c r="BFZ101">
        <v>0</v>
      </c>
      <c r="BGA101">
        <v>0</v>
      </c>
      <c r="BGB101">
        <v>0</v>
      </c>
      <c r="BGC101">
        <v>0</v>
      </c>
      <c r="BGD101">
        <v>0</v>
      </c>
      <c r="BGE101">
        <v>0</v>
      </c>
      <c r="BGF101">
        <v>0</v>
      </c>
      <c r="BGG101">
        <v>0</v>
      </c>
      <c r="BGH101">
        <v>0</v>
      </c>
      <c r="BGI101">
        <v>0</v>
      </c>
      <c r="BGJ101">
        <v>0</v>
      </c>
      <c r="BGK101">
        <v>0</v>
      </c>
      <c r="BGL101">
        <v>0</v>
      </c>
      <c r="BGM101">
        <v>0</v>
      </c>
      <c r="BGN101">
        <v>0</v>
      </c>
      <c r="BGO101">
        <v>0</v>
      </c>
      <c r="BGP101">
        <v>0</v>
      </c>
      <c r="BGQ101">
        <v>0</v>
      </c>
      <c r="BGR101">
        <v>0</v>
      </c>
      <c r="BGS101">
        <v>0</v>
      </c>
      <c r="BGT101">
        <v>0</v>
      </c>
      <c r="BGU101">
        <v>0</v>
      </c>
      <c r="BGV101">
        <v>0</v>
      </c>
      <c r="BGW101">
        <v>0</v>
      </c>
      <c r="BGX101">
        <v>0</v>
      </c>
      <c r="BGY101">
        <v>0</v>
      </c>
      <c r="BGZ101">
        <v>0</v>
      </c>
      <c r="BHA101">
        <v>0</v>
      </c>
      <c r="BHB101">
        <v>0</v>
      </c>
      <c r="BHC101">
        <v>0</v>
      </c>
      <c r="BHD101">
        <v>0</v>
      </c>
      <c r="BHE101">
        <v>0</v>
      </c>
      <c r="BHF101">
        <v>0</v>
      </c>
      <c r="BHG101">
        <v>0</v>
      </c>
      <c r="BHH101">
        <v>0</v>
      </c>
      <c r="BHI101">
        <v>0</v>
      </c>
      <c r="BHJ101">
        <v>0</v>
      </c>
      <c r="BHK101">
        <v>0</v>
      </c>
      <c r="BHL101">
        <v>0</v>
      </c>
      <c r="BHM101">
        <v>0</v>
      </c>
      <c r="BHN101">
        <v>1</v>
      </c>
      <c r="BHO101">
        <v>0</v>
      </c>
      <c r="BHP101">
        <v>0</v>
      </c>
      <c r="BHQ101">
        <v>0</v>
      </c>
      <c r="BHR101">
        <v>0</v>
      </c>
      <c r="BHS101">
        <v>0</v>
      </c>
      <c r="BHT101">
        <v>0</v>
      </c>
      <c r="BHU101">
        <v>0</v>
      </c>
      <c r="BHV101">
        <v>0</v>
      </c>
      <c r="BHW101">
        <v>0</v>
      </c>
      <c r="BHX101">
        <v>1</v>
      </c>
      <c r="BHY101">
        <v>0</v>
      </c>
      <c r="BHZ101">
        <v>1</v>
      </c>
      <c r="BIA101">
        <v>0</v>
      </c>
      <c r="BIB101">
        <v>0</v>
      </c>
      <c r="BIC101">
        <v>1</v>
      </c>
      <c r="BID101">
        <v>0</v>
      </c>
      <c r="BIE101">
        <v>0</v>
      </c>
      <c r="BIF101">
        <v>0</v>
      </c>
      <c r="BIG101">
        <v>0</v>
      </c>
      <c r="BIH101">
        <v>0</v>
      </c>
      <c r="BII101">
        <v>0</v>
      </c>
      <c r="BIJ101">
        <v>0</v>
      </c>
      <c r="BIK101">
        <v>0</v>
      </c>
      <c r="BIL101">
        <v>0</v>
      </c>
      <c r="BIM101">
        <v>0</v>
      </c>
      <c r="BIN101">
        <v>0</v>
      </c>
      <c r="BIO101">
        <v>0</v>
      </c>
      <c r="BIP101">
        <v>0</v>
      </c>
      <c r="BIQ101">
        <v>0</v>
      </c>
      <c r="BIR101">
        <v>0</v>
      </c>
      <c r="BIS101">
        <v>0</v>
      </c>
      <c r="BIT101">
        <v>0</v>
      </c>
      <c r="BIU101">
        <v>4</v>
      </c>
      <c r="BIV101">
        <v>1</v>
      </c>
      <c r="BIW101">
        <v>0</v>
      </c>
      <c r="BIX101">
        <v>0</v>
      </c>
      <c r="BIY101">
        <v>0</v>
      </c>
      <c r="BIZ101">
        <v>0</v>
      </c>
      <c r="BJA101">
        <v>0</v>
      </c>
      <c r="BJB101">
        <v>0</v>
      </c>
      <c r="BJC101">
        <v>3</v>
      </c>
      <c r="BJD101">
        <v>2</v>
      </c>
      <c r="BJE101">
        <v>0</v>
      </c>
      <c r="BJF101">
        <v>0</v>
      </c>
      <c r="BJG101">
        <v>4</v>
      </c>
      <c r="BJH101">
        <v>1</v>
      </c>
      <c r="BJI101">
        <v>0</v>
      </c>
      <c r="BJJ101">
        <v>0</v>
      </c>
      <c r="BJK101">
        <v>0</v>
      </c>
      <c r="BJL101">
        <v>0</v>
      </c>
      <c r="BJM101">
        <v>0</v>
      </c>
      <c r="BJN101">
        <v>0</v>
      </c>
      <c r="BJO101">
        <v>4</v>
      </c>
      <c r="BJP101">
        <v>0</v>
      </c>
      <c r="BJQ101">
        <v>0</v>
      </c>
      <c r="BJR101">
        <v>0</v>
      </c>
      <c r="BJS101">
        <v>6</v>
      </c>
      <c r="BJT101">
        <v>0</v>
      </c>
      <c r="BJU101">
        <v>4</v>
      </c>
      <c r="BJV101">
        <v>0</v>
      </c>
      <c r="BJW101">
        <v>14</v>
      </c>
      <c r="BJX101">
        <v>0</v>
      </c>
      <c r="BJY101">
        <v>0</v>
      </c>
      <c r="BJZ101">
        <v>0</v>
      </c>
      <c r="BKA101">
        <v>0</v>
      </c>
      <c r="BKB101">
        <v>1</v>
      </c>
      <c r="BKC101">
        <v>0</v>
      </c>
      <c r="BKD101">
        <v>0</v>
      </c>
      <c r="BKE101">
        <v>0</v>
      </c>
      <c r="BKF101">
        <v>4</v>
      </c>
      <c r="BKG101">
        <v>0</v>
      </c>
      <c r="BKH101">
        <v>1</v>
      </c>
      <c r="BKI101">
        <v>0</v>
      </c>
      <c r="BKJ101">
        <v>7</v>
      </c>
      <c r="BKP101" t="s">
        <v>3592</v>
      </c>
      <c r="BKS101" t="s">
        <v>3593</v>
      </c>
      <c r="BKT101">
        <v>-1</v>
      </c>
      <c r="BKU101">
        <v>-1</v>
      </c>
      <c r="BKV101" t="s">
        <v>3594</v>
      </c>
      <c r="BKW101">
        <v>1</v>
      </c>
      <c r="BKX101">
        <v>0</v>
      </c>
      <c r="BKY101">
        <v>-2</v>
      </c>
      <c r="BKZ101">
        <v>1</v>
      </c>
      <c r="BLA101">
        <v>-1</v>
      </c>
      <c r="BLB101">
        <v>-1</v>
      </c>
      <c r="BLC101">
        <v>-1</v>
      </c>
      <c r="BLD101">
        <v>-1</v>
      </c>
      <c r="BLE101">
        <v>1</v>
      </c>
      <c r="BLF101">
        <v>-1</v>
      </c>
      <c r="BLG101">
        <v>-1</v>
      </c>
      <c r="BLH101">
        <v>-1</v>
      </c>
      <c r="BLI101">
        <v>-1</v>
      </c>
      <c r="BLJ101">
        <v>-1</v>
      </c>
      <c r="BLK101">
        <v>-1</v>
      </c>
      <c r="BLL101">
        <v>1</v>
      </c>
      <c r="BLM101">
        <v>1</v>
      </c>
      <c r="BLN101">
        <v>-1</v>
      </c>
      <c r="BLO101">
        <v>1</v>
      </c>
      <c r="BLP101">
        <v>1</v>
      </c>
      <c r="BLQ101">
        <v>-1</v>
      </c>
      <c r="BLR101">
        <v>-1</v>
      </c>
      <c r="BLS101">
        <v>-1</v>
      </c>
      <c r="BLT101">
        <v>1</v>
      </c>
      <c r="BLU101">
        <v>-1</v>
      </c>
      <c r="BLV101">
        <v>-1</v>
      </c>
      <c r="BLW101">
        <v>-1</v>
      </c>
      <c r="BLX101">
        <v>-1</v>
      </c>
      <c r="BLY101">
        <v>1</v>
      </c>
      <c r="BLZ101">
        <v>0</v>
      </c>
      <c r="BMA101">
        <v>1</v>
      </c>
      <c r="BMB101">
        <v>-2</v>
      </c>
      <c r="BMC101">
        <v>-1</v>
      </c>
      <c r="BMD101">
        <v>-2</v>
      </c>
      <c r="BME101">
        <v>-2</v>
      </c>
      <c r="BMF101">
        <v>-4</v>
      </c>
      <c r="BMG101">
        <v>2</v>
      </c>
      <c r="BMH101">
        <v>-2</v>
      </c>
      <c r="BMI101">
        <v>-2</v>
      </c>
      <c r="BMJ101">
        <v>1</v>
      </c>
      <c r="BMK101">
        <v>-2.25</v>
      </c>
      <c r="BML101">
        <v>0</v>
      </c>
      <c r="BMM101">
        <v>-2</v>
      </c>
      <c r="BMN101">
        <v>1</v>
      </c>
      <c r="BMO101">
        <v>-12</v>
      </c>
      <c r="BMP101">
        <v>2</v>
      </c>
      <c r="BMQ101">
        <v>1</v>
      </c>
      <c r="BMR101">
        <v>1</v>
      </c>
      <c r="BMS101">
        <v>0</v>
      </c>
      <c r="BMT101">
        <v>1</v>
      </c>
      <c r="BMU101">
        <v>1</v>
      </c>
      <c r="BMV101">
        <v>4</v>
      </c>
      <c r="BMW101">
        <v>1</v>
      </c>
      <c r="BMX101">
        <v>0</v>
      </c>
      <c r="BMY101">
        <v>2</v>
      </c>
      <c r="BMZ101">
        <v>0</v>
      </c>
      <c r="BNA101">
        <v>0</v>
      </c>
      <c r="BNB101">
        <v>0</v>
      </c>
      <c r="BNC101">
        <v>0</v>
      </c>
      <c r="BND101">
        <v>1</v>
      </c>
      <c r="BNE101">
        <v>0</v>
      </c>
      <c r="BNF101">
        <v>0</v>
      </c>
      <c r="BNG101">
        <v>0</v>
      </c>
      <c r="BNH101">
        <v>0</v>
      </c>
      <c r="BNI101">
        <v>2</v>
      </c>
      <c r="BNJ101">
        <v>2</v>
      </c>
      <c r="BNK101">
        <v>0</v>
      </c>
      <c r="BNL101">
        <v>18</v>
      </c>
      <c r="BNM101">
        <v>3</v>
      </c>
      <c r="BNN101">
        <v>2</v>
      </c>
      <c r="BNO101">
        <v>10</v>
      </c>
      <c r="BNP101">
        <v>1</v>
      </c>
      <c r="BNQ101">
        <v>9</v>
      </c>
      <c r="BNR101">
        <v>3</v>
      </c>
      <c r="BNS101">
        <v>1</v>
      </c>
      <c r="BNT101">
        <v>1</v>
      </c>
      <c r="BNU101">
        <v>5</v>
      </c>
      <c r="BNV101">
        <v>7</v>
      </c>
      <c r="BNW101">
        <v>3</v>
      </c>
      <c r="BNX101">
        <v>1</v>
      </c>
      <c r="BNY101">
        <v>10</v>
      </c>
      <c r="BNZ101">
        <v>1</v>
      </c>
      <c r="BOA101">
        <v>5</v>
      </c>
      <c r="BOB101">
        <v>4</v>
      </c>
      <c r="BOC101">
        <v>1</v>
      </c>
      <c r="BOD101">
        <v>6</v>
      </c>
      <c r="BOE101">
        <v>2</v>
      </c>
      <c r="BOF101">
        <v>1</v>
      </c>
      <c r="BOG101">
        <v>1</v>
      </c>
      <c r="BOH101">
        <v>1</v>
      </c>
      <c r="BOI101">
        <v>1</v>
      </c>
      <c r="BOJ101">
        <v>1</v>
      </c>
      <c r="BOK101">
        <v>4</v>
      </c>
      <c r="BOL101">
        <v>25</v>
      </c>
      <c r="BOM101">
        <v>84</v>
      </c>
      <c r="BON101">
        <v>3.36</v>
      </c>
      <c r="BOO101">
        <v>4</v>
      </c>
      <c r="BOP101">
        <v>5</v>
      </c>
      <c r="BOQ101">
        <v>5</v>
      </c>
      <c r="BOR101">
        <v>3</v>
      </c>
      <c r="BOS101">
        <v>3</v>
      </c>
      <c r="BOT101">
        <v>3</v>
      </c>
      <c r="BOU101">
        <v>5</v>
      </c>
      <c r="BOV101">
        <v>3</v>
      </c>
      <c r="BOW101">
        <v>3</v>
      </c>
      <c r="BOX101">
        <v>4</v>
      </c>
      <c r="BOY101">
        <v>3</v>
      </c>
      <c r="BOZ101">
        <v>3</v>
      </c>
      <c r="BPA101">
        <v>3</v>
      </c>
      <c r="BPB101">
        <v>3</v>
      </c>
      <c r="BPC101">
        <v>3</v>
      </c>
      <c r="BPD101">
        <v>4</v>
      </c>
      <c r="BPE101">
        <v>3.5630000000000002</v>
      </c>
      <c r="BPF101">
        <v>1</v>
      </c>
      <c r="BPG101">
        <v>60</v>
      </c>
      <c r="BPH101">
        <v>0</v>
      </c>
      <c r="BPI101">
        <v>0</v>
      </c>
      <c r="BPJ101">
        <v>2</v>
      </c>
      <c r="BPK101">
        <v>3</v>
      </c>
      <c r="BPL101">
        <v>1</v>
      </c>
      <c r="BPM101">
        <v>4</v>
      </c>
      <c r="BPN101">
        <v>0</v>
      </c>
      <c r="BPO101">
        <v>4</v>
      </c>
      <c r="BPP101">
        <v>0</v>
      </c>
      <c r="BPQ101">
        <v>2</v>
      </c>
      <c r="BPR101">
        <v>0</v>
      </c>
      <c r="BPS101">
        <v>0</v>
      </c>
      <c r="BPT101">
        <v>2</v>
      </c>
      <c r="BPU101">
        <v>2</v>
      </c>
      <c r="BPV101">
        <v>2</v>
      </c>
      <c r="BPW101">
        <v>1</v>
      </c>
      <c r="BPX101">
        <v>2</v>
      </c>
      <c r="BPY101">
        <v>2</v>
      </c>
      <c r="BPZ101">
        <v>0.83330000000000004</v>
      </c>
      <c r="BQA101">
        <v>2.1667000000000001</v>
      </c>
      <c r="BQB101">
        <v>1.5</v>
      </c>
      <c r="BQC101">
        <v>1.5</v>
      </c>
      <c r="CWS101">
        <v>1</v>
      </c>
      <c r="CWU101" t="s">
        <v>3595</v>
      </c>
      <c r="CWV101">
        <v>1</v>
      </c>
    </row>
    <row r="102" spans="1:1797 2074:2657" x14ac:dyDescent="0.25">
      <c r="A102" t="s">
        <v>3596</v>
      </c>
      <c r="B102" t="s">
        <v>7</v>
      </c>
      <c r="C102" t="s">
        <v>2709</v>
      </c>
      <c r="D102" t="s">
        <v>2710</v>
      </c>
      <c r="E102" s="1">
        <v>26848</v>
      </c>
      <c r="F102">
        <v>45</v>
      </c>
      <c r="J102" s="1">
        <v>43235</v>
      </c>
      <c r="O102" s="1">
        <v>43235</v>
      </c>
      <c r="LL102">
        <v>0</v>
      </c>
      <c r="LM102">
        <v>0</v>
      </c>
      <c r="LN102">
        <v>0</v>
      </c>
      <c r="LO102">
        <v>1</v>
      </c>
      <c r="LP102">
        <v>0</v>
      </c>
      <c r="LQ102">
        <v>0</v>
      </c>
      <c r="LR102">
        <v>0</v>
      </c>
      <c r="LS102">
        <v>0</v>
      </c>
      <c r="LT102">
        <v>1</v>
      </c>
      <c r="LU102">
        <v>0</v>
      </c>
      <c r="LV102">
        <v>1</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1</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1</v>
      </c>
      <c r="OH102">
        <v>1</v>
      </c>
      <c r="OI102">
        <v>0</v>
      </c>
      <c r="OJ102">
        <v>0</v>
      </c>
      <c r="OK102">
        <v>1</v>
      </c>
      <c r="OL102">
        <v>0</v>
      </c>
      <c r="OM102">
        <v>0</v>
      </c>
      <c r="ON102">
        <v>0</v>
      </c>
      <c r="OO102">
        <v>0</v>
      </c>
      <c r="OP102">
        <v>0</v>
      </c>
      <c r="OQ102">
        <v>0</v>
      </c>
      <c r="OR102">
        <v>0</v>
      </c>
      <c r="OS102">
        <v>0</v>
      </c>
      <c r="OT102">
        <v>0</v>
      </c>
      <c r="OU102">
        <v>1</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2</v>
      </c>
      <c r="PR102">
        <v>1</v>
      </c>
      <c r="PS102">
        <v>0</v>
      </c>
      <c r="PT102">
        <v>0</v>
      </c>
      <c r="PU102">
        <v>0</v>
      </c>
      <c r="PV102">
        <v>0</v>
      </c>
      <c r="PW102">
        <v>0</v>
      </c>
      <c r="PX102">
        <v>0</v>
      </c>
      <c r="PY102">
        <v>0</v>
      </c>
      <c r="PZ102">
        <v>0</v>
      </c>
      <c r="QA102">
        <v>2</v>
      </c>
      <c r="QB102">
        <v>2</v>
      </c>
      <c r="QC102">
        <v>0</v>
      </c>
      <c r="QD102">
        <v>0</v>
      </c>
      <c r="QE102">
        <v>2</v>
      </c>
      <c r="QF102">
        <v>2</v>
      </c>
      <c r="QG102">
        <v>0</v>
      </c>
      <c r="QH102">
        <v>0</v>
      </c>
      <c r="QI102">
        <v>0</v>
      </c>
      <c r="QJ102">
        <v>0</v>
      </c>
      <c r="QK102">
        <v>0</v>
      </c>
      <c r="QL102">
        <v>2</v>
      </c>
      <c r="QM102">
        <v>0</v>
      </c>
      <c r="QN102">
        <v>0</v>
      </c>
      <c r="QO102">
        <v>0</v>
      </c>
      <c r="QP102">
        <v>0</v>
      </c>
      <c r="QQ102">
        <v>4</v>
      </c>
      <c r="QR102">
        <v>0</v>
      </c>
      <c r="QS102">
        <v>4</v>
      </c>
      <c r="QT102">
        <v>0</v>
      </c>
      <c r="QU102">
        <v>10</v>
      </c>
      <c r="QV102">
        <v>0</v>
      </c>
      <c r="QW102">
        <v>0</v>
      </c>
      <c r="QX102">
        <v>0</v>
      </c>
      <c r="QY102">
        <v>3</v>
      </c>
      <c r="QZ102">
        <v>0</v>
      </c>
      <c r="RA102">
        <v>0</v>
      </c>
      <c r="RB102">
        <v>0</v>
      </c>
      <c r="RC102">
        <v>0</v>
      </c>
      <c r="RD102">
        <v>1</v>
      </c>
      <c r="RE102">
        <v>0</v>
      </c>
      <c r="RF102">
        <v>0</v>
      </c>
      <c r="RG102">
        <v>0</v>
      </c>
      <c r="RH102">
        <v>4</v>
      </c>
      <c r="RL102" t="s">
        <v>3597</v>
      </c>
      <c r="RO102" t="s">
        <v>3598</v>
      </c>
      <c r="RS102" t="s">
        <v>3599</v>
      </c>
      <c r="RU102" t="s">
        <v>3600</v>
      </c>
      <c r="RV102">
        <v>-1</v>
      </c>
      <c r="RW102">
        <v>-2</v>
      </c>
      <c r="RX102" t="s">
        <v>3601</v>
      </c>
      <c r="RY102">
        <v>0</v>
      </c>
      <c r="RZ102">
        <v>0</v>
      </c>
      <c r="SA102">
        <v>-2</v>
      </c>
      <c r="SB102">
        <v>-1</v>
      </c>
      <c r="SC102">
        <v>-1</v>
      </c>
      <c r="SD102">
        <v>-1</v>
      </c>
      <c r="SE102">
        <v>-1</v>
      </c>
      <c r="SF102">
        <v>-1</v>
      </c>
      <c r="SG102">
        <v>-1</v>
      </c>
      <c r="SH102">
        <v>0</v>
      </c>
      <c r="SI102">
        <v>-1</v>
      </c>
      <c r="SJ102">
        <v>-1</v>
      </c>
      <c r="SK102">
        <v>0</v>
      </c>
      <c r="SL102">
        <v>-1</v>
      </c>
      <c r="SM102">
        <v>-1</v>
      </c>
      <c r="SN102">
        <v>-1</v>
      </c>
      <c r="SO102">
        <v>-1</v>
      </c>
      <c r="SP102">
        <v>-1</v>
      </c>
      <c r="SQ102">
        <v>-1</v>
      </c>
      <c r="SR102">
        <v>-1</v>
      </c>
      <c r="SS102">
        <v>-1</v>
      </c>
      <c r="ST102">
        <v>-1</v>
      </c>
      <c r="SU102">
        <v>-1</v>
      </c>
      <c r="SV102">
        <v>-1</v>
      </c>
      <c r="SW102">
        <v>0</v>
      </c>
      <c r="SX102">
        <v>-1</v>
      </c>
      <c r="SY102">
        <v>-1</v>
      </c>
      <c r="SZ102">
        <v>-1</v>
      </c>
      <c r="TA102">
        <v>-1</v>
      </c>
      <c r="TB102">
        <v>-1</v>
      </c>
      <c r="TC102">
        <v>-1</v>
      </c>
      <c r="TD102">
        <v>-3</v>
      </c>
      <c r="TE102">
        <v>-2</v>
      </c>
      <c r="TF102">
        <v>-4</v>
      </c>
      <c r="TG102">
        <v>-3</v>
      </c>
      <c r="TH102">
        <v>-3</v>
      </c>
      <c r="TI102">
        <v>-4</v>
      </c>
      <c r="TJ102">
        <v>-4</v>
      </c>
      <c r="TK102">
        <v>-3</v>
      </c>
      <c r="TL102">
        <v>-4</v>
      </c>
      <c r="TM102">
        <v>-2.75</v>
      </c>
      <c r="TN102">
        <v>-4</v>
      </c>
      <c r="TO102">
        <v>-3.5</v>
      </c>
      <c r="TP102">
        <v>-4</v>
      </c>
      <c r="TQ102">
        <v>-30</v>
      </c>
      <c r="TR102">
        <v>2</v>
      </c>
      <c r="TS102">
        <v>0</v>
      </c>
      <c r="TT102">
        <v>1</v>
      </c>
      <c r="TU102">
        <v>0</v>
      </c>
      <c r="TV102">
        <v>1</v>
      </c>
      <c r="TW102">
        <v>1</v>
      </c>
      <c r="TX102">
        <v>3</v>
      </c>
      <c r="TY102">
        <v>3</v>
      </c>
      <c r="TZ102">
        <v>2</v>
      </c>
      <c r="UA102">
        <v>1</v>
      </c>
      <c r="UB102">
        <v>0</v>
      </c>
      <c r="UC102">
        <v>0</v>
      </c>
      <c r="UD102">
        <v>0</v>
      </c>
      <c r="UE102">
        <v>0</v>
      </c>
      <c r="UF102">
        <v>0</v>
      </c>
      <c r="UG102">
        <v>0</v>
      </c>
      <c r="UH102">
        <v>0</v>
      </c>
      <c r="UI102">
        <v>0</v>
      </c>
      <c r="UJ102">
        <v>2</v>
      </c>
      <c r="UK102">
        <v>2</v>
      </c>
      <c r="UL102">
        <v>1</v>
      </c>
      <c r="UM102">
        <v>1</v>
      </c>
      <c r="UN102">
        <v>20</v>
      </c>
      <c r="UO102">
        <v>5</v>
      </c>
      <c r="UP102">
        <v>1</v>
      </c>
      <c r="UQ102">
        <v>1</v>
      </c>
      <c r="UR102">
        <v>1</v>
      </c>
      <c r="US102">
        <v>2</v>
      </c>
      <c r="UT102">
        <v>1</v>
      </c>
      <c r="UU102">
        <v>1</v>
      </c>
      <c r="UV102">
        <v>1</v>
      </c>
      <c r="UW102">
        <v>1</v>
      </c>
      <c r="UX102">
        <v>1</v>
      </c>
      <c r="UY102">
        <v>1</v>
      </c>
      <c r="UZ102">
        <v>1</v>
      </c>
      <c r="VA102">
        <v>1</v>
      </c>
      <c r="VB102">
        <v>1</v>
      </c>
      <c r="VC102">
        <v>1</v>
      </c>
      <c r="VD102">
        <v>1</v>
      </c>
      <c r="VE102">
        <v>1</v>
      </c>
      <c r="VF102">
        <v>2</v>
      </c>
      <c r="VG102">
        <v>0</v>
      </c>
      <c r="VH102">
        <v>1</v>
      </c>
      <c r="VI102">
        <v>1</v>
      </c>
      <c r="VJ102">
        <v>1</v>
      </c>
      <c r="VK102">
        <v>2</v>
      </c>
      <c r="VL102">
        <v>1</v>
      </c>
      <c r="VM102">
        <v>3</v>
      </c>
      <c r="VN102">
        <v>24</v>
      </c>
      <c r="VO102">
        <v>33</v>
      </c>
      <c r="VP102">
        <v>1.375</v>
      </c>
      <c r="VQ102">
        <v>2</v>
      </c>
      <c r="VR102">
        <v>1</v>
      </c>
      <c r="VS102">
        <v>1</v>
      </c>
      <c r="VT102">
        <v>1</v>
      </c>
      <c r="VU102">
        <v>2</v>
      </c>
      <c r="VV102">
        <v>1</v>
      </c>
      <c r="VW102">
        <v>2</v>
      </c>
      <c r="VX102">
        <v>3</v>
      </c>
      <c r="VY102">
        <v>3</v>
      </c>
      <c r="VZ102">
        <v>2</v>
      </c>
      <c r="WA102">
        <v>1</v>
      </c>
      <c r="WB102">
        <v>3</v>
      </c>
      <c r="WC102">
        <v>3</v>
      </c>
      <c r="WD102">
        <v>1</v>
      </c>
      <c r="WE102">
        <v>2</v>
      </c>
      <c r="WF102">
        <v>1</v>
      </c>
      <c r="WG102">
        <v>1.8129999999999999</v>
      </c>
      <c r="BDY102">
        <v>0</v>
      </c>
      <c r="BDZ102">
        <v>1</v>
      </c>
      <c r="BEA102" t="s">
        <v>3523</v>
      </c>
      <c r="BEB102">
        <v>0</v>
      </c>
      <c r="BEC102">
        <v>1</v>
      </c>
      <c r="BED102" t="s">
        <v>3523</v>
      </c>
      <c r="BEE102">
        <v>1</v>
      </c>
    </row>
    <row r="103" spans="1:1797 2074:2657" x14ac:dyDescent="0.25">
      <c r="A103" t="s">
        <v>3602</v>
      </c>
      <c r="B103" t="s">
        <v>7</v>
      </c>
      <c r="C103" t="s">
        <v>2709</v>
      </c>
      <c r="D103" t="s">
        <v>2710</v>
      </c>
      <c r="E103" s="1">
        <v>19789</v>
      </c>
      <c r="F103">
        <v>64</v>
      </c>
      <c r="G103">
        <v>65</v>
      </c>
      <c r="H103">
        <v>65</v>
      </c>
      <c r="O103" s="1">
        <v>43209</v>
      </c>
      <c r="BDY103">
        <v>1</v>
      </c>
      <c r="BEA103" t="s">
        <v>3603</v>
      </c>
      <c r="BEB103">
        <v>0</v>
      </c>
      <c r="BEC103">
        <v>1</v>
      </c>
      <c r="BEE103">
        <v>0</v>
      </c>
      <c r="BEF103">
        <v>1</v>
      </c>
      <c r="BEG103" t="s">
        <v>3604</v>
      </c>
      <c r="BEH103" s="1">
        <v>43551</v>
      </c>
      <c r="BEL103" s="1">
        <v>43551</v>
      </c>
      <c r="BEM103">
        <v>1</v>
      </c>
      <c r="BEN103">
        <v>0</v>
      </c>
      <c r="BEO103">
        <v>0</v>
      </c>
      <c r="BEP103">
        <v>1</v>
      </c>
      <c r="BEQ103">
        <v>1</v>
      </c>
      <c r="BER103">
        <v>1</v>
      </c>
      <c r="BES103">
        <v>0</v>
      </c>
      <c r="BET103">
        <v>1</v>
      </c>
      <c r="BEU103">
        <v>0</v>
      </c>
      <c r="BEV103">
        <v>1</v>
      </c>
      <c r="BEW103">
        <v>0</v>
      </c>
      <c r="BEX103">
        <v>1</v>
      </c>
      <c r="BEY103">
        <v>1</v>
      </c>
      <c r="BEZ103">
        <v>0</v>
      </c>
      <c r="BFA103">
        <v>0</v>
      </c>
      <c r="BFB103">
        <v>0</v>
      </c>
      <c r="BFC103">
        <v>0</v>
      </c>
      <c r="BFD103">
        <v>0</v>
      </c>
      <c r="BFE103">
        <v>0</v>
      </c>
      <c r="BFF103">
        <v>0</v>
      </c>
      <c r="BFG103">
        <v>0</v>
      </c>
      <c r="BFH103">
        <v>0</v>
      </c>
      <c r="BFI103">
        <v>0</v>
      </c>
      <c r="BFJ103">
        <v>0</v>
      </c>
      <c r="BFK103">
        <v>0</v>
      </c>
      <c r="BFL103">
        <v>0</v>
      </c>
      <c r="BFM103">
        <v>0</v>
      </c>
      <c r="BFN103">
        <v>0</v>
      </c>
      <c r="BFO103">
        <v>0</v>
      </c>
      <c r="BFP103">
        <v>1</v>
      </c>
      <c r="BFQ103">
        <v>1</v>
      </c>
      <c r="BFR103">
        <v>1</v>
      </c>
      <c r="BFS103">
        <v>0</v>
      </c>
      <c r="BFT103">
        <v>1</v>
      </c>
      <c r="BFU103">
        <v>1</v>
      </c>
      <c r="BFV103">
        <v>0</v>
      </c>
      <c r="BFW103">
        <v>0</v>
      </c>
      <c r="BFX103">
        <v>0</v>
      </c>
      <c r="BFY103">
        <v>1</v>
      </c>
      <c r="BFZ103">
        <v>0</v>
      </c>
      <c r="BGA103">
        <v>0</v>
      </c>
      <c r="BGB103">
        <v>0</v>
      </c>
      <c r="BGC103">
        <v>0</v>
      </c>
      <c r="BGD103">
        <v>0</v>
      </c>
      <c r="BGE103">
        <v>1</v>
      </c>
      <c r="BGF103">
        <v>1</v>
      </c>
      <c r="BGG103">
        <v>1</v>
      </c>
      <c r="BGH103">
        <v>1</v>
      </c>
      <c r="BGI103">
        <v>1</v>
      </c>
      <c r="BGJ103">
        <v>1</v>
      </c>
      <c r="BGK103">
        <v>0</v>
      </c>
      <c r="BGL103">
        <v>1</v>
      </c>
      <c r="BGM103">
        <v>0</v>
      </c>
      <c r="BGN103">
        <v>0</v>
      </c>
      <c r="BGO103">
        <v>0</v>
      </c>
      <c r="BGP103">
        <v>0</v>
      </c>
      <c r="BGQ103">
        <v>0</v>
      </c>
      <c r="BGR103">
        <v>0</v>
      </c>
      <c r="BGS103">
        <v>0</v>
      </c>
      <c r="BGT103">
        <v>0</v>
      </c>
      <c r="BGU103">
        <v>1</v>
      </c>
      <c r="BGV103">
        <v>0</v>
      </c>
      <c r="BGW103">
        <v>1</v>
      </c>
      <c r="BGX103">
        <v>1</v>
      </c>
      <c r="BGY103">
        <v>0</v>
      </c>
      <c r="BGZ103">
        <v>1</v>
      </c>
      <c r="BHA103">
        <v>1</v>
      </c>
      <c r="BHB103">
        <v>0</v>
      </c>
      <c r="BHC103">
        <v>0</v>
      </c>
      <c r="BHD103">
        <v>0</v>
      </c>
      <c r="BHE103">
        <v>0</v>
      </c>
      <c r="BHF103">
        <v>0</v>
      </c>
      <c r="BHG103">
        <v>0</v>
      </c>
      <c r="BHH103">
        <v>0</v>
      </c>
      <c r="BHI103">
        <v>1</v>
      </c>
      <c r="BHJ103">
        <v>0</v>
      </c>
      <c r="BHK103">
        <v>1</v>
      </c>
      <c r="BHL103">
        <v>1</v>
      </c>
      <c r="BHM103">
        <v>1</v>
      </c>
      <c r="BHN103">
        <v>0</v>
      </c>
      <c r="BHO103">
        <v>0</v>
      </c>
      <c r="BHP103">
        <v>0</v>
      </c>
      <c r="BHQ103">
        <v>0</v>
      </c>
      <c r="BHR103">
        <v>0</v>
      </c>
      <c r="BHS103">
        <v>0</v>
      </c>
      <c r="BHT103">
        <v>0</v>
      </c>
      <c r="BHU103">
        <v>0</v>
      </c>
      <c r="BHV103">
        <v>0</v>
      </c>
      <c r="BHW103">
        <v>0</v>
      </c>
      <c r="BHX103">
        <v>0</v>
      </c>
      <c r="BHY103">
        <v>0</v>
      </c>
      <c r="BHZ103">
        <v>0</v>
      </c>
      <c r="BIA103">
        <v>0</v>
      </c>
      <c r="BIB103">
        <v>0</v>
      </c>
      <c r="BIC103">
        <v>1</v>
      </c>
      <c r="BID103">
        <v>1</v>
      </c>
      <c r="BIE103">
        <v>1</v>
      </c>
      <c r="BIF103">
        <v>0</v>
      </c>
      <c r="BIG103">
        <v>0</v>
      </c>
      <c r="BIH103">
        <v>0</v>
      </c>
      <c r="BII103">
        <v>0</v>
      </c>
      <c r="BIJ103">
        <v>0</v>
      </c>
      <c r="BIK103">
        <v>0</v>
      </c>
      <c r="BIL103">
        <v>0</v>
      </c>
      <c r="BIM103">
        <v>0</v>
      </c>
      <c r="BIN103">
        <v>0</v>
      </c>
      <c r="BIO103">
        <v>0</v>
      </c>
      <c r="BIP103">
        <v>0</v>
      </c>
      <c r="BIQ103">
        <v>1</v>
      </c>
      <c r="BIR103">
        <v>2</v>
      </c>
      <c r="BIS103">
        <v>2</v>
      </c>
      <c r="BIT103">
        <v>2</v>
      </c>
      <c r="BIU103">
        <v>1</v>
      </c>
      <c r="BIV103">
        <v>2</v>
      </c>
      <c r="BIW103">
        <v>0</v>
      </c>
      <c r="BIX103">
        <v>0</v>
      </c>
      <c r="BIY103">
        <v>3</v>
      </c>
      <c r="BIZ103">
        <v>1</v>
      </c>
      <c r="BJA103">
        <v>0</v>
      </c>
      <c r="BJB103">
        <v>0</v>
      </c>
      <c r="BJC103">
        <v>3</v>
      </c>
      <c r="BJD103">
        <v>2</v>
      </c>
      <c r="BJE103">
        <v>0</v>
      </c>
      <c r="BJF103">
        <v>0</v>
      </c>
      <c r="BJG103">
        <v>4</v>
      </c>
      <c r="BJH103">
        <v>2</v>
      </c>
      <c r="BJI103">
        <v>3</v>
      </c>
      <c r="BJJ103">
        <v>2</v>
      </c>
      <c r="BJK103">
        <v>0</v>
      </c>
      <c r="BJL103">
        <v>0</v>
      </c>
      <c r="BJM103">
        <v>2</v>
      </c>
      <c r="BJN103">
        <v>4</v>
      </c>
      <c r="BJO103">
        <v>2</v>
      </c>
      <c r="BJP103">
        <v>0</v>
      </c>
      <c r="BJQ103">
        <v>3</v>
      </c>
      <c r="BJR103">
        <v>0</v>
      </c>
      <c r="BJS103">
        <v>6</v>
      </c>
      <c r="BJT103">
        <v>0</v>
      </c>
      <c r="BJU103">
        <v>8</v>
      </c>
      <c r="BJV103">
        <v>6</v>
      </c>
      <c r="BJW103">
        <v>31</v>
      </c>
      <c r="BJX103">
        <v>0</v>
      </c>
      <c r="BJY103">
        <v>0</v>
      </c>
      <c r="BJZ103">
        <v>3</v>
      </c>
      <c r="BKA103">
        <v>3</v>
      </c>
      <c r="BKB103">
        <v>2</v>
      </c>
      <c r="BKC103">
        <v>0</v>
      </c>
      <c r="BKD103">
        <v>1</v>
      </c>
      <c r="BKE103">
        <v>0</v>
      </c>
      <c r="BKF103">
        <v>2</v>
      </c>
      <c r="BKG103">
        <v>0</v>
      </c>
      <c r="BKH103">
        <v>2</v>
      </c>
      <c r="BKI103">
        <v>2</v>
      </c>
      <c r="BKJ103">
        <v>17</v>
      </c>
      <c r="BKM103" t="s">
        <v>3605</v>
      </c>
      <c r="BKN103" t="s">
        <v>3606</v>
      </c>
      <c r="BKO103" t="s">
        <v>3607</v>
      </c>
      <c r="BKQ103" t="s">
        <v>3608</v>
      </c>
      <c r="BKS103" t="s">
        <v>3609</v>
      </c>
      <c r="BKT103">
        <v>0</v>
      </c>
      <c r="BKU103">
        <v>0</v>
      </c>
      <c r="BKV103" t="s">
        <v>3610</v>
      </c>
      <c r="BKW103">
        <v>0</v>
      </c>
      <c r="BKX103">
        <v>0</v>
      </c>
      <c r="BKY103">
        <v>1</v>
      </c>
      <c r="BKZ103">
        <v>0</v>
      </c>
      <c r="BLA103">
        <v>-1</v>
      </c>
      <c r="BLB103">
        <v>-1</v>
      </c>
      <c r="BLC103">
        <v>0</v>
      </c>
      <c r="BLD103">
        <v>1</v>
      </c>
      <c r="BLE103">
        <v>1</v>
      </c>
      <c r="BLF103">
        <v>1</v>
      </c>
      <c r="BLG103">
        <v>1</v>
      </c>
      <c r="BLH103">
        <v>-1</v>
      </c>
      <c r="BLI103">
        <v>-1</v>
      </c>
      <c r="BLJ103">
        <v>0</v>
      </c>
      <c r="BLK103">
        <v>-1</v>
      </c>
      <c r="BLL103">
        <v>-1</v>
      </c>
      <c r="BLM103">
        <v>-1</v>
      </c>
      <c r="BLN103">
        <v>-1</v>
      </c>
      <c r="BLO103">
        <v>-1</v>
      </c>
      <c r="BLP103">
        <v>-1</v>
      </c>
      <c r="BLQ103">
        <v>-1</v>
      </c>
      <c r="BLR103">
        <v>-1</v>
      </c>
      <c r="BLS103">
        <v>-1</v>
      </c>
      <c r="BLT103">
        <v>1</v>
      </c>
      <c r="BLU103">
        <v>0</v>
      </c>
      <c r="BLV103">
        <v>1</v>
      </c>
      <c r="BLW103">
        <v>1</v>
      </c>
      <c r="BLX103">
        <v>-1</v>
      </c>
      <c r="BLY103">
        <v>-1</v>
      </c>
      <c r="BLZ103">
        <v>-1</v>
      </c>
      <c r="BMA103">
        <v>-1</v>
      </c>
      <c r="BMB103">
        <v>0</v>
      </c>
      <c r="BMC103">
        <v>1</v>
      </c>
      <c r="BMD103">
        <v>-2</v>
      </c>
      <c r="BME103">
        <v>4</v>
      </c>
      <c r="BMF103">
        <v>-3</v>
      </c>
      <c r="BMG103">
        <v>-4</v>
      </c>
      <c r="BMH103">
        <v>-4</v>
      </c>
      <c r="BMI103">
        <v>3</v>
      </c>
      <c r="BMJ103">
        <v>-4</v>
      </c>
      <c r="BMK103">
        <v>1.25</v>
      </c>
      <c r="BML103">
        <v>-4</v>
      </c>
      <c r="BMM103">
        <v>-1</v>
      </c>
      <c r="BMN103">
        <v>-4</v>
      </c>
      <c r="BMO103">
        <v>-9</v>
      </c>
      <c r="BMP103">
        <v>1</v>
      </c>
      <c r="BMQ103">
        <v>0</v>
      </c>
      <c r="BMR103">
        <v>0</v>
      </c>
      <c r="BMS103">
        <v>0</v>
      </c>
      <c r="BMT103">
        <v>1</v>
      </c>
      <c r="BMU103">
        <v>0</v>
      </c>
      <c r="BMV103">
        <v>2</v>
      </c>
      <c r="BMW103">
        <v>2</v>
      </c>
      <c r="BMX103">
        <v>0</v>
      </c>
      <c r="BMY103">
        <v>0</v>
      </c>
      <c r="BMZ103">
        <v>0</v>
      </c>
      <c r="BNA103">
        <v>0</v>
      </c>
      <c r="BNB103">
        <v>2</v>
      </c>
      <c r="BNC103">
        <v>1</v>
      </c>
      <c r="BND103">
        <v>2</v>
      </c>
      <c r="BNE103">
        <v>0</v>
      </c>
      <c r="BNF103">
        <v>0</v>
      </c>
      <c r="BNG103">
        <v>0</v>
      </c>
      <c r="BNH103">
        <v>0</v>
      </c>
      <c r="BNI103">
        <v>0</v>
      </c>
      <c r="BNJ103">
        <v>0</v>
      </c>
      <c r="BNK103">
        <v>0</v>
      </c>
      <c r="BNL103">
        <v>11</v>
      </c>
      <c r="BNM103">
        <v>8</v>
      </c>
      <c r="BNN103">
        <v>1</v>
      </c>
      <c r="BNO103">
        <v>2</v>
      </c>
      <c r="BNP103">
        <v>1</v>
      </c>
      <c r="BNQ103">
        <v>8</v>
      </c>
      <c r="BNR103">
        <v>2</v>
      </c>
      <c r="BNS103">
        <v>8</v>
      </c>
      <c r="BNT103">
        <v>8</v>
      </c>
      <c r="BNU103">
        <v>1</v>
      </c>
      <c r="BNV103">
        <v>1</v>
      </c>
      <c r="BNW103">
        <v>1</v>
      </c>
      <c r="BNX103">
        <v>8</v>
      </c>
      <c r="BNY103">
        <v>8</v>
      </c>
      <c r="BNZ103">
        <v>2</v>
      </c>
      <c r="BOA103">
        <v>1</v>
      </c>
      <c r="BOB103">
        <v>5</v>
      </c>
      <c r="BOC103">
        <v>3</v>
      </c>
      <c r="BOD103">
        <v>5</v>
      </c>
      <c r="BOE103">
        <v>9</v>
      </c>
      <c r="BOF103">
        <v>9</v>
      </c>
      <c r="BOG103">
        <v>3</v>
      </c>
      <c r="BOH103">
        <v>8</v>
      </c>
      <c r="BOI103">
        <v>9</v>
      </c>
      <c r="BOJ103">
        <v>2</v>
      </c>
      <c r="BOK103">
        <v>9</v>
      </c>
      <c r="BOL103">
        <v>25</v>
      </c>
      <c r="BOM103">
        <v>122</v>
      </c>
      <c r="BON103">
        <v>4.88</v>
      </c>
      <c r="BOO103">
        <v>4</v>
      </c>
      <c r="BOP103">
        <v>4</v>
      </c>
      <c r="BOQ103">
        <v>4</v>
      </c>
      <c r="BOR103">
        <v>3</v>
      </c>
      <c r="BOS103">
        <v>3</v>
      </c>
      <c r="BOT103">
        <v>4</v>
      </c>
      <c r="BOU103">
        <v>4</v>
      </c>
      <c r="BOV103">
        <v>3</v>
      </c>
      <c r="BOW103">
        <v>3</v>
      </c>
      <c r="BOX103">
        <v>4</v>
      </c>
      <c r="BOY103">
        <v>4</v>
      </c>
      <c r="BOZ103">
        <v>3</v>
      </c>
      <c r="BPA103">
        <v>3</v>
      </c>
      <c r="BPB103">
        <v>3</v>
      </c>
      <c r="BPC103">
        <v>3</v>
      </c>
      <c r="BPD103">
        <v>3</v>
      </c>
      <c r="BPE103">
        <v>3.4380000000000002</v>
      </c>
      <c r="BPF103">
        <v>5</v>
      </c>
      <c r="BPG103">
        <v>13</v>
      </c>
      <c r="BPH103">
        <v>1</v>
      </c>
      <c r="BPI103">
        <v>4</v>
      </c>
      <c r="BPJ103">
        <v>4</v>
      </c>
      <c r="BPK103">
        <v>4</v>
      </c>
      <c r="BPL103">
        <v>1</v>
      </c>
      <c r="BPM103">
        <v>3</v>
      </c>
      <c r="BPN103">
        <v>3</v>
      </c>
      <c r="BPO103">
        <v>4</v>
      </c>
      <c r="BPP103">
        <v>3</v>
      </c>
      <c r="BPQ103">
        <v>1</v>
      </c>
      <c r="BPR103">
        <v>3</v>
      </c>
      <c r="BPS103">
        <v>3</v>
      </c>
      <c r="BPT103">
        <v>2</v>
      </c>
      <c r="BPU103">
        <v>4</v>
      </c>
      <c r="BPV103">
        <v>1</v>
      </c>
      <c r="BPW103">
        <v>1</v>
      </c>
      <c r="BPX103">
        <v>4</v>
      </c>
      <c r="BPY103">
        <v>2</v>
      </c>
      <c r="BPZ103">
        <v>2</v>
      </c>
      <c r="BQA103">
        <v>4</v>
      </c>
      <c r="BQB103">
        <v>2</v>
      </c>
      <c r="BQC103">
        <v>2.6667000000000001</v>
      </c>
      <c r="CWP103">
        <v>1</v>
      </c>
      <c r="CWR103" t="s">
        <v>3611</v>
      </c>
      <c r="CWS103">
        <v>1</v>
      </c>
      <c r="CWV103">
        <v>1</v>
      </c>
      <c r="CWY103" s="1">
        <v>43516</v>
      </c>
      <c r="CWZ103">
        <v>0</v>
      </c>
      <c r="CXA103" t="s">
        <v>3612</v>
      </c>
      <c r="CXB103">
        <v>9</v>
      </c>
      <c r="CXC103">
        <v>0</v>
      </c>
      <c r="CXD103">
        <v>4</v>
      </c>
      <c r="CXE103" t="s">
        <v>3612</v>
      </c>
    </row>
    <row r="104" spans="1:1797 2074:2657" x14ac:dyDescent="0.25">
      <c r="A104" t="s">
        <v>3613</v>
      </c>
      <c r="B104" t="s">
        <v>7</v>
      </c>
      <c r="C104" t="s">
        <v>2709</v>
      </c>
      <c r="D104" t="s">
        <v>2716</v>
      </c>
      <c r="E104" s="1">
        <v>26576</v>
      </c>
      <c r="F104">
        <v>46</v>
      </c>
      <c r="G104">
        <v>46</v>
      </c>
      <c r="H104">
        <v>46</v>
      </c>
      <c r="O104" s="1">
        <v>43207</v>
      </c>
      <c r="BDY104">
        <v>1</v>
      </c>
      <c r="BEB104">
        <v>1</v>
      </c>
      <c r="BEE104">
        <v>1</v>
      </c>
      <c r="BEH104" s="1">
        <v>43570</v>
      </c>
      <c r="BEL104" s="1">
        <v>43570</v>
      </c>
      <c r="BEM104">
        <v>1</v>
      </c>
      <c r="BEN104">
        <v>0</v>
      </c>
      <c r="BEO104">
        <v>0</v>
      </c>
      <c r="BEP104">
        <v>0</v>
      </c>
      <c r="BEQ104">
        <v>0</v>
      </c>
      <c r="BER104">
        <v>0</v>
      </c>
      <c r="BES104">
        <v>0</v>
      </c>
      <c r="BET104">
        <v>0</v>
      </c>
      <c r="BEU104">
        <v>0</v>
      </c>
      <c r="BEV104">
        <v>0</v>
      </c>
      <c r="BEW104">
        <v>0</v>
      </c>
      <c r="BEX104">
        <v>0</v>
      </c>
      <c r="BEY104">
        <v>0</v>
      </c>
      <c r="BEZ104">
        <v>0</v>
      </c>
      <c r="BFA104">
        <v>0</v>
      </c>
      <c r="BFB104">
        <v>0</v>
      </c>
      <c r="BFC104">
        <v>0</v>
      </c>
      <c r="BFD104">
        <v>0</v>
      </c>
      <c r="BFE104">
        <v>0</v>
      </c>
      <c r="BFF104">
        <v>0</v>
      </c>
      <c r="BFG104">
        <v>0</v>
      </c>
      <c r="BFH104">
        <v>0</v>
      </c>
      <c r="BFI104">
        <v>0</v>
      </c>
      <c r="BFJ104">
        <v>0</v>
      </c>
      <c r="BFK104">
        <v>0</v>
      </c>
      <c r="BFL104">
        <v>0</v>
      </c>
      <c r="BFM104">
        <v>0</v>
      </c>
      <c r="BFN104">
        <v>0</v>
      </c>
      <c r="BFO104">
        <v>0</v>
      </c>
      <c r="BFP104">
        <v>0</v>
      </c>
      <c r="BFQ104">
        <v>0</v>
      </c>
      <c r="BFR104">
        <v>0</v>
      </c>
      <c r="BFS104">
        <v>0</v>
      </c>
      <c r="BFT104">
        <v>0</v>
      </c>
      <c r="BFU104">
        <v>0</v>
      </c>
      <c r="BFV104">
        <v>0</v>
      </c>
      <c r="BFW104">
        <v>0</v>
      </c>
      <c r="BFX104">
        <v>0</v>
      </c>
      <c r="BFY104">
        <v>0</v>
      </c>
      <c r="BFZ104">
        <v>0</v>
      </c>
      <c r="BGA104">
        <v>0</v>
      </c>
      <c r="BGB104">
        <v>0</v>
      </c>
      <c r="BGC104">
        <v>0</v>
      </c>
      <c r="BGD104">
        <v>0</v>
      </c>
      <c r="BGE104">
        <v>0</v>
      </c>
      <c r="BGF104">
        <v>0</v>
      </c>
      <c r="BGG104">
        <v>0</v>
      </c>
      <c r="BGH104">
        <v>0</v>
      </c>
      <c r="BGI104">
        <v>0</v>
      </c>
      <c r="BGJ104">
        <v>0</v>
      </c>
      <c r="BGK104">
        <v>0</v>
      </c>
      <c r="BGL104">
        <v>0</v>
      </c>
      <c r="BGM104">
        <v>0</v>
      </c>
      <c r="BGN104">
        <v>0</v>
      </c>
      <c r="BGO104">
        <v>0</v>
      </c>
      <c r="BGP104">
        <v>0</v>
      </c>
      <c r="BGQ104">
        <v>0</v>
      </c>
      <c r="BGR104">
        <v>0</v>
      </c>
      <c r="BGS104">
        <v>0</v>
      </c>
      <c r="BGT104">
        <v>0</v>
      </c>
      <c r="BGU104">
        <v>0</v>
      </c>
      <c r="BGV104">
        <v>0</v>
      </c>
      <c r="BGW104">
        <v>0</v>
      </c>
      <c r="BGX104">
        <v>0</v>
      </c>
      <c r="BGY104">
        <v>0</v>
      </c>
      <c r="BGZ104">
        <v>0</v>
      </c>
      <c r="BHA104">
        <v>0</v>
      </c>
      <c r="BHB104">
        <v>0</v>
      </c>
      <c r="BHC104">
        <v>0</v>
      </c>
      <c r="BHD104">
        <v>0</v>
      </c>
      <c r="BHE104">
        <v>0</v>
      </c>
      <c r="BHF104">
        <v>0</v>
      </c>
      <c r="BHG104">
        <v>0</v>
      </c>
      <c r="BHH104">
        <v>0</v>
      </c>
      <c r="BHI104">
        <v>0</v>
      </c>
      <c r="BHJ104">
        <v>0</v>
      </c>
      <c r="BHK104">
        <v>0</v>
      </c>
      <c r="BHL104">
        <v>0</v>
      </c>
      <c r="BHM104">
        <v>0</v>
      </c>
      <c r="BHN104">
        <v>0</v>
      </c>
      <c r="BHO104">
        <v>0</v>
      </c>
      <c r="BHP104">
        <v>0</v>
      </c>
      <c r="BHQ104">
        <v>0</v>
      </c>
      <c r="BHR104">
        <v>0</v>
      </c>
      <c r="BHS104">
        <v>0</v>
      </c>
      <c r="BHT104">
        <v>0</v>
      </c>
      <c r="BHU104">
        <v>0</v>
      </c>
      <c r="BHV104">
        <v>0</v>
      </c>
      <c r="BHW104">
        <v>0</v>
      </c>
      <c r="BHX104">
        <v>0</v>
      </c>
      <c r="BHY104">
        <v>0</v>
      </c>
      <c r="BHZ104">
        <v>0</v>
      </c>
      <c r="BIA104">
        <v>0</v>
      </c>
      <c r="BIB104">
        <v>0</v>
      </c>
      <c r="BIC104">
        <v>0</v>
      </c>
      <c r="BID104">
        <v>0</v>
      </c>
      <c r="BIE104">
        <v>0</v>
      </c>
      <c r="BIF104">
        <v>0</v>
      </c>
      <c r="BIG104">
        <v>0</v>
      </c>
      <c r="BIH104">
        <v>0</v>
      </c>
      <c r="BII104">
        <v>0</v>
      </c>
      <c r="BIJ104">
        <v>0</v>
      </c>
      <c r="BIK104">
        <v>0</v>
      </c>
      <c r="BIL104">
        <v>0</v>
      </c>
      <c r="BIM104">
        <v>0</v>
      </c>
      <c r="BIN104">
        <v>0</v>
      </c>
      <c r="BIO104">
        <v>0</v>
      </c>
      <c r="BIP104">
        <v>0</v>
      </c>
      <c r="BIQ104">
        <v>0</v>
      </c>
      <c r="BIR104">
        <v>0</v>
      </c>
      <c r="BIS104">
        <v>0</v>
      </c>
      <c r="BIT104">
        <v>0</v>
      </c>
      <c r="BIU104">
        <v>0</v>
      </c>
      <c r="BIV104">
        <v>0</v>
      </c>
      <c r="BIW104">
        <v>0</v>
      </c>
      <c r="BIX104">
        <v>0</v>
      </c>
      <c r="BIY104">
        <v>0</v>
      </c>
      <c r="BIZ104">
        <v>0</v>
      </c>
      <c r="BJA104">
        <v>0</v>
      </c>
      <c r="BJB104">
        <v>0</v>
      </c>
      <c r="BJC104">
        <v>0</v>
      </c>
      <c r="BJD104">
        <v>0</v>
      </c>
      <c r="BJE104">
        <v>0</v>
      </c>
      <c r="BJF104">
        <v>0</v>
      </c>
      <c r="BJG104">
        <v>0</v>
      </c>
      <c r="BJH104">
        <v>0</v>
      </c>
      <c r="BJI104">
        <v>0</v>
      </c>
      <c r="BJJ104">
        <v>0</v>
      </c>
      <c r="BJK104">
        <v>0</v>
      </c>
      <c r="BJL104">
        <v>0</v>
      </c>
      <c r="BJM104">
        <v>0</v>
      </c>
      <c r="BJN104">
        <v>0</v>
      </c>
      <c r="BJO104">
        <v>0</v>
      </c>
      <c r="BJP104">
        <v>0</v>
      </c>
      <c r="BJQ104">
        <v>0</v>
      </c>
      <c r="BJR104">
        <v>0</v>
      </c>
      <c r="BJS104">
        <v>0</v>
      </c>
      <c r="BJT104">
        <v>0</v>
      </c>
      <c r="BJU104">
        <v>0</v>
      </c>
      <c r="BJV104">
        <v>0</v>
      </c>
      <c r="BJW104">
        <v>0</v>
      </c>
      <c r="BJX104">
        <v>0</v>
      </c>
      <c r="BJY104">
        <v>0</v>
      </c>
      <c r="BJZ104">
        <v>0</v>
      </c>
      <c r="BKA104">
        <v>0</v>
      </c>
      <c r="BKB104">
        <v>0</v>
      </c>
      <c r="BKC104">
        <v>0</v>
      </c>
      <c r="BKD104">
        <v>0</v>
      </c>
      <c r="BKE104">
        <v>0</v>
      </c>
      <c r="BKF104">
        <v>0</v>
      </c>
      <c r="BKG104">
        <v>0</v>
      </c>
      <c r="BKH104">
        <v>0</v>
      </c>
      <c r="BKI104">
        <v>0</v>
      </c>
      <c r="BKJ104">
        <v>0</v>
      </c>
      <c r="BKS104" t="s">
        <v>3614</v>
      </c>
      <c r="BKT104">
        <v>-2</v>
      </c>
      <c r="BKU104">
        <v>-2</v>
      </c>
      <c r="BKV104" t="s">
        <v>3615</v>
      </c>
      <c r="BKW104">
        <v>-1</v>
      </c>
      <c r="BKX104">
        <v>-1</v>
      </c>
      <c r="BKY104">
        <v>-2</v>
      </c>
      <c r="BKZ104">
        <v>-1</v>
      </c>
      <c r="BLA104">
        <v>-1</v>
      </c>
      <c r="BLB104">
        <v>-1</v>
      </c>
      <c r="BLC104">
        <v>-1</v>
      </c>
      <c r="BLD104">
        <v>-1</v>
      </c>
      <c r="BLE104">
        <v>-1</v>
      </c>
      <c r="BLF104">
        <v>-1</v>
      </c>
      <c r="BLG104">
        <v>-1</v>
      </c>
      <c r="BLH104">
        <v>-1</v>
      </c>
      <c r="BLI104">
        <v>-1</v>
      </c>
      <c r="BLJ104">
        <v>-1</v>
      </c>
      <c r="BLK104">
        <v>-1</v>
      </c>
      <c r="BLL104">
        <v>1</v>
      </c>
      <c r="BLM104">
        <v>0</v>
      </c>
      <c r="BLN104">
        <v>-1</v>
      </c>
      <c r="BLO104">
        <v>-1</v>
      </c>
      <c r="BLP104">
        <v>-1</v>
      </c>
      <c r="BLQ104">
        <v>-1</v>
      </c>
      <c r="BLR104">
        <v>-1</v>
      </c>
      <c r="BLS104">
        <v>-1</v>
      </c>
      <c r="BLT104">
        <v>-1</v>
      </c>
      <c r="BLU104">
        <v>-1</v>
      </c>
      <c r="BLV104">
        <v>-1</v>
      </c>
      <c r="BLW104">
        <v>-1</v>
      </c>
      <c r="BLX104">
        <v>-1</v>
      </c>
      <c r="BLY104">
        <v>-1</v>
      </c>
      <c r="BLZ104">
        <v>-1</v>
      </c>
      <c r="BMA104">
        <v>-1</v>
      </c>
      <c r="BMB104">
        <v>-4</v>
      </c>
      <c r="BMC104">
        <v>-4</v>
      </c>
      <c r="BMD104">
        <v>-4</v>
      </c>
      <c r="BME104">
        <v>-4</v>
      </c>
      <c r="BMF104">
        <v>-4</v>
      </c>
      <c r="BMG104">
        <v>-1</v>
      </c>
      <c r="BMH104">
        <v>-4</v>
      </c>
      <c r="BMI104">
        <v>-4</v>
      </c>
      <c r="BMJ104">
        <v>-4</v>
      </c>
      <c r="BMK104">
        <v>-4</v>
      </c>
      <c r="BML104">
        <v>-2.5</v>
      </c>
      <c r="BMM104">
        <v>-4</v>
      </c>
      <c r="BMN104">
        <v>-4</v>
      </c>
      <c r="BMO104">
        <v>-33</v>
      </c>
      <c r="BMP104">
        <v>0</v>
      </c>
      <c r="BMQ104">
        <v>0</v>
      </c>
      <c r="BMR104">
        <v>0</v>
      </c>
      <c r="BMS104">
        <v>0</v>
      </c>
      <c r="BMT104">
        <v>0</v>
      </c>
      <c r="BMU104">
        <v>0</v>
      </c>
      <c r="BMV104">
        <v>0</v>
      </c>
      <c r="BMW104">
        <v>0</v>
      </c>
      <c r="BMX104">
        <v>0</v>
      </c>
      <c r="BMY104">
        <v>0</v>
      </c>
      <c r="BMZ104">
        <v>0</v>
      </c>
      <c r="BNA104">
        <v>0</v>
      </c>
      <c r="BNB104">
        <v>0</v>
      </c>
      <c r="BNC104">
        <v>0</v>
      </c>
      <c r="BND104">
        <v>0</v>
      </c>
      <c r="BNE104">
        <v>0</v>
      </c>
      <c r="BNF104">
        <v>0</v>
      </c>
      <c r="BNG104">
        <v>0</v>
      </c>
      <c r="BNH104">
        <v>0</v>
      </c>
      <c r="BNI104">
        <v>0</v>
      </c>
      <c r="BNJ104">
        <v>0</v>
      </c>
      <c r="BNK104">
        <v>0</v>
      </c>
      <c r="BNL104">
        <v>0</v>
      </c>
      <c r="BNM104">
        <v>1</v>
      </c>
      <c r="BNN104">
        <v>1</v>
      </c>
      <c r="BNO104">
        <v>1</v>
      </c>
      <c r="BNP104">
        <v>1</v>
      </c>
      <c r="BNQ104">
        <v>1</v>
      </c>
      <c r="BNR104">
        <v>1</v>
      </c>
      <c r="BNS104">
        <v>1</v>
      </c>
      <c r="BNT104">
        <v>1</v>
      </c>
      <c r="BNU104">
        <v>1</v>
      </c>
      <c r="BNV104">
        <v>1</v>
      </c>
      <c r="BNW104">
        <v>1</v>
      </c>
      <c r="BNX104">
        <v>1</v>
      </c>
      <c r="BNY104">
        <v>1</v>
      </c>
      <c r="BNZ104">
        <v>1</v>
      </c>
      <c r="BOA104">
        <v>1</v>
      </c>
      <c r="BOB104">
        <v>1</v>
      </c>
      <c r="BOC104">
        <v>1</v>
      </c>
      <c r="BOD104">
        <v>1</v>
      </c>
      <c r="BOE104">
        <v>1</v>
      </c>
      <c r="BOF104">
        <v>1</v>
      </c>
      <c r="BOG104">
        <v>1</v>
      </c>
      <c r="BOH104">
        <v>1</v>
      </c>
      <c r="BOI104">
        <v>1</v>
      </c>
      <c r="BOJ104">
        <v>1</v>
      </c>
      <c r="BOK104">
        <v>1</v>
      </c>
      <c r="BOL104">
        <v>25</v>
      </c>
      <c r="BOM104">
        <v>25</v>
      </c>
      <c r="BON104">
        <v>1</v>
      </c>
      <c r="BOO104">
        <v>3</v>
      </c>
      <c r="BOP104">
        <v>3</v>
      </c>
      <c r="BOQ104">
        <v>3</v>
      </c>
      <c r="BOR104">
        <v>3</v>
      </c>
      <c r="BOS104">
        <v>3</v>
      </c>
      <c r="BOT104">
        <v>3</v>
      </c>
      <c r="BOU104">
        <v>3</v>
      </c>
      <c r="BOV104">
        <v>3</v>
      </c>
      <c r="BOW104">
        <v>3</v>
      </c>
      <c r="BOX104">
        <v>3</v>
      </c>
      <c r="BOY104">
        <v>3</v>
      </c>
      <c r="BOZ104">
        <v>3</v>
      </c>
      <c r="BPA104">
        <v>3</v>
      </c>
      <c r="BPB104">
        <v>3</v>
      </c>
      <c r="BPC104">
        <v>3</v>
      </c>
      <c r="BPD104">
        <v>3</v>
      </c>
      <c r="BPE104">
        <v>3</v>
      </c>
      <c r="BPF104">
        <v>1</v>
      </c>
      <c r="BPG104">
        <v>8</v>
      </c>
      <c r="BPH104">
        <v>1</v>
      </c>
      <c r="BPI104">
        <v>4</v>
      </c>
      <c r="BPJ104">
        <v>2</v>
      </c>
      <c r="BPK104">
        <v>1</v>
      </c>
      <c r="BPL104">
        <v>0</v>
      </c>
      <c r="BPM104">
        <v>3</v>
      </c>
      <c r="BPN104">
        <v>1</v>
      </c>
      <c r="BPO104">
        <v>1</v>
      </c>
      <c r="BPP104">
        <v>1</v>
      </c>
      <c r="BPQ104">
        <v>1</v>
      </c>
      <c r="BPR104">
        <v>1</v>
      </c>
      <c r="BPS104">
        <v>1</v>
      </c>
      <c r="BPT104">
        <v>3</v>
      </c>
      <c r="BPU104">
        <v>1</v>
      </c>
      <c r="BPV104">
        <v>1</v>
      </c>
      <c r="BPW104">
        <v>1</v>
      </c>
      <c r="BPX104">
        <v>1</v>
      </c>
      <c r="BPY104">
        <v>1</v>
      </c>
      <c r="BPZ104">
        <v>0.83330000000000004</v>
      </c>
      <c r="BQA104">
        <v>1.6667000000000001</v>
      </c>
      <c r="BQB104">
        <v>1.6667000000000001</v>
      </c>
      <c r="BQC104">
        <v>1.3889</v>
      </c>
      <c r="CWP104">
        <v>1</v>
      </c>
      <c r="CWR104" t="s">
        <v>3611</v>
      </c>
      <c r="CWS104">
        <v>1</v>
      </c>
      <c r="CWV104">
        <v>1</v>
      </c>
      <c r="CWY104" s="1">
        <v>43355</v>
      </c>
      <c r="CWZ104">
        <v>1</v>
      </c>
      <c r="CXA104" t="s">
        <v>3616</v>
      </c>
      <c r="CXB104">
        <v>1</v>
      </c>
      <c r="CXC104">
        <v>1</v>
      </c>
      <c r="CXE104" t="s">
        <v>2778</v>
      </c>
    </row>
    <row r="105" spans="1:1797 2074:2657" x14ac:dyDescent="0.25">
      <c r="A105" t="s">
        <v>3617</v>
      </c>
      <c r="B105" t="s">
        <v>7</v>
      </c>
      <c r="C105" t="s">
        <v>2709</v>
      </c>
      <c r="D105" t="s">
        <v>2710</v>
      </c>
      <c r="E105" s="1">
        <v>21462</v>
      </c>
      <c r="F105">
        <v>60</v>
      </c>
      <c r="G105">
        <v>60</v>
      </c>
      <c r="H105">
        <v>60</v>
      </c>
      <c r="J105" s="1">
        <v>43216</v>
      </c>
      <c r="O105" s="1">
        <v>43216</v>
      </c>
      <c r="LL105">
        <v>0</v>
      </c>
      <c r="LM105">
        <v>0</v>
      </c>
      <c r="LN105">
        <v>1</v>
      </c>
      <c r="LO105">
        <v>1</v>
      </c>
      <c r="LP105">
        <v>1</v>
      </c>
      <c r="LQ105">
        <v>0</v>
      </c>
      <c r="LR105">
        <v>0</v>
      </c>
      <c r="LS105">
        <v>0</v>
      </c>
      <c r="LT105">
        <v>1</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1</v>
      </c>
      <c r="MP105">
        <v>0</v>
      </c>
      <c r="MQ105">
        <v>0</v>
      </c>
      <c r="MR105">
        <v>0</v>
      </c>
      <c r="MS105">
        <v>1</v>
      </c>
      <c r="MT105">
        <v>0</v>
      </c>
      <c r="MU105">
        <v>0</v>
      </c>
      <c r="MV105">
        <v>1</v>
      </c>
      <c r="MW105">
        <v>0</v>
      </c>
      <c r="MX105">
        <v>0</v>
      </c>
      <c r="MY105">
        <v>0</v>
      </c>
      <c r="MZ105">
        <v>0</v>
      </c>
      <c r="NA105">
        <v>0</v>
      </c>
      <c r="NB105">
        <v>0</v>
      </c>
      <c r="NC105">
        <v>0</v>
      </c>
      <c r="ND105">
        <v>1</v>
      </c>
      <c r="NE105">
        <v>1</v>
      </c>
      <c r="NF105">
        <v>1</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1</v>
      </c>
      <c r="OI105">
        <v>1</v>
      </c>
      <c r="OJ105">
        <v>1</v>
      </c>
      <c r="OK105">
        <v>1</v>
      </c>
      <c r="OL105">
        <v>1</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1</v>
      </c>
      <c r="PP105">
        <v>2</v>
      </c>
      <c r="PQ105">
        <v>1</v>
      </c>
      <c r="PR105">
        <v>1</v>
      </c>
      <c r="PS105">
        <v>3</v>
      </c>
      <c r="PT105">
        <v>2</v>
      </c>
      <c r="PU105">
        <v>0</v>
      </c>
      <c r="PV105">
        <v>0</v>
      </c>
      <c r="PW105">
        <v>0</v>
      </c>
      <c r="PX105">
        <v>0</v>
      </c>
      <c r="PY105">
        <v>0</v>
      </c>
      <c r="PZ105">
        <v>0</v>
      </c>
      <c r="QA105">
        <v>4</v>
      </c>
      <c r="QB105">
        <v>3</v>
      </c>
      <c r="QC105">
        <v>0</v>
      </c>
      <c r="QD105">
        <v>0</v>
      </c>
      <c r="QE105">
        <v>0</v>
      </c>
      <c r="QF105">
        <v>0</v>
      </c>
      <c r="QG105">
        <v>0</v>
      </c>
      <c r="QH105">
        <v>0</v>
      </c>
      <c r="QI105">
        <v>0</v>
      </c>
      <c r="QJ105">
        <v>0</v>
      </c>
      <c r="QK105">
        <v>2</v>
      </c>
      <c r="QL105">
        <v>1</v>
      </c>
      <c r="QM105">
        <v>6</v>
      </c>
      <c r="QN105">
        <v>0</v>
      </c>
      <c r="QO105">
        <v>0</v>
      </c>
      <c r="QP105">
        <v>0</v>
      </c>
      <c r="QQ105">
        <v>12</v>
      </c>
      <c r="QR105">
        <v>0</v>
      </c>
      <c r="QS105">
        <v>0</v>
      </c>
      <c r="QT105">
        <v>0</v>
      </c>
      <c r="QU105">
        <v>21</v>
      </c>
      <c r="QV105">
        <v>0</v>
      </c>
      <c r="QW105">
        <v>0</v>
      </c>
      <c r="QX105">
        <v>4</v>
      </c>
      <c r="QY105">
        <v>1</v>
      </c>
      <c r="QZ105">
        <v>2</v>
      </c>
      <c r="RA105">
        <v>0</v>
      </c>
      <c r="RB105">
        <v>0</v>
      </c>
      <c r="RC105">
        <v>0</v>
      </c>
      <c r="RD105">
        <v>4</v>
      </c>
      <c r="RE105">
        <v>0</v>
      </c>
      <c r="RF105">
        <v>0</v>
      </c>
      <c r="RG105">
        <v>0</v>
      </c>
      <c r="RH105">
        <v>11</v>
      </c>
      <c r="RU105" t="s">
        <v>3618</v>
      </c>
      <c r="RV105">
        <v>-1</v>
      </c>
      <c r="RW105">
        <v>-1</v>
      </c>
      <c r="RX105" t="s">
        <v>3619</v>
      </c>
      <c r="RY105">
        <v>0</v>
      </c>
      <c r="RZ105">
        <v>0</v>
      </c>
      <c r="SA105">
        <v>-2</v>
      </c>
      <c r="SB105">
        <v>1</v>
      </c>
      <c r="SC105">
        <v>1</v>
      </c>
      <c r="SD105">
        <v>1</v>
      </c>
      <c r="SE105">
        <v>1</v>
      </c>
      <c r="SF105">
        <v>1</v>
      </c>
      <c r="SG105">
        <v>1</v>
      </c>
      <c r="SH105">
        <v>1</v>
      </c>
      <c r="SI105">
        <v>1</v>
      </c>
      <c r="SJ105">
        <v>-1</v>
      </c>
      <c r="SK105">
        <v>-1</v>
      </c>
      <c r="SL105">
        <v>-1</v>
      </c>
      <c r="SM105">
        <v>-1</v>
      </c>
      <c r="SN105">
        <v>-1</v>
      </c>
      <c r="SO105">
        <v>-1</v>
      </c>
      <c r="SP105">
        <v>-1</v>
      </c>
      <c r="SQ105">
        <v>-1</v>
      </c>
      <c r="SR105">
        <v>-1</v>
      </c>
      <c r="SS105">
        <v>-1</v>
      </c>
      <c r="ST105">
        <v>1</v>
      </c>
      <c r="SU105">
        <v>1</v>
      </c>
      <c r="SV105">
        <v>-1</v>
      </c>
      <c r="SW105">
        <v>-1</v>
      </c>
      <c r="SX105">
        <v>-1</v>
      </c>
      <c r="SY105">
        <v>-1</v>
      </c>
      <c r="SZ105">
        <v>-1</v>
      </c>
      <c r="TA105">
        <v>1</v>
      </c>
      <c r="TB105">
        <v>-1</v>
      </c>
      <c r="TC105">
        <v>-1</v>
      </c>
      <c r="TD105">
        <v>-2</v>
      </c>
      <c r="TE105">
        <v>-2</v>
      </c>
      <c r="TF105">
        <v>4</v>
      </c>
      <c r="TG105">
        <v>4</v>
      </c>
      <c r="TH105">
        <v>-4</v>
      </c>
      <c r="TI105">
        <v>-4</v>
      </c>
      <c r="TJ105">
        <v>0</v>
      </c>
      <c r="TK105">
        <v>-4</v>
      </c>
      <c r="TL105">
        <v>-2</v>
      </c>
      <c r="TM105">
        <v>-1.5</v>
      </c>
      <c r="TN105">
        <v>-2</v>
      </c>
      <c r="TO105">
        <v>1</v>
      </c>
      <c r="TP105">
        <v>-2</v>
      </c>
      <c r="TQ105">
        <v>-10</v>
      </c>
      <c r="TR105">
        <v>1</v>
      </c>
      <c r="TS105">
        <v>0</v>
      </c>
      <c r="TT105">
        <v>1</v>
      </c>
      <c r="TU105">
        <v>0</v>
      </c>
      <c r="TV105">
        <v>1</v>
      </c>
      <c r="TW105">
        <v>1</v>
      </c>
      <c r="TX105">
        <v>2</v>
      </c>
      <c r="TY105">
        <v>1</v>
      </c>
      <c r="TZ105">
        <v>2</v>
      </c>
      <c r="UA105">
        <v>1</v>
      </c>
      <c r="UB105">
        <v>0</v>
      </c>
      <c r="UC105">
        <v>0</v>
      </c>
      <c r="UD105">
        <v>0</v>
      </c>
      <c r="UE105">
        <v>0</v>
      </c>
      <c r="UF105">
        <v>0</v>
      </c>
      <c r="UG105">
        <v>0</v>
      </c>
      <c r="UH105">
        <v>0</v>
      </c>
      <c r="UI105">
        <v>0</v>
      </c>
      <c r="UJ105">
        <v>1</v>
      </c>
      <c r="UK105">
        <v>1</v>
      </c>
      <c r="UL105">
        <v>0</v>
      </c>
      <c r="UM105">
        <v>0</v>
      </c>
      <c r="UN105">
        <v>12</v>
      </c>
      <c r="UO105">
        <v>2</v>
      </c>
      <c r="UP105">
        <v>1</v>
      </c>
      <c r="UQ105">
        <v>0</v>
      </c>
      <c r="UR105">
        <v>1</v>
      </c>
      <c r="US105">
        <v>3</v>
      </c>
      <c r="UT105">
        <v>2</v>
      </c>
      <c r="UU105">
        <v>2</v>
      </c>
      <c r="UV105">
        <v>3</v>
      </c>
      <c r="UW105">
        <v>1</v>
      </c>
      <c r="UX105">
        <v>1</v>
      </c>
      <c r="UY105">
        <v>1</v>
      </c>
      <c r="UZ105">
        <v>1</v>
      </c>
      <c r="VA105">
        <v>1</v>
      </c>
      <c r="VB105">
        <v>1</v>
      </c>
      <c r="VC105">
        <v>3</v>
      </c>
      <c r="VD105">
        <v>2</v>
      </c>
      <c r="VE105">
        <v>2</v>
      </c>
      <c r="VF105">
        <v>2</v>
      </c>
      <c r="VG105">
        <v>2</v>
      </c>
      <c r="VH105">
        <v>1</v>
      </c>
      <c r="VI105">
        <v>3</v>
      </c>
      <c r="VJ105">
        <v>5</v>
      </c>
      <c r="VK105">
        <v>4</v>
      </c>
      <c r="VL105">
        <v>3</v>
      </c>
      <c r="VM105">
        <v>5</v>
      </c>
      <c r="VN105">
        <v>24</v>
      </c>
      <c r="VO105">
        <v>52</v>
      </c>
      <c r="VP105">
        <v>2.1667000000000001</v>
      </c>
      <c r="VQ105">
        <v>4</v>
      </c>
      <c r="VR105">
        <v>4</v>
      </c>
      <c r="VS105">
        <v>5</v>
      </c>
      <c r="VT105">
        <v>3</v>
      </c>
      <c r="VU105">
        <v>3</v>
      </c>
      <c r="VV105">
        <v>3</v>
      </c>
      <c r="VW105">
        <v>4</v>
      </c>
      <c r="VX105">
        <v>4</v>
      </c>
      <c r="VY105">
        <v>4</v>
      </c>
      <c r="VZ105">
        <v>4</v>
      </c>
      <c r="WA105">
        <v>3</v>
      </c>
      <c r="WB105">
        <v>4</v>
      </c>
      <c r="WC105">
        <v>3</v>
      </c>
      <c r="WD105">
        <v>4</v>
      </c>
      <c r="WE105">
        <v>3</v>
      </c>
      <c r="WF105">
        <v>5</v>
      </c>
      <c r="WG105">
        <v>3.75</v>
      </c>
      <c r="BDY105">
        <v>1</v>
      </c>
      <c r="BEA105" t="s">
        <v>3620</v>
      </c>
      <c r="BEB105">
        <v>0</v>
      </c>
      <c r="BEC105">
        <v>1</v>
      </c>
      <c r="BEE105">
        <v>1</v>
      </c>
      <c r="BEH105" s="1">
        <v>43594</v>
      </c>
      <c r="BEL105" s="1">
        <v>43594</v>
      </c>
      <c r="BEM105">
        <v>1</v>
      </c>
      <c r="BEN105">
        <v>0</v>
      </c>
      <c r="BEO105">
        <v>0</v>
      </c>
      <c r="BEP105">
        <v>0</v>
      </c>
      <c r="BEQ105">
        <v>1</v>
      </c>
      <c r="BER105">
        <v>1</v>
      </c>
      <c r="BES105">
        <v>0</v>
      </c>
      <c r="BET105">
        <v>0</v>
      </c>
      <c r="BEU105">
        <v>0</v>
      </c>
      <c r="BEV105">
        <v>0</v>
      </c>
      <c r="BEW105">
        <v>0</v>
      </c>
      <c r="BEX105">
        <v>1</v>
      </c>
      <c r="BEY105">
        <v>1</v>
      </c>
      <c r="BEZ105">
        <v>0</v>
      </c>
      <c r="BFA105">
        <v>0</v>
      </c>
      <c r="BFB105">
        <v>0</v>
      </c>
      <c r="BFC105">
        <v>0</v>
      </c>
      <c r="BFD105">
        <v>0</v>
      </c>
      <c r="BFE105">
        <v>0</v>
      </c>
      <c r="BFF105">
        <v>0</v>
      </c>
      <c r="BFG105">
        <v>0</v>
      </c>
      <c r="BFH105">
        <v>0</v>
      </c>
      <c r="BFI105">
        <v>0</v>
      </c>
      <c r="BFJ105">
        <v>0</v>
      </c>
      <c r="BFK105">
        <v>0</v>
      </c>
      <c r="BFL105">
        <v>0</v>
      </c>
      <c r="BFM105">
        <v>0</v>
      </c>
      <c r="BFN105">
        <v>0</v>
      </c>
      <c r="BFO105">
        <v>0</v>
      </c>
      <c r="BFP105">
        <v>0</v>
      </c>
      <c r="BFQ105">
        <v>0</v>
      </c>
      <c r="BFR105">
        <v>0</v>
      </c>
      <c r="BFS105">
        <v>0</v>
      </c>
      <c r="BFT105">
        <v>0</v>
      </c>
      <c r="BFU105">
        <v>0</v>
      </c>
      <c r="BFV105">
        <v>0</v>
      </c>
      <c r="BFW105">
        <v>0</v>
      </c>
      <c r="BFX105">
        <v>1</v>
      </c>
      <c r="BFY105">
        <v>1</v>
      </c>
      <c r="BFZ105">
        <v>1</v>
      </c>
      <c r="BGA105">
        <v>1</v>
      </c>
      <c r="BGB105">
        <v>1</v>
      </c>
      <c r="BGC105">
        <v>1</v>
      </c>
      <c r="BGD105">
        <v>1</v>
      </c>
      <c r="BGE105">
        <v>0</v>
      </c>
      <c r="BGF105">
        <v>1</v>
      </c>
      <c r="BGG105">
        <v>0</v>
      </c>
      <c r="BGH105">
        <v>0</v>
      </c>
      <c r="BGI105">
        <v>0</v>
      </c>
      <c r="BGJ105">
        <v>1</v>
      </c>
      <c r="BGK105">
        <v>1</v>
      </c>
      <c r="BGL105">
        <v>0</v>
      </c>
      <c r="BGM105">
        <v>0</v>
      </c>
      <c r="BGN105">
        <v>0</v>
      </c>
      <c r="BGO105">
        <v>0</v>
      </c>
      <c r="BGP105">
        <v>0</v>
      </c>
      <c r="BGQ105">
        <v>0</v>
      </c>
      <c r="BGR105">
        <v>0</v>
      </c>
      <c r="BGS105">
        <v>0</v>
      </c>
      <c r="BGT105">
        <v>0</v>
      </c>
      <c r="BGU105">
        <v>0</v>
      </c>
      <c r="BGV105">
        <v>0</v>
      </c>
      <c r="BGW105">
        <v>0</v>
      </c>
      <c r="BGX105">
        <v>0</v>
      </c>
      <c r="BGY105">
        <v>0</v>
      </c>
      <c r="BGZ105">
        <v>0</v>
      </c>
      <c r="BHA105">
        <v>0</v>
      </c>
      <c r="BHB105">
        <v>0</v>
      </c>
      <c r="BHC105">
        <v>0</v>
      </c>
      <c r="BHD105">
        <v>0</v>
      </c>
      <c r="BHE105">
        <v>0</v>
      </c>
      <c r="BHF105">
        <v>0</v>
      </c>
      <c r="BHG105">
        <v>0</v>
      </c>
      <c r="BHH105">
        <v>0</v>
      </c>
      <c r="BHI105">
        <v>0</v>
      </c>
      <c r="BHJ105">
        <v>0</v>
      </c>
      <c r="BHK105">
        <v>0</v>
      </c>
      <c r="BHL105">
        <v>0</v>
      </c>
      <c r="BHM105">
        <v>0</v>
      </c>
      <c r="BHN105">
        <v>0</v>
      </c>
      <c r="BHO105">
        <v>0</v>
      </c>
      <c r="BHP105">
        <v>0</v>
      </c>
      <c r="BHQ105">
        <v>0</v>
      </c>
      <c r="BHR105">
        <v>0</v>
      </c>
      <c r="BHS105">
        <v>0</v>
      </c>
      <c r="BHT105">
        <v>0</v>
      </c>
      <c r="BHU105">
        <v>0</v>
      </c>
      <c r="BHV105">
        <v>0</v>
      </c>
      <c r="BHW105">
        <v>1</v>
      </c>
      <c r="BHX105">
        <v>0</v>
      </c>
      <c r="BHY105">
        <v>0</v>
      </c>
      <c r="BHZ105">
        <v>0</v>
      </c>
      <c r="BIA105">
        <v>0</v>
      </c>
      <c r="BIB105">
        <v>1</v>
      </c>
      <c r="BIC105">
        <v>0</v>
      </c>
      <c r="BID105">
        <v>1</v>
      </c>
      <c r="BIE105">
        <v>0</v>
      </c>
      <c r="BIF105">
        <v>1</v>
      </c>
      <c r="BIG105">
        <v>0</v>
      </c>
      <c r="BIH105">
        <v>1</v>
      </c>
      <c r="BII105">
        <v>0</v>
      </c>
      <c r="BIJ105">
        <v>0</v>
      </c>
      <c r="BIK105">
        <v>0</v>
      </c>
      <c r="BIL105">
        <v>1</v>
      </c>
      <c r="BIM105">
        <v>0</v>
      </c>
      <c r="BIN105">
        <v>0</v>
      </c>
      <c r="BIO105">
        <v>0</v>
      </c>
      <c r="BIP105">
        <v>0</v>
      </c>
      <c r="BIQ105">
        <v>0</v>
      </c>
      <c r="BIR105">
        <v>0</v>
      </c>
      <c r="BIS105">
        <v>4</v>
      </c>
      <c r="BIT105">
        <v>2</v>
      </c>
      <c r="BIU105">
        <v>3</v>
      </c>
      <c r="BIV105">
        <v>2</v>
      </c>
      <c r="BIW105">
        <v>0</v>
      </c>
      <c r="BIX105">
        <v>0</v>
      </c>
      <c r="BIY105">
        <v>0</v>
      </c>
      <c r="BIZ105">
        <v>0</v>
      </c>
      <c r="BJA105">
        <v>0</v>
      </c>
      <c r="BJB105">
        <v>0</v>
      </c>
      <c r="BJC105">
        <v>0</v>
      </c>
      <c r="BJD105">
        <v>0</v>
      </c>
      <c r="BJE105">
        <v>0</v>
      </c>
      <c r="BJF105">
        <v>0</v>
      </c>
      <c r="BJG105">
        <v>3</v>
      </c>
      <c r="BJH105">
        <v>2</v>
      </c>
      <c r="BJI105">
        <v>3</v>
      </c>
      <c r="BJJ105">
        <v>2</v>
      </c>
      <c r="BJK105">
        <v>0</v>
      </c>
      <c r="BJL105">
        <v>0</v>
      </c>
      <c r="BJM105">
        <v>0</v>
      </c>
      <c r="BJN105">
        <v>8</v>
      </c>
      <c r="BJO105">
        <v>6</v>
      </c>
      <c r="BJP105">
        <v>0</v>
      </c>
      <c r="BJQ105">
        <v>0</v>
      </c>
      <c r="BJR105">
        <v>0</v>
      </c>
      <c r="BJS105">
        <v>0</v>
      </c>
      <c r="BJT105">
        <v>0</v>
      </c>
      <c r="BJU105">
        <v>6</v>
      </c>
      <c r="BJV105">
        <v>6</v>
      </c>
      <c r="BJW105">
        <v>26</v>
      </c>
      <c r="BJX105">
        <v>0</v>
      </c>
      <c r="BJY105">
        <v>0</v>
      </c>
      <c r="BJZ105">
        <v>0</v>
      </c>
      <c r="BKA105">
        <v>3</v>
      </c>
      <c r="BKB105">
        <v>2</v>
      </c>
      <c r="BKC105">
        <v>0</v>
      </c>
      <c r="BKD105">
        <v>0</v>
      </c>
      <c r="BKE105">
        <v>0</v>
      </c>
      <c r="BKF105">
        <v>0</v>
      </c>
      <c r="BKG105">
        <v>0</v>
      </c>
      <c r="BKH105">
        <v>1</v>
      </c>
      <c r="BKI105">
        <v>3</v>
      </c>
      <c r="BKJ105">
        <v>10</v>
      </c>
      <c r="BKQ105" t="s">
        <v>3621</v>
      </c>
      <c r="BKR105" t="s">
        <v>3622</v>
      </c>
      <c r="BKS105" t="s">
        <v>3623</v>
      </c>
      <c r="BKT105">
        <v>0</v>
      </c>
      <c r="BKU105">
        <v>0</v>
      </c>
      <c r="BKV105" t="s">
        <v>3624</v>
      </c>
      <c r="BKW105">
        <v>1</v>
      </c>
      <c r="BKX105">
        <v>1</v>
      </c>
      <c r="BKY105">
        <v>-1</v>
      </c>
      <c r="BKZ105">
        <v>1</v>
      </c>
      <c r="BLA105">
        <v>1</v>
      </c>
      <c r="BLB105">
        <v>1</v>
      </c>
      <c r="BLC105">
        <v>-1</v>
      </c>
      <c r="BLD105">
        <v>-1</v>
      </c>
      <c r="BLE105">
        <v>-1</v>
      </c>
      <c r="BLF105">
        <v>-1</v>
      </c>
      <c r="BLG105">
        <v>-1</v>
      </c>
      <c r="BLH105">
        <v>1</v>
      </c>
      <c r="BLI105">
        <v>1</v>
      </c>
      <c r="BLJ105">
        <v>1</v>
      </c>
      <c r="BLK105">
        <v>-1</v>
      </c>
      <c r="BLL105">
        <v>-1</v>
      </c>
      <c r="BLM105">
        <v>-1</v>
      </c>
      <c r="BLN105">
        <v>-1</v>
      </c>
      <c r="BLO105">
        <v>-1</v>
      </c>
      <c r="BLP105">
        <v>-1</v>
      </c>
      <c r="BLQ105">
        <v>1</v>
      </c>
      <c r="BLR105">
        <v>0</v>
      </c>
      <c r="BLS105">
        <v>-1</v>
      </c>
      <c r="BLT105">
        <v>1</v>
      </c>
      <c r="BLU105">
        <v>0</v>
      </c>
      <c r="BLV105">
        <v>0</v>
      </c>
      <c r="BLW105">
        <v>1</v>
      </c>
      <c r="BLX105">
        <v>0</v>
      </c>
      <c r="BLY105">
        <v>-1</v>
      </c>
      <c r="BLZ105">
        <v>-1</v>
      </c>
      <c r="BMA105">
        <v>0</v>
      </c>
      <c r="BMB105">
        <v>0</v>
      </c>
      <c r="BMC105">
        <v>1</v>
      </c>
      <c r="BMD105">
        <v>2</v>
      </c>
      <c r="BME105">
        <v>-4</v>
      </c>
      <c r="BMF105">
        <v>2</v>
      </c>
      <c r="BMG105">
        <v>-4</v>
      </c>
      <c r="BMH105">
        <v>-1</v>
      </c>
      <c r="BMI105">
        <v>2</v>
      </c>
      <c r="BMJ105">
        <v>-2</v>
      </c>
      <c r="BMK105">
        <v>0.25</v>
      </c>
      <c r="BML105">
        <v>-2.5</v>
      </c>
      <c r="BMM105">
        <v>1</v>
      </c>
      <c r="BMN105">
        <v>-2</v>
      </c>
      <c r="BMO105">
        <v>-4</v>
      </c>
      <c r="BMP105">
        <v>1</v>
      </c>
      <c r="BMQ105">
        <v>2</v>
      </c>
      <c r="BMR105">
        <v>2</v>
      </c>
      <c r="BMS105">
        <v>1</v>
      </c>
      <c r="BMT105">
        <v>1</v>
      </c>
      <c r="BMU105">
        <v>1</v>
      </c>
      <c r="BMV105">
        <v>2</v>
      </c>
      <c r="BMW105">
        <v>2</v>
      </c>
      <c r="BMX105">
        <v>3</v>
      </c>
      <c r="BMY105">
        <v>2</v>
      </c>
      <c r="BMZ105">
        <v>2</v>
      </c>
      <c r="BNA105">
        <v>1</v>
      </c>
      <c r="BNB105">
        <v>0</v>
      </c>
      <c r="BNC105">
        <v>0</v>
      </c>
      <c r="BND105">
        <v>0</v>
      </c>
      <c r="BNE105">
        <v>0</v>
      </c>
      <c r="BNF105">
        <v>0</v>
      </c>
      <c r="BNG105">
        <v>0</v>
      </c>
      <c r="BNH105">
        <v>0</v>
      </c>
      <c r="BNI105">
        <v>0</v>
      </c>
      <c r="BNJ105">
        <v>0</v>
      </c>
      <c r="BNK105">
        <v>2</v>
      </c>
      <c r="BNL105">
        <v>22</v>
      </c>
      <c r="BNM105">
        <v>0</v>
      </c>
      <c r="BNN105">
        <v>0</v>
      </c>
      <c r="BNO105">
        <v>0</v>
      </c>
      <c r="BNP105">
        <v>0</v>
      </c>
      <c r="BNQ105">
        <v>2</v>
      </c>
      <c r="BNR105">
        <v>0</v>
      </c>
      <c r="BNS105">
        <v>3</v>
      </c>
      <c r="BNT105">
        <v>2</v>
      </c>
      <c r="BNU105">
        <v>1</v>
      </c>
      <c r="BNV105">
        <v>1</v>
      </c>
      <c r="BNW105">
        <v>1</v>
      </c>
      <c r="BNX105">
        <v>1</v>
      </c>
      <c r="BNY105">
        <v>1</v>
      </c>
      <c r="BNZ105">
        <v>1</v>
      </c>
      <c r="BOA105">
        <v>5</v>
      </c>
      <c r="BOB105">
        <v>2</v>
      </c>
      <c r="BOC105">
        <v>2</v>
      </c>
      <c r="BOD105">
        <v>3</v>
      </c>
      <c r="BOE105">
        <v>2</v>
      </c>
      <c r="BOF105">
        <v>0</v>
      </c>
      <c r="BOG105">
        <v>2</v>
      </c>
      <c r="BOH105">
        <v>7</v>
      </c>
      <c r="BOI105">
        <v>6</v>
      </c>
      <c r="BOJ105">
        <v>5</v>
      </c>
      <c r="BOK105">
        <v>9</v>
      </c>
      <c r="BOL105">
        <v>19</v>
      </c>
      <c r="BOM105">
        <v>56</v>
      </c>
      <c r="BON105">
        <v>2.9474</v>
      </c>
      <c r="BOO105">
        <v>3</v>
      </c>
      <c r="BOP105">
        <v>4</v>
      </c>
      <c r="BOQ105">
        <v>3</v>
      </c>
      <c r="BOR105">
        <v>3</v>
      </c>
      <c r="BOS105">
        <v>3</v>
      </c>
      <c r="BOT105">
        <v>4</v>
      </c>
      <c r="BOU105">
        <v>4</v>
      </c>
      <c r="BOV105">
        <v>3</v>
      </c>
      <c r="BOW105">
        <v>4</v>
      </c>
      <c r="BOX105">
        <v>4</v>
      </c>
      <c r="BOY105">
        <v>3</v>
      </c>
      <c r="BOZ105">
        <v>4</v>
      </c>
      <c r="BPA105">
        <v>3</v>
      </c>
      <c r="BPB105">
        <v>4</v>
      </c>
      <c r="BPC105">
        <v>3</v>
      </c>
      <c r="BPD105">
        <v>4</v>
      </c>
      <c r="BPE105">
        <v>3.5</v>
      </c>
      <c r="BPF105">
        <v>1</v>
      </c>
      <c r="BPG105">
        <v>0</v>
      </c>
      <c r="BPH105">
        <v>1</v>
      </c>
      <c r="BPI105">
        <v>2</v>
      </c>
      <c r="BPJ105">
        <v>2</v>
      </c>
      <c r="BPK105">
        <v>2</v>
      </c>
      <c r="BPL105">
        <v>3</v>
      </c>
      <c r="BPM105">
        <v>1</v>
      </c>
      <c r="BPN105">
        <v>1</v>
      </c>
      <c r="BPO105">
        <v>3</v>
      </c>
      <c r="BPP105">
        <v>3</v>
      </c>
      <c r="BPQ105">
        <v>3</v>
      </c>
      <c r="BPR105">
        <v>3</v>
      </c>
      <c r="BPS105">
        <v>3</v>
      </c>
      <c r="BPT105">
        <v>2</v>
      </c>
      <c r="BPU105">
        <v>2</v>
      </c>
      <c r="BPV105">
        <v>3</v>
      </c>
      <c r="BPW105">
        <v>0</v>
      </c>
      <c r="BPX105">
        <v>1</v>
      </c>
      <c r="BPY105">
        <v>1</v>
      </c>
      <c r="BPZ105">
        <v>3</v>
      </c>
      <c r="BQA105">
        <v>2</v>
      </c>
      <c r="BQB105">
        <v>1</v>
      </c>
      <c r="BQC105">
        <v>2</v>
      </c>
      <c r="CWP105">
        <v>1</v>
      </c>
      <c r="CWR105" t="s">
        <v>3625</v>
      </c>
      <c r="CWS105">
        <v>1</v>
      </c>
      <c r="CWV105">
        <v>1</v>
      </c>
      <c r="CWY105" s="1">
        <v>43371</v>
      </c>
      <c r="CWZ105">
        <v>1</v>
      </c>
      <c r="CXA105" t="s">
        <v>2778</v>
      </c>
      <c r="CXB105">
        <v>9</v>
      </c>
      <c r="CXC105">
        <v>1</v>
      </c>
      <c r="CXE105" t="s">
        <v>2778</v>
      </c>
    </row>
    <row r="106" spans="1:1797 2074:2657" x14ac:dyDescent="0.25">
      <c r="A106" t="s">
        <v>3626</v>
      </c>
      <c r="B106" t="s">
        <v>7</v>
      </c>
      <c r="C106" t="s">
        <v>2709</v>
      </c>
      <c r="D106" t="s">
        <v>2716</v>
      </c>
      <c r="E106" s="1">
        <v>20878</v>
      </c>
      <c r="F106">
        <v>61</v>
      </c>
      <c r="G106">
        <v>62</v>
      </c>
      <c r="J106" s="1">
        <v>43256</v>
      </c>
      <c r="O106" s="1">
        <v>43214</v>
      </c>
      <c r="LL106">
        <v>0</v>
      </c>
      <c r="LM106">
        <v>0</v>
      </c>
      <c r="LN106">
        <v>1</v>
      </c>
      <c r="LO106">
        <v>1</v>
      </c>
      <c r="LP106">
        <v>1</v>
      </c>
      <c r="LQ106">
        <v>0</v>
      </c>
      <c r="LR106">
        <v>0</v>
      </c>
      <c r="LS106">
        <v>1</v>
      </c>
      <c r="LT106">
        <v>1</v>
      </c>
      <c r="LU106">
        <v>0</v>
      </c>
      <c r="LV106">
        <v>1</v>
      </c>
      <c r="LW106">
        <v>0</v>
      </c>
      <c r="LX106">
        <v>0</v>
      </c>
      <c r="LY106">
        <v>0</v>
      </c>
      <c r="LZ106">
        <v>0</v>
      </c>
      <c r="MA106">
        <v>0</v>
      </c>
      <c r="MB106">
        <v>0</v>
      </c>
      <c r="MC106">
        <v>0</v>
      </c>
      <c r="MD106">
        <v>0</v>
      </c>
      <c r="ME106">
        <v>0</v>
      </c>
      <c r="MF106">
        <v>0</v>
      </c>
      <c r="MG106">
        <v>0</v>
      </c>
      <c r="MH106">
        <v>0</v>
      </c>
      <c r="MI106">
        <v>0</v>
      </c>
      <c r="MJ106">
        <v>0</v>
      </c>
      <c r="MK106">
        <v>0</v>
      </c>
      <c r="ML106">
        <v>0</v>
      </c>
      <c r="MM106">
        <v>0</v>
      </c>
      <c r="MN106">
        <v>1</v>
      </c>
      <c r="MO106">
        <v>1</v>
      </c>
      <c r="MP106">
        <v>0</v>
      </c>
      <c r="MQ106">
        <v>0</v>
      </c>
      <c r="MR106">
        <v>0</v>
      </c>
      <c r="MS106">
        <v>0</v>
      </c>
      <c r="MT106">
        <v>0</v>
      </c>
      <c r="MU106">
        <v>1</v>
      </c>
      <c r="MV106">
        <v>1</v>
      </c>
      <c r="MW106">
        <v>1</v>
      </c>
      <c r="MX106">
        <v>0</v>
      </c>
      <c r="MY106">
        <v>0</v>
      </c>
      <c r="MZ106">
        <v>0</v>
      </c>
      <c r="NA106">
        <v>0</v>
      </c>
      <c r="NB106">
        <v>0</v>
      </c>
      <c r="NC106">
        <v>1</v>
      </c>
      <c r="ND106">
        <v>1</v>
      </c>
      <c r="NE106">
        <v>1</v>
      </c>
      <c r="NF106">
        <v>0</v>
      </c>
      <c r="NG106">
        <v>1</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1</v>
      </c>
      <c r="OA106">
        <v>1</v>
      </c>
      <c r="OB106">
        <v>0</v>
      </c>
      <c r="OC106">
        <v>0</v>
      </c>
      <c r="OD106">
        <v>0</v>
      </c>
      <c r="OE106">
        <v>0</v>
      </c>
      <c r="OF106">
        <v>0</v>
      </c>
      <c r="OG106">
        <v>0</v>
      </c>
      <c r="OH106">
        <v>1</v>
      </c>
      <c r="OI106">
        <v>0</v>
      </c>
      <c r="OJ106">
        <v>1</v>
      </c>
      <c r="OK106">
        <v>1</v>
      </c>
      <c r="OL106">
        <v>1</v>
      </c>
      <c r="OM106">
        <v>0</v>
      </c>
      <c r="ON106">
        <v>0</v>
      </c>
      <c r="OO106">
        <v>0</v>
      </c>
      <c r="OP106">
        <v>0</v>
      </c>
      <c r="OQ106">
        <v>0</v>
      </c>
      <c r="OR106">
        <v>0</v>
      </c>
      <c r="OS106">
        <v>0</v>
      </c>
      <c r="OT106">
        <v>0</v>
      </c>
      <c r="OU106">
        <v>1</v>
      </c>
      <c r="OV106">
        <v>1</v>
      </c>
      <c r="OW106">
        <v>0</v>
      </c>
      <c r="OX106">
        <v>0</v>
      </c>
      <c r="OY106">
        <v>0</v>
      </c>
      <c r="OZ106">
        <v>0</v>
      </c>
      <c r="PA106">
        <v>0</v>
      </c>
      <c r="PB106">
        <v>0</v>
      </c>
      <c r="PC106">
        <v>0</v>
      </c>
      <c r="PD106">
        <v>0</v>
      </c>
      <c r="PE106">
        <v>0</v>
      </c>
      <c r="PF106">
        <v>0</v>
      </c>
      <c r="PG106">
        <v>0</v>
      </c>
      <c r="PH106">
        <v>0</v>
      </c>
      <c r="PI106">
        <v>0</v>
      </c>
      <c r="PJ106">
        <v>0</v>
      </c>
      <c r="PK106">
        <v>0</v>
      </c>
      <c r="PL106">
        <v>0</v>
      </c>
      <c r="PM106">
        <v>0</v>
      </c>
      <c r="PN106">
        <v>0</v>
      </c>
      <c r="PO106">
        <v>1</v>
      </c>
      <c r="PP106">
        <v>2</v>
      </c>
      <c r="PQ106">
        <v>3</v>
      </c>
      <c r="PR106">
        <v>2</v>
      </c>
      <c r="PS106">
        <v>2</v>
      </c>
      <c r="PT106">
        <v>2</v>
      </c>
      <c r="PU106">
        <v>0</v>
      </c>
      <c r="PV106">
        <v>0</v>
      </c>
      <c r="PW106">
        <v>0</v>
      </c>
      <c r="PX106">
        <v>0</v>
      </c>
      <c r="PY106">
        <v>1</v>
      </c>
      <c r="PZ106">
        <v>1</v>
      </c>
      <c r="QA106">
        <v>1</v>
      </c>
      <c r="QB106">
        <v>2</v>
      </c>
      <c r="QC106">
        <v>0</v>
      </c>
      <c r="QD106">
        <v>0</v>
      </c>
      <c r="QE106">
        <v>4</v>
      </c>
      <c r="QF106">
        <v>3</v>
      </c>
      <c r="QG106">
        <v>0</v>
      </c>
      <c r="QH106">
        <v>0</v>
      </c>
      <c r="QI106">
        <v>0</v>
      </c>
      <c r="QJ106">
        <v>0</v>
      </c>
      <c r="QK106">
        <v>2</v>
      </c>
      <c r="QL106">
        <v>6</v>
      </c>
      <c r="QM106">
        <v>4</v>
      </c>
      <c r="QN106">
        <v>0</v>
      </c>
      <c r="QO106">
        <v>0</v>
      </c>
      <c r="QP106">
        <v>1</v>
      </c>
      <c r="QQ106">
        <v>2</v>
      </c>
      <c r="QR106">
        <v>0</v>
      </c>
      <c r="QS106">
        <v>12</v>
      </c>
      <c r="QT106">
        <v>0</v>
      </c>
      <c r="QU106">
        <v>27</v>
      </c>
      <c r="QV106">
        <v>0</v>
      </c>
      <c r="QW106">
        <v>0</v>
      </c>
      <c r="QX106">
        <v>2</v>
      </c>
      <c r="QY106">
        <v>3</v>
      </c>
      <c r="QZ106">
        <v>1</v>
      </c>
      <c r="RA106">
        <v>0</v>
      </c>
      <c r="RB106">
        <v>0</v>
      </c>
      <c r="RC106">
        <v>1</v>
      </c>
      <c r="RD106">
        <v>1</v>
      </c>
      <c r="RE106">
        <v>0</v>
      </c>
      <c r="RF106">
        <v>0</v>
      </c>
      <c r="RG106">
        <v>0</v>
      </c>
      <c r="RH106">
        <v>8</v>
      </c>
      <c r="RK106" t="s">
        <v>3627</v>
      </c>
      <c r="RL106" t="s">
        <v>3628</v>
      </c>
      <c r="RM106" t="s">
        <v>3629</v>
      </c>
      <c r="RU106" t="s">
        <v>3630</v>
      </c>
      <c r="RV106">
        <v>-1</v>
      </c>
      <c r="RW106">
        <v>-2</v>
      </c>
      <c r="RX106" t="s">
        <v>3631</v>
      </c>
      <c r="RY106">
        <v>0</v>
      </c>
      <c r="RZ106">
        <v>0</v>
      </c>
      <c r="SA106">
        <v>-1</v>
      </c>
      <c r="SB106">
        <v>-1</v>
      </c>
      <c r="SC106">
        <v>-1</v>
      </c>
      <c r="SD106">
        <v>-1</v>
      </c>
      <c r="SE106">
        <v>-1</v>
      </c>
      <c r="SF106">
        <v>-1</v>
      </c>
      <c r="SG106">
        <v>-1</v>
      </c>
      <c r="SH106">
        <v>-1</v>
      </c>
      <c r="SI106">
        <v>-1</v>
      </c>
      <c r="SJ106">
        <v>-1</v>
      </c>
      <c r="SK106">
        <v>-1</v>
      </c>
      <c r="SL106">
        <v>0</v>
      </c>
      <c r="SM106">
        <v>-1</v>
      </c>
      <c r="SN106">
        <v>-1</v>
      </c>
      <c r="SO106">
        <v>-1</v>
      </c>
      <c r="SP106">
        <v>-1</v>
      </c>
      <c r="SQ106">
        <v>-1</v>
      </c>
      <c r="SR106">
        <v>1</v>
      </c>
      <c r="SS106">
        <v>-1</v>
      </c>
      <c r="ST106">
        <v>-1</v>
      </c>
      <c r="SU106">
        <v>-1</v>
      </c>
      <c r="SV106">
        <v>-1</v>
      </c>
      <c r="SW106">
        <v>-1</v>
      </c>
      <c r="SX106">
        <v>-1</v>
      </c>
      <c r="SY106">
        <v>-1</v>
      </c>
      <c r="SZ106">
        <v>1</v>
      </c>
      <c r="TA106">
        <v>1</v>
      </c>
      <c r="TB106">
        <v>-1</v>
      </c>
      <c r="TC106">
        <v>1</v>
      </c>
      <c r="TD106">
        <v>-3</v>
      </c>
      <c r="TE106">
        <v>-1</v>
      </c>
      <c r="TF106">
        <v>-4</v>
      </c>
      <c r="TG106">
        <v>-4</v>
      </c>
      <c r="TH106">
        <v>-3</v>
      </c>
      <c r="TI106">
        <v>-4</v>
      </c>
      <c r="TJ106">
        <v>-2</v>
      </c>
      <c r="TK106">
        <v>-4</v>
      </c>
      <c r="TL106">
        <v>2</v>
      </c>
      <c r="TM106">
        <v>-3</v>
      </c>
      <c r="TN106">
        <v>-3</v>
      </c>
      <c r="TO106">
        <v>-3.5</v>
      </c>
      <c r="TP106">
        <v>2</v>
      </c>
      <c r="TQ106">
        <v>-23</v>
      </c>
      <c r="TR106">
        <v>1</v>
      </c>
      <c r="TS106">
        <v>0</v>
      </c>
      <c r="TT106">
        <v>0</v>
      </c>
      <c r="TU106">
        <v>1</v>
      </c>
      <c r="TV106">
        <v>0</v>
      </c>
      <c r="TW106">
        <v>1</v>
      </c>
      <c r="TX106">
        <v>0</v>
      </c>
      <c r="TY106">
        <v>0</v>
      </c>
      <c r="TZ106">
        <v>0</v>
      </c>
      <c r="UA106">
        <v>0</v>
      </c>
      <c r="UB106">
        <v>0</v>
      </c>
      <c r="UC106">
        <v>0</v>
      </c>
      <c r="UD106">
        <v>0</v>
      </c>
      <c r="UE106">
        <v>0</v>
      </c>
      <c r="UF106">
        <v>0</v>
      </c>
      <c r="UG106">
        <v>0</v>
      </c>
      <c r="UH106">
        <v>0</v>
      </c>
      <c r="UI106">
        <v>0</v>
      </c>
      <c r="UJ106">
        <v>0</v>
      </c>
      <c r="UK106">
        <v>2</v>
      </c>
      <c r="UL106">
        <v>0</v>
      </c>
      <c r="UM106">
        <v>0</v>
      </c>
      <c r="UN106">
        <v>5</v>
      </c>
      <c r="UO106">
        <v>3</v>
      </c>
      <c r="UP106">
        <v>3</v>
      </c>
      <c r="UQ106">
        <v>1</v>
      </c>
      <c r="UR106">
        <v>1</v>
      </c>
      <c r="US106">
        <v>2</v>
      </c>
      <c r="UT106">
        <v>8</v>
      </c>
      <c r="UU106">
        <v>5</v>
      </c>
      <c r="UV106">
        <v>2</v>
      </c>
      <c r="UW106">
        <v>1</v>
      </c>
      <c r="UX106">
        <v>2</v>
      </c>
      <c r="UY106">
        <v>1</v>
      </c>
      <c r="UZ106">
        <v>1</v>
      </c>
      <c r="VA106">
        <v>1</v>
      </c>
      <c r="VB106">
        <v>1</v>
      </c>
      <c r="VC106">
        <v>1</v>
      </c>
      <c r="VD106">
        <v>5</v>
      </c>
      <c r="VE106">
        <v>2</v>
      </c>
      <c r="VF106">
        <v>3</v>
      </c>
      <c r="VG106">
        <v>2</v>
      </c>
      <c r="VH106">
        <v>1</v>
      </c>
      <c r="VI106">
        <v>2</v>
      </c>
      <c r="VJ106">
        <v>2</v>
      </c>
      <c r="VK106">
        <v>3</v>
      </c>
      <c r="VL106">
        <v>2</v>
      </c>
      <c r="VM106">
        <v>3</v>
      </c>
      <c r="VN106">
        <v>25</v>
      </c>
      <c r="VO106">
        <v>58</v>
      </c>
      <c r="VP106">
        <v>2.3199999999999998</v>
      </c>
      <c r="VQ106">
        <v>4</v>
      </c>
      <c r="VR106">
        <v>4</v>
      </c>
      <c r="VS106">
        <v>4</v>
      </c>
      <c r="VT106">
        <v>3</v>
      </c>
      <c r="VU106">
        <v>3</v>
      </c>
      <c r="VV106">
        <v>3</v>
      </c>
      <c r="VW106">
        <v>4</v>
      </c>
      <c r="VX106">
        <v>3</v>
      </c>
      <c r="VY106">
        <v>3</v>
      </c>
      <c r="VZ106">
        <v>4</v>
      </c>
      <c r="WA106">
        <v>4</v>
      </c>
      <c r="WB106">
        <v>3</v>
      </c>
      <c r="WC106">
        <v>3</v>
      </c>
      <c r="WD106">
        <v>3</v>
      </c>
      <c r="WE106">
        <v>3</v>
      </c>
      <c r="WF106">
        <v>3</v>
      </c>
      <c r="WG106">
        <v>3.375</v>
      </c>
      <c r="BDY106">
        <v>0</v>
      </c>
      <c r="BDZ106">
        <v>1</v>
      </c>
      <c r="BEB106">
        <v>0</v>
      </c>
      <c r="BEC106">
        <v>1</v>
      </c>
      <c r="BEE106">
        <v>1</v>
      </c>
      <c r="BEL106" s="1">
        <v>43658</v>
      </c>
      <c r="CWP106">
        <v>1</v>
      </c>
      <c r="CWR106" t="s">
        <v>3625</v>
      </c>
      <c r="CWS106">
        <v>1</v>
      </c>
      <c r="CWV106">
        <v>1</v>
      </c>
    </row>
    <row r="107" spans="1:1797 2074:2657" x14ac:dyDescent="0.25">
      <c r="A107" t="s">
        <v>3632</v>
      </c>
      <c r="B107" t="s">
        <v>7</v>
      </c>
      <c r="C107" t="s">
        <v>2709</v>
      </c>
      <c r="D107" t="s">
        <v>2710</v>
      </c>
      <c r="E107" s="1">
        <v>20578</v>
      </c>
      <c r="F107">
        <v>62</v>
      </c>
      <c r="G107">
        <v>63</v>
      </c>
      <c r="J107" s="1">
        <v>43228</v>
      </c>
      <c r="L107" s="1">
        <v>43228</v>
      </c>
      <c r="O107" s="1">
        <v>43228</v>
      </c>
      <c r="LL107">
        <v>0</v>
      </c>
      <c r="LM107">
        <v>0</v>
      </c>
      <c r="LN107">
        <v>0</v>
      </c>
      <c r="LO107">
        <v>1</v>
      </c>
      <c r="LP107">
        <v>1</v>
      </c>
      <c r="LQ107">
        <v>0</v>
      </c>
      <c r="LR107">
        <v>1</v>
      </c>
      <c r="LS107">
        <v>0</v>
      </c>
      <c r="LT107">
        <v>0</v>
      </c>
      <c r="LU107">
        <v>0</v>
      </c>
      <c r="LV107">
        <v>1</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1</v>
      </c>
      <c r="MW107">
        <v>1</v>
      </c>
      <c r="MX107">
        <v>0</v>
      </c>
      <c r="MY107">
        <v>1</v>
      </c>
      <c r="MZ107">
        <v>0</v>
      </c>
      <c r="NA107">
        <v>0</v>
      </c>
      <c r="NB107">
        <v>0</v>
      </c>
      <c r="NC107">
        <v>0</v>
      </c>
      <c r="ND107">
        <v>1</v>
      </c>
      <c r="NE107">
        <v>0</v>
      </c>
      <c r="NF107">
        <v>1</v>
      </c>
      <c r="NG107">
        <v>0</v>
      </c>
      <c r="NH107">
        <v>0</v>
      </c>
      <c r="NI107">
        <v>0</v>
      </c>
      <c r="NJ107">
        <v>0</v>
      </c>
      <c r="NK107">
        <v>0</v>
      </c>
      <c r="NL107">
        <v>0</v>
      </c>
      <c r="NM107">
        <v>0</v>
      </c>
      <c r="NN107">
        <v>0</v>
      </c>
      <c r="NO107">
        <v>0</v>
      </c>
      <c r="NP107">
        <v>0</v>
      </c>
      <c r="NQ107">
        <v>0</v>
      </c>
      <c r="NR107">
        <v>1</v>
      </c>
      <c r="NS107">
        <v>1</v>
      </c>
      <c r="NT107">
        <v>0</v>
      </c>
      <c r="NU107">
        <v>0</v>
      </c>
      <c r="NV107">
        <v>1</v>
      </c>
      <c r="NW107">
        <v>0</v>
      </c>
      <c r="NX107">
        <v>1</v>
      </c>
      <c r="NY107">
        <v>1</v>
      </c>
      <c r="NZ107">
        <v>0</v>
      </c>
      <c r="OA107">
        <v>0</v>
      </c>
      <c r="OB107">
        <v>0</v>
      </c>
      <c r="OC107">
        <v>0</v>
      </c>
      <c r="OD107">
        <v>0</v>
      </c>
      <c r="OE107">
        <v>0</v>
      </c>
      <c r="OF107">
        <v>0</v>
      </c>
      <c r="OG107">
        <v>0</v>
      </c>
      <c r="OH107">
        <v>0</v>
      </c>
      <c r="OI107">
        <v>0</v>
      </c>
      <c r="OJ107">
        <v>0</v>
      </c>
      <c r="OK107">
        <v>0</v>
      </c>
      <c r="OL107">
        <v>0</v>
      </c>
      <c r="OM107">
        <v>0</v>
      </c>
      <c r="ON107">
        <v>0</v>
      </c>
      <c r="OO107">
        <v>0</v>
      </c>
      <c r="OP107">
        <v>0</v>
      </c>
      <c r="OQ107">
        <v>0</v>
      </c>
      <c r="OR107">
        <v>0</v>
      </c>
      <c r="OS107">
        <v>0</v>
      </c>
      <c r="OT107">
        <v>0</v>
      </c>
      <c r="OU107">
        <v>0</v>
      </c>
      <c r="OV107">
        <v>1</v>
      </c>
      <c r="OW107">
        <v>0</v>
      </c>
      <c r="OX107">
        <v>1</v>
      </c>
      <c r="OY107">
        <v>0</v>
      </c>
      <c r="OZ107">
        <v>0</v>
      </c>
      <c r="PA107">
        <v>1</v>
      </c>
      <c r="PB107">
        <v>0</v>
      </c>
      <c r="PC107">
        <v>0</v>
      </c>
      <c r="PD107">
        <v>0</v>
      </c>
      <c r="PE107">
        <v>0</v>
      </c>
      <c r="PF107">
        <v>0</v>
      </c>
      <c r="PG107">
        <v>0</v>
      </c>
      <c r="PH107">
        <v>0</v>
      </c>
      <c r="PI107">
        <v>0</v>
      </c>
      <c r="PJ107">
        <v>0</v>
      </c>
      <c r="PK107">
        <v>0</v>
      </c>
      <c r="PL107">
        <v>0</v>
      </c>
      <c r="PM107">
        <v>0</v>
      </c>
      <c r="PN107">
        <v>0</v>
      </c>
      <c r="PO107">
        <v>0</v>
      </c>
      <c r="PP107">
        <v>0</v>
      </c>
      <c r="PQ107">
        <v>3</v>
      </c>
      <c r="PR107">
        <v>2</v>
      </c>
      <c r="PS107">
        <v>1</v>
      </c>
      <c r="PT107">
        <v>1</v>
      </c>
      <c r="PU107">
        <v>0</v>
      </c>
      <c r="PV107">
        <v>0</v>
      </c>
      <c r="PW107">
        <v>4</v>
      </c>
      <c r="PX107">
        <v>2</v>
      </c>
      <c r="PY107">
        <v>0</v>
      </c>
      <c r="PZ107">
        <v>0</v>
      </c>
      <c r="QA107">
        <v>0</v>
      </c>
      <c r="QB107">
        <v>0</v>
      </c>
      <c r="QC107">
        <v>0</v>
      </c>
      <c r="QD107">
        <v>0</v>
      </c>
      <c r="QE107">
        <v>4</v>
      </c>
      <c r="QF107">
        <v>0</v>
      </c>
      <c r="QG107">
        <v>0</v>
      </c>
      <c r="QH107">
        <v>0</v>
      </c>
      <c r="QI107">
        <v>0</v>
      </c>
      <c r="QJ107">
        <v>0</v>
      </c>
      <c r="QK107">
        <v>0</v>
      </c>
      <c r="QL107">
        <v>6</v>
      </c>
      <c r="QM107">
        <v>1</v>
      </c>
      <c r="QN107">
        <v>0</v>
      </c>
      <c r="QO107">
        <v>8</v>
      </c>
      <c r="QP107">
        <v>0</v>
      </c>
      <c r="QQ107">
        <v>0</v>
      </c>
      <c r="QR107">
        <v>0</v>
      </c>
      <c r="QS107">
        <v>0</v>
      </c>
      <c r="QT107">
        <v>0</v>
      </c>
      <c r="QU107">
        <v>15</v>
      </c>
      <c r="QV107">
        <v>0</v>
      </c>
      <c r="QW107">
        <v>0</v>
      </c>
      <c r="QX107">
        <v>0</v>
      </c>
      <c r="QY107">
        <v>4</v>
      </c>
      <c r="QZ107">
        <v>2</v>
      </c>
      <c r="RA107">
        <v>0</v>
      </c>
      <c r="RB107">
        <v>2</v>
      </c>
      <c r="RC107">
        <v>0</v>
      </c>
      <c r="RD107">
        <v>0</v>
      </c>
      <c r="RE107">
        <v>0</v>
      </c>
      <c r="RF107">
        <v>4</v>
      </c>
      <c r="RG107">
        <v>0</v>
      </c>
      <c r="RH107">
        <v>16</v>
      </c>
      <c r="RU107" t="s">
        <v>3633</v>
      </c>
      <c r="RV107">
        <v>-2</v>
      </c>
      <c r="RW107">
        <v>-1</v>
      </c>
      <c r="RX107" t="s">
        <v>3634</v>
      </c>
      <c r="RY107">
        <v>0</v>
      </c>
      <c r="RZ107">
        <v>0</v>
      </c>
      <c r="SA107">
        <v>-1</v>
      </c>
      <c r="SB107">
        <v>-1</v>
      </c>
      <c r="SC107">
        <v>-1</v>
      </c>
      <c r="SD107">
        <v>-1</v>
      </c>
      <c r="SE107">
        <v>-1</v>
      </c>
      <c r="SF107">
        <v>-1</v>
      </c>
      <c r="SG107">
        <v>1</v>
      </c>
      <c r="SH107">
        <v>-1</v>
      </c>
      <c r="SI107">
        <v>-1</v>
      </c>
      <c r="SJ107">
        <v>-1</v>
      </c>
      <c r="SK107">
        <v>-1</v>
      </c>
      <c r="SL107">
        <v>-1</v>
      </c>
      <c r="SM107">
        <v>-1</v>
      </c>
      <c r="SN107">
        <v>1</v>
      </c>
      <c r="SO107">
        <v>-1</v>
      </c>
      <c r="SP107">
        <v>-1</v>
      </c>
      <c r="SQ107">
        <v>-1</v>
      </c>
      <c r="SR107">
        <v>1</v>
      </c>
      <c r="SS107">
        <v>-1</v>
      </c>
      <c r="ST107">
        <v>1</v>
      </c>
      <c r="SU107">
        <v>1</v>
      </c>
      <c r="SV107">
        <v>-1</v>
      </c>
      <c r="SW107">
        <v>-1</v>
      </c>
      <c r="SX107">
        <v>-1</v>
      </c>
      <c r="SY107">
        <v>-1</v>
      </c>
      <c r="SZ107">
        <v>-1</v>
      </c>
      <c r="TA107">
        <v>-1</v>
      </c>
      <c r="TB107">
        <v>0</v>
      </c>
      <c r="TC107">
        <v>-1</v>
      </c>
      <c r="TD107">
        <v>-3</v>
      </c>
      <c r="TE107">
        <v>-1</v>
      </c>
      <c r="TF107">
        <v>-4</v>
      </c>
      <c r="TG107">
        <v>-2</v>
      </c>
      <c r="TH107">
        <v>-4</v>
      </c>
      <c r="TI107">
        <v>-2</v>
      </c>
      <c r="TJ107">
        <v>2</v>
      </c>
      <c r="TK107">
        <v>-4</v>
      </c>
      <c r="TL107">
        <v>-3</v>
      </c>
      <c r="TM107">
        <v>-2.75</v>
      </c>
      <c r="TN107">
        <v>0</v>
      </c>
      <c r="TO107">
        <v>-3.5</v>
      </c>
      <c r="TP107">
        <v>-3</v>
      </c>
      <c r="TQ107">
        <v>-21</v>
      </c>
      <c r="TR107">
        <v>1</v>
      </c>
      <c r="TS107">
        <v>2</v>
      </c>
      <c r="TT107">
        <v>1</v>
      </c>
      <c r="TU107">
        <v>2</v>
      </c>
      <c r="TV107">
        <v>2</v>
      </c>
      <c r="TW107">
        <v>2</v>
      </c>
      <c r="TX107">
        <v>3</v>
      </c>
      <c r="TY107">
        <v>2</v>
      </c>
      <c r="TZ107">
        <v>2</v>
      </c>
      <c r="UA107">
        <v>2</v>
      </c>
      <c r="UB107">
        <v>1</v>
      </c>
      <c r="UC107">
        <v>1</v>
      </c>
      <c r="UD107">
        <v>2</v>
      </c>
      <c r="UE107">
        <v>2</v>
      </c>
      <c r="UF107">
        <v>0</v>
      </c>
      <c r="UG107">
        <v>2</v>
      </c>
      <c r="UH107">
        <v>4</v>
      </c>
      <c r="UI107">
        <v>2</v>
      </c>
      <c r="UJ107">
        <v>2</v>
      </c>
      <c r="UK107">
        <v>2</v>
      </c>
      <c r="UL107">
        <v>2</v>
      </c>
      <c r="UM107">
        <v>3</v>
      </c>
      <c r="UN107">
        <v>42</v>
      </c>
      <c r="UO107">
        <v>1</v>
      </c>
      <c r="UP107">
        <v>1</v>
      </c>
      <c r="UQ107">
        <v>1</v>
      </c>
      <c r="UR107">
        <v>1</v>
      </c>
      <c r="US107">
        <v>1</v>
      </c>
      <c r="UT107">
        <v>1</v>
      </c>
      <c r="UU107">
        <v>1</v>
      </c>
      <c r="UV107">
        <v>2</v>
      </c>
      <c r="UW107">
        <v>1</v>
      </c>
      <c r="UX107">
        <v>2</v>
      </c>
      <c r="UY107">
        <v>1</v>
      </c>
      <c r="UZ107">
        <v>1</v>
      </c>
      <c r="VA107">
        <v>1</v>
      </c>
      <c r="VB107">
        <v>1</v>
      </c>
      <c r="VC107">
        <v>1</v>
      </c>
      <c r="VD107">
        <v>1</v>
      </c>
      <c r="VE107">
        <v>1</v>
      </c>
      <c r="VF107">
        <v>2</v>
      </c>
      <c r="VG107">
        <v>1</v>
      </c>
      <c r="VH107">
        <v>2</v>
      </c>
      <c r="VI107">
        <v>1</v>
      </c>
      <c r="VJ107">
        <v>2</v>
      </c>
      <c r="VK107">
        <v>2</v>
      </c>
      <c r="VL107">
        <v>2</v>
      </c>
      <c r="VM107">
        <v>3</v>
      </c>
      <c r="VN107">
        <v>25</v>
      </c>
      <c r="VO107">
        <v>34</v>
      </c>
      <c r="VP107">
        <v>1.36</v>
      </c>
      <c r="VQ107">
        <v>3</v>
      </c>
      <c r="VR107">
        <v>3</v>
      </c>
      <c r="VS107">
        <v>3</v>
      </c>
      <c r="VT107">
        <v>3</v>
      </c>
      <c r="VU107">
        <v>3</v>
      </c>
      <c r="VV107">
        <v>3</v>
      </c>
      <c r="VW107">
        <v>3</v>
      </c>
      <c r="VX107">
        <v>3</v>
      </c>
      <c r="VY107">
        <v>3</v>
      </c>
      <c r="VZ107">
        <v>3</v>
      </c>
      <c r="WA107">
        <v>3</v>
      </c>
      <c r="WB107">
        <v>4</v>
      </c>
      <c r="WC107">
        <v>3</v>
      </c>
      <c r="WD107">
        <v>3</v>
      </c>
      <c r="WE107">
        <v>3</v>
      </c>
      <c r="WF107">
        <v>3</v>
      </c>
      <c r="WG107">
        <v>3.0630000000000002</v>
      </c>
      <c r="AIH107">
        <v>1</v>
      </c>
      <c r="AII107">
        <v>5</v>
      </c>
      <c r="AIJ107">
        <v>26</v>
      </c>
      <c r="AIK107">
        <v>21</v>
      </c>
      <c r="AIL107">
        <v>1</v>
      </c>
      <c r="AIM107" t="s">
        <v>3635</v>
      </c>
      <c r="AIR107" t="s">
        <v>3636</v>
      </c>
      <c r="AIS107" t="s">
        <v>3637</v>
      </c>
      <c r="AIT107" t="s">
        <v>3638</v>
      </c>
      <c r="AIU107">
        <v>0</v>
      </c>
      <c r="AIV107" t="s">
        <v>3639</v>
      </c>
      <c r="AIW107">
        <v>1</v>
      </c>
      <c r="AIX107" t="s">
        <v>3640</v>
      </c>
      <c r="AIY107" t="s">
        <v>2778</v>
      </c>
      <c r="AIZ107" t="s">
        <v>2778</v>
      </c>
      <c r="AJA107" t="s">
        <v>3641</v>
      </c>
      <c r="AJB107">
        <v>1</v>
      </c>
      <c r="AJC107">
        <v>1</v>
      </c>
      <c r="AJD107">
        <v>0</v>
      </c>
      <c r="AJF107">
        <v>1</v>
      </c>
      <c r="AJG107" t="s">
        <v>3642</v>
      </c>
      <c r="AJH107" s="1">
        <v>42917</v>
      </c>
      <c r="AJI107">
        <v>0</v>
      </c>
      <c r="AJJ107">
        <v>0</v>
      </c>
      <c r="AJK107">
        <v>0</v>
      </c>
      <c r="AJM107" t="s">
        <v>3643</v>
      </c>
      <c r="AJN107" t="s">
        <v>3644</v>
      </c>
      <c r="AJO107">
        <v>0</v>
      </c>
      <c r="AJP107" t="s">
        <v>3645</v>
      </c>
      <c r="AJQ107">
        <v>0</v>
      </c>
      <c r="AJS107">
        <v>1</v>
      </c>
      <c r="AJT107">
        <v>4</v>
      </c>
      <c r="AJU107" t="s">
        <v>3646</v>
      </c>
      <c r="AJV107">
        <v>1</v>
      </c>
      <c r="AJW107" t="s">
        <v>3519</v>
      </c>
      <c r="AJX107" t="s">
        <v>2778</v>
      </c>
      <c r="AJY107">
        <v>0</v>
      </c>
      <c r="AJZ107">
        <v>0</v>
      </c>
      <c r="AKA107">
        <v>1</v>
      </c>
      <c r="AKB107">
        <v>1</v>
      </c>
      <c r="AKC107">
        <v>2</v>
      </c>
      <c r="AKD107">
        <v>0</v>
      </c>
      <c r="AKE107">
        <v>0</v>
      </c>
      <c r="AKF107">
        <v>2</v>
      </c>
      <c r="AKG107">
        <v>2</v>
      </c>
      <c r="AKH107">
        <v>0</v>
      </c>
      <c r="AKI107">
        <v>1</v>
      </c>
      <c r="AKJ107">
        <v>0</v>
      </c>
      <c r="AKK107">
        <v>2</v>
      </c>
      <c r="AKL107">
        <v>1</v>
      </c>
      <c r="AKM107">
        <v>0</v>
      </c>
      <c r="AKN107">
        <v>0</v>
      </c>
      <c r="AKO107">
        <v>0</v>
      </c>
      <c r="AKP107">
        <v>1</v>
      </c>
      <c r="AKQ107">
        <v>0</v>
      </c>
      <c r="AKR107">
        <v>0</v>
      </c>
      <c r="AKS107">
        <v>0</v>
      </c>
      <c r="AKT107">
        <v>0</v>
      </c>
      <c r="AKU107">
        <v>1</v>
      </c>
      <c r="AKV107">
        <v>2</v>
      </c>
      <c r="AKW107">
        <v>1</v>
      </c>
      <c r="AKX107">
        <v>1</v>
      </c>
      <c r="AKY107">
        <v>1</v>
      </c>
      <c r="AKZ107">
        <v>1</v>
      </c>
      <c r="ALA107">
        <v>1</v>
      </c>
      <c r="ALB107">
        <v>135</v>
      </c>
      <c r="ALC107" s="2">
        <v>0.375</v>
      </c>
      <c r="ALD107" s="2">
        <v>0.46875</v>
      </c>
      <c r="ALE107">
        <v>1</v>
      </c>
      <c r="ALF107">
        <v>2</v>
      </c>
      <c r="ALG107">
        <v>0</v>
      </c>
      <c r="ALH107">
        <v>1</v>
      </c>
      <c r="ALI107">
        <v>2</v>
      </c>
      <c r="ALJ107">
        <v>2</v>
      </c>
      <c r="ALK107">
        <v>2</v>
      </c>
      <c r="ALL107">
        <v>2</v>
      </c>
      <c r="ALM107">
        <v>3</v>
      </c>
      <c r="ALN107">
        <v>1</v>
      </c>
      <c r="ALO107">
        <v>2</v>
      </c>
      <c r="ALP107">
        <v>0</v>
      </c>
      <c r="ALQ107">
        <v>0</v>
      </c>
      <c r="ALR107">
        <v>2</v>
      </c>
      <c r="ALS107">
        <v>4</v>
      </c>
      <c r="ALT107">
        <v>1</v>
      </c>
      <c r="ALU107">
        <v>3</v>
      </c>
      <c r="ALV107">
        <v>0</v>
      </c>
      <c r="ALW107">
        <v>1</v>
      </c>
      <c r="ALX107">
        <v>0</v>
      </c>
      <c r="ALY107">
        <v>0</v>
      </c>
      <c r="ALZ107">
        <v>1</v>
      </c>
      <c r="AMA107">
        <v>2</v>
      </c>
      <c r="AMB107">
        <v>0</v>
      </c>
      <c r="AMC107">
        <v>0</v>
      </c>
      <c r="AMD107">
        <v>0</v>
      </c>
      <c r="AME107">
        <v>0</v>
      </c>
      <c r="AMF107">
        <v>1</v>
      </c>
      <c r="AMG107">
        <v>0</v>
      </c>
      <c r="AMH107">
        <v>0</v>
      </c>
      <c r="AMI107">
        <v>0</v>
      </c>
      <c r="AMJ107">
        <v>0</v>
      </c>
      <c r="AMK107">
        <v>1</v>
      </c>
      <c r="AML107">
        <v>0</v>
      </c>
      <c r="AMM107">
        <v>0</v>
      </c>
      <c r="AMN107">
        <v>2</v>
      </c>
      <c r="AMO107">
        <v>0</v>
      </c>
      <c r="AMP107">
        <v>0</v>
      </c>
      <c r="AMQ107">
        <v>0</v>
      </c>
      <c r="AMR107">
        <v>0</v>
      </c>
      <c r="AMS107">
        <v>0</v>
      </c>
      <c r="AMT107">
        <v>0</v>
      </c>
      <c r="AMU107">
        <v>11</v>
      </c>
      <c r="AMV107">
        <v>7</v>
      </c>
      <c r="AMW107">
        <v>34</v>
      </c>
      <c r="AMX107">
        <v>0</v>
      </c>
      <c r="AMY107">
        <v>52</v>
      </c>
      <c r="AMZ107">
        <v>18</v>
      </c>
      <c r="ANA107">
        <v>26</v>
      </c>
      <c r="ANB107">
        <v>13</v>
      </c>
      <c r="ANC107">
        <v>26</v>
      </c>
      <c r="AND107">
        <v>15</v>
      </c>
      <c r="ANE107">
        <v>98</v>
      </c>
      <c r="ANF107">
        <v>12</v>
      </c>
      <c r="ANG107">
        <v>5</v>
      </c>
      <c r="ANH107">
        <v>1</v>
      </c>
      <c r="ANI107">
        <v>1</v>
      </c>
      <c r="ANJ107">
        <v>1</v>
      </c>
      <c r="ANK107">
        <v>1</v>
      </c>
      <c r="ANL107">
        <v>1</v>
      </c>
      <c r="ANM107">
        <v>1</v>
      </c>
      <c r="ANN107">
        <v>1</v>
      </c>
      <c r="ANO107">
        <v>0</v>
      </c>
      <c r="ANP107">
        <v>1</v>
      </c>
      <c r="ANQ107">
        <v>1</v>
      </c>
      <c r="ANR107">
        <v>1</v>
      </c>
      <c r="ANS107">
        <v>1</v>
      </c>
      <c r="ANT107">
        <v>0</v>
      </c>
      <c r="ANU107">
        <v>1</v>
      </c>
      <c r="ANV107">
        <v>0</v>
      </c>
      <c r="ANW107">
        <v>0</v>
      </c>
      <c r="ANX107">
        <v>1</v>
      </c>
      <c r="ANY107">
        <v>1</v>
      </c>
      <c r="ANZ107">
        <v>0</v>
      </c>
      <c r="AOA107">
        <v>1</v>
      </c>
      <c r="AOB107">
        <v>1</v>
      </c>
      <c r="AOC107">
        <v>0</v>
      </c>
      <c r="AOD107">
        <v>0</v>
      </c>
      <c r="AOE107">
        <v>1</v>
      </c>
      <c r="AOF107">
        <v>0</v>
      </c>
      <c r="AOG107">
        <v>0</v>
      </c>
      <c r="AOH107">
        <v>0</v>
      </c>
      <c r="AOI107">
        <v>0</v>
      </c>
      <c r="AOJ107">
        <v>0</v>
      </c>
      <c r="AOK107">
        <v>0</v>
      </c>
      <c r="AOL107">
        <v>17</v>
      </c>
      <c r="AOM107">
        <v>1</v>
      </c>
      <c r="AON107">
        <v>2</v>
      </c>
      <c r="AOO107">
        <v>3</v>
      </c>
      <c r="AOP107">
        <v>2</v>
      </c>
      <c r="AOQ107">
        <v>3</v>
      </c>
      <c r="AOR107">
        <v>2</v>
      </c>
      <c r="AOS107">
        <v>3</v>
      </c>
      <c r="AOT107">
        <v>4</v>
      </c>
      <c r="AOU107">
        <v>2</v>
      </c>
      <c r="AOV107">
        <v>1</v>
      </c>
      <c r="AOW107">
        <v>1</v>
      </c>
      <c r="AOX107">
        <v>2</v>
      </c>
      <c r="AOY107">
        <v>1</v>
      </c>
      <c r="AOZ107">
        <v>4</v>
      </c>
      <c r="APA107">
        <v>3</v>
      </c>
      <c r="APB107">
        <v>1</v>
      </c>
      <c r="APC107">
        <v>2</v>
      </c>
      <c r="APD107">
        <v>1</v>
      </c>
      <c r="APE107">
        <v>2</v>
      </c>
      <c r="APF107">
        <v>2.8332999999999999</v>
      </c>
      <c r="APG107">
        <v>1.5</v>
      </c>
      <c r="APH107">
        <v>2.1111</v>
      </c>
      <c r="API107">
        <v>1</v>
      </c>
      <c r="APJ107">
        <v>2</v>
      </c>
      <c r="APK107">
        <v>2</v>
      </c>
      <c r="APL107">
        <v>2</v>
      </c>
      <c r="APM107">
        <v>2</v>
      </c>
      <c r="APN107">
        <v>2</v>
      </c>
      <c r="APO107">
        <v>2</v>
      </c>
      <c r="APP107">
        <v>2</v>
      </c>
      <c r="APQ107">
        <v>2</v>
      </c>
      <c r="APR107">
        <v>2</v>
      </c>
      <c r="APS107">
        <v>2</v>
      </c>
      <c r="APT107">
        <v>1</v>
      </c>
      <c r="APU107">
        <v>2</v>
      </c>
      <c r="APV107">
        <v>1</v>
      </c>
      <c r="APW107">
        <v>25</v>
      </c>
      <c r="APX107">
        <v>0</v>
      </c>
      <c r="APY107">
        <v>0</v>
      </c>
      <c r="APZ107">
        <v>1</v>
      </c>
      <c r="AQA107">
        <v>1</v>
      </c>
      <c r="AQB107">
        <v>1</v>
      </c>
      <c r="AQC107">
        <v>0</v>
      </c>
      <c r="AQD107">
        <v>0</v>
      </c>
      <c r="AQE107">
        <v>0</v>
      </c>
      <c r="AQF107">
        <v>1</v>
      </c>
      <c r="AQG107">
        <v>1</v>
      </c>
      <c r="AQH107">
        <v>0</v>
      </c>
      <c r="AQI107">
        <v>1</v>
      </c>
      <c r="AQJ107">
        <v>0</v>
      </c>
      <c r="AQK107">
        <v>0</v>
      </c>
      <c r="AQL107">
        <v>0</v>
      </c>
      <c r="AQM107">
        <v>1</v>
      </c>
      <c r="AQN107">
        <v>3</v>
      </c>
      <c r="AQO107">
        <v>7</v>
      </c>
      <c r="AQP107">
        <v>10</v>
      </c>
      <c r="AQQ107">
        <v>1</v>
      </c>
      <c r="AQR107">
        <v>1</v>
      </c>
      <c r="AQS107">
        <v>2</v>
      </c>
      <c r="AQT107">
        <v>1</v>
      </c>
      <c r="AQU107">
        <v>2</v>
      </c>
      <c r="AQV107">
        <v>0</v>
      </c>
      <c r="AQW107">
        <v>1</v>
      </c>
      <c r="AQX107">
        <v>1</v>
      </c>
      <c r="AQY107">
        <v>0</v>
      </c>
      <c r="AQZ107">
        <v>1</v>
      </c>
      <c r="ARA107">
        <v>1</v>
      </c>
      <c r="ARB107">
        <v>2</v>
      </c>
      <c r="ARC107">
        <v>2</v>
      </c>
      <c r="ARD107">
        <v>1</v>
      </c>
      <c r="ARE107">
        <v>2</v>
      </c>
      <c r="ARF107">
        <v>1</v>
      </c>
      <c r="ARG107">
        <v>0</v>
      </c>
      <c r="ARH107">
        <v>0</v>
      </c>
      <c r="ARI107">
        <v>0</v>
      </c>
      <c r="ARJ107">
        <v>1</v>
      </c>
      <c r="ARK107">
        <v>8</v>
      </c>
      <c r="ARL107">
        <v>11</v>
      </c>
      <c r="ARM107">
        <v>5</v>
      </c>
      <c r="ARN107">
        <v>3</v>
      </c>
      <c r="ARO107">
        <v>15</v>
      </c>
      <c r="ARP107">
        <v>23</v>
      </c>
      <c r="ARQ107">
        <v>7</v>
      </c>
      <c r="ARR107">
        <v>6</v>
      </c>
      <c r="ARS107">
        <v>2</v>
      </c>
      <c r="ART107">
        <v>5</v>
      </c>
      <c r="ARU107">
        <v>6</v>
      </c>
      <c r="ARV107">
        <v>4</v>
      </c>
      <c r="ARW107">
        <v>6</v>
      </c>
      <c r="ARX107">
        <v>2</v>
      </c>
      <c r="ARY107">
        <v>6</v>
      </c>
      <c r="ARZ107">
        <v>4</v>
      </c>
      <c r="ASA107">
        <v>4.556</v>
      </c>
      <c r="ASB107">
        <v>70</v>
      </c>
      <c r="ASC107">
        <v>70</v>
      </c>
      <c r="ASD107">
        <v>2355</v>
      </c>
      <c r="ASE107">
        <v>5</v>
      </c>
      <c r="ASF107">
        <v>900</v>
      </c>
      <c r="ASG107">
        <v>8</v>
      </c>
      <c r="ASH107">
        <v>9</v>
      </c>
      <c r="ASI107">
        <v>0</v>
      </c>
      <c r="ASJ107">
        <v>3</v>
      </c>
      <c r="ASK107">
        <v>3</v>
      </c>
      <c r="ASL107">
        <v>0</v>
      </c>
      <c r="ASM107">
        <v>0</v>
      </c>
      <c r="ASN107">
        <v>0</v>
      </c>
      <c r="ASO107">
        <v>3</v>
      </c>
      <c r="ASP107">
        <v>0</v>
      </c>
      <c r="ASQ107">
        <v>1</v>
      </c>
      <c r="ASR107" t="s">
        <v>2799</v>
      </c>
      <c r="ASS107">
        <v>0</v>
      </c>
      <c r="AST107">
        <v>0</v>
      </c>
      <c r="ASU107">
        <v>0</v>
      </c>
      <c r="ASV107">
        <v>2</v>
      </c>
      <c r="ASW107">
        <v>1</v>
      </c>
      <c r="ASX107">
        <v>1</v>
      </c>
      <c r="ASY107">
        <v>0</v>
      </c>
      <c r="ASZ107">
        <v>0</v>
      </c>
      <c r="ATA107">
        <v>0</v>
      </c>
      <c r="ATB107">
        <v>89</v>
      </c>
      <c r="ATC107">
        <v>0</v>
      </c>
      <c r="ATD107">
        <v>10</v>
      </c>
      <c r="ATE107">
        <v>2</v>
      </c>
      <c r="ATF107">
        <v>0</v>
      </c>
      <c r="ATG107">
        <v>2</v>
      </c>
      <c r="ATH107">
        <v>1</v>
      </c>
      <c r="ATI107">
        <v>4</v>
      </c>
      <c r="ATJ107">
        <v>1</v>
      </c>
      <c r="ATK107">
        <v>3</v>
      </c>
      <c r="ATL107">
        <v>3</v>
      </c>
      <c r="ATM107">
        <v>1</v>
      </c>
      <c r="ATN107">
        <v>3</v>
      </c>
      <c r="ATO107">
        <v>11</v>
      </c>
      <c r="ATP107">
        <v>44</v>
      </c>
      <c r="ATQ107">
        <v>4</v>
      </c>
      <c r="BDY107">
        <v>0</v>
      </c>
      <c r="BDZ107">
        <v>1</v>
      </c>
      <c r="BEB107">
        <v>0</v>
      </c>
      <c r="BEC107">
        <v>1</v>
      </c>
      <c r="BEE107">
        <v>0</v>
      </c>
      <c r="BEF107">
        <v>1</v>
      </c>
      <c r="BEH107" s="1">
        <v>43647</v>
      </c>
      <c r="BEJ107" s="1">
        <v>43647</v>
      </c>
      <c r="BEM107">
        <v>1</v>
      </c>
      <c r="BEN107">
        <v>0</v>
      </c>
      <c r="BEO107">
        <v>0</v>
      </c>
      <c r="BEP107">
        <v>0</v>
      </c>
      <c r="BEQ107">
        <v>1</v>
      </c>
      <c r="BER107">
        <v>1</v>
      </c>
      <c r="BES107">
        <v>0</v>
      </c>
      <c r="BET107">
        <v>1</v>
      </c>
      <c r="BEU107">
        <v>0</v>
      </c>
      <c r="BEV107">
        <v>0</v>
      </c>
      <c r="BEW107">
        <v>0</v>
      </c>
      <c r="BEX107">
        <v>1</v>
      </c>
      <c r="BEY107">
        <v>0</v>
      </c>
      <c r="BEZ107">
        <v>0</v>
      </c>
      <c r="BFA107">
        <v>0</v>
      </c>
      <c r="BFB107">
        <v>0</v>
      </c>
      <c r="BFC107">
        <v>0</v>
      </c>
      <c r="BFD107">
        <v>0</v>
      </c>
      <c r="BFE107">
        <v>0</v>
      </c>
      <c r="BFF107">
        <v>0</v>
      </c>
      <c r="BFG107">
        <v>0</v>
      </c>
      <c r="BFH107">
        <v>0</v>
      </c>
      <c r="BFI107">
        <v>0</v>
      </c>
      <c r="BFJ107">
        <v>0</v>
      </c>
      <c r="BFK107">
        <v>0</v>
      </c>
      <c r="BFL107">
        <v>0</v>
      </c>
      <c r="BFM107">
        <v>0</v>
      </c>
      <c r="BFN107">
        <v>0</v>
      </c>
      <c r="BFO107">
        <v>0</v>
      </c>
      <c r="BFP107">
        <v>0</v>
      </c>
      <c r="BFQ107">
        <v>0</v>
      </c>
      <c r="BFR107">
        <v>0</v>
      </c>
      <c r="BFS107">
        <v>0</v>
      </c>
      <c r="BFT107">
        <v>0</v>
      </c>
      <c r="BFU107">
        <v>0</v>
      </c>
      <c r="BFV107">
        <v>0</v>
      </c>
      <c r="BFW107">
        <v>0</v>
      </c>
      <c r="BFX107">
        <v>0</v>
      </c>
      <c r="BFY107">
        <v>1</v>
      </c>
      <c r="BFZ107">
        <v>0</v>
      </c>
      <c r="BGA107">
        <v>1</v>
      </c>
      <c r="BGB107">
        <v>0</v>
      </c>
      <c r="BGC107">
        <v>0</v>
      </c>
      <c r="BGD107">
        <v>0</v>
      </c>
      <c r="BGE107">
        <v>0</v>
      </c>
      <c r="BGF107">
        <v>0</v>
      </c>
      <c r="BGG107">
        <v>0</v>
      </c>
      <c r="BGH107">
        <v>1</v>
      </c>
      <c r="BGI107">
        <v>0</v>
      </c>
      <c r="BGJ107">
        <v>0</v>
      </c>
      <c r="BGK107">
        <v>0</v>
      </c>
      <c r="BGL107">
        <v>0</v>
      </c>
      <c r="BGM107">
        <v>0</v>
      </c>
      <c r="BGN107">
        <v>0</v>
      </c>
      <c r="BGO107">
        <v>0</v>
      </c>
      <c r="BGP107">
        <v>0</v>
      </c>
      <c r="BGQ107">
        <v>0</v>
      </c>
      <c r="BGR107">
        <v>0</v>
      </c>
      <c r="BGS107">
        <v>0</v>
      </c>
      <c r="BGT107">
        <v>1</v>
      </c>
      <c r="BGU107">
        <v>1</v>
      </c>
      <c r="BGV107">
        <v>0</v>
      </c>
      <c r="BGW107">
        <v>1</v>
      </c>
      <c r="BGX107">
        <v>0</v>
      </c>
      <c r="BGY107">
        <v>0</v>
      </c>
      <c r="BGZ107">
        <v>0</v>
      </c>
      <c r="BHA107">
        <v>1</v>
      </c>
      <c r="BHB107">
        <v>0</v>
      </c>
      <c r="BHC107">
        <v>0</v>
      </c>
      <c r="BHD107">
        <v>0</v>
      </c>
      <c r="BHE107">
        <v>0</v>
      </c>
      <c r="BHF107">
        <v>0</v>
      </c>
      <c r="BHG107">
        <v>0</v>
      </c>
      <c r="BHH107">
        <v>0</v>
      </c>
      <c r="BHI107">
        <v>0</v>
      </c>
      <c r="BHJ107">
        <v>0</v>
      </c>
      <c r="BHK107">
        <v>0</v>
      </c>
      <c r="BHL107">
        <v>0</v>
      </c>
      <c r="BHM107">
        <v>0</v>
      </c>
      <c r="BHN107">
        <v>0</v>
      </c>
      <c r="BHO107">
        <v>0</v>
      </c>
      <c r="BHP107">
        <v>0</v>
      </c>
      <c r="BHQ107">
        <v>0</v>
      </c>
      <c r="BHR107">
        <v>0</v>
      </c>
      <c r="BHS107">
        <v>0</v>
      </c>
      <c r="BHT107">
        <v>0</v>
      </c>
      <c r="BHU107">
        <v>0</v>
      </c>
      <c r="BHV107">
        <v>0</v>
      </c>
      <c r="BHW107">
        <v>0</v>
      </c>
      <c r="BHX107">
        <v>1</v>
      </c>
      <c r="BHY107">
        <v>0</v>
      </c>
      <c r="BHZ107">
        <v>1</v>
      </c>
      <c r="BIA107">
        <v>0</v>
      </c>
      <c r="BIB107">
        <v>0</v>
      </c>
      <c r="BIC107">
        <v>1</v>
      </c>
      <c r="BID107">
        <v>1</v>
      </c>
      <c r="BIE107">
        <v>0</v>
      </c>
      <c r="BIF107">
        <v>0</v>
      </c>
      <c r="BIG107">
        <v>0</v>
      </c>
      <c r="BIH107">
        <v>0</v>
      </c>
      <c r="BII107">
        <v>0</v>
      </c>
      <c r="BIJ107">
        <v>0</v>
      </c>
      <c r="BIK107">
        <v>0</v>
      </c>
      <c r="BIL107">
        <v>0</v>
      </c>
      <c r="BIM107">
        <v>0</v>
      </c>
      <c r="BIN107">
        <v>0</v>
      </c>
      <c r="BIO107">
        <v>0</v>
      </c>
      <c r="BIP107">
        <v>0</v>
      </c>
      <c r="BIQ107">
        <v>0</v>
      </c>
      <c r="BIR107">
        <v>0</v>
      </c>
      <c r="BIS107">
        <v>2</v>
      </c>
      <c r="BIT107">
        <v>1</v>
      </c>
      <c r="BIU107">
        <v>1</v>
      </c>
      <c r="BIV107">
        <v>2</v>
      </c>
      <c r="BIW107">
        <v>0</v>
      </c>
      <c r="BIX107">
        <v>0</v>
      </c>
      <c r="BIY107">
        <v>1</v>
      </c>
      <c r="BIZ107">
        <v>1</v>
      </c>
      <c r="BJA107">
        <v>0</v>
      </c>
      <c r="BJB107">
        <v>0</v>
      </c>
      <c r="BJC107">
        <v>0</v>
      </c>
      <c r="BJD107">
        <v>0</v>
      </c>
      <c r="BJE107">
        <v>0</v>
      </c>
      <c r="BJF107">
        <v>0</v>
      </c>
      <c r="BJG107">
        <v>3</v>
      </c>
      <c r="BJH107">
        <v>1</v>
      </c>
      <c r="BJI107">
        <v>0</v>
      </c>
      <c r="BJJ107">
        <v>0</v>
      </c>
      <c r="BJK107">
        <v>0</v>
      </c>
      <c r="BJL107">
        <v>0</v>
      </c>
      <c r="BJM107">
        <v>0</v>
      </c>
      <c r="BJN107">
        <v>2</v>
      </c>
      <c r="BJO107">
        <v>2</v>
      </c>
      <c r="BJP107">
        <v>0</v>
      </c>
      <c r="BJQ107">
        <v>1</v>
      </c>
      <c r="BJR107">
        <v>0</v>
      </c>
      <c r="BJS107">
        <v>0</v>
      </c>
      <c r="BJT107">
        <v>0</v>
      </c>
      <c r="BJU107">
        <v>3</v>
      </c>
      <c r="BJV107">
        <v>0</v>
      </c>
      <c r="BJW107">
        <v>8</v>
      </c>
      <c r="BJX107">
        <v>0</v>
      </c>
      <c r="BJY107">
        <v>0</v>
      </c>
      <c r="BJZ107">
        <v>0</v>
      </c>
      <c r="BKA107">
        <v>3</v>
      </c>
      <c r="BKB107">
        <v>3</v>
      </c>
      <c r="BKC107">
        <v>0</v>
      </c>
      <c r="BKD107">
        <v>2</v>
      </c>
      <c r="BKE107">
        <v>0</v>
      </c>
      <c r="BKF107">
        <v>0</v>
      </c>
      <c r="BKG107">
        <v>0</v>
      </c>
      <c r="BKH107">
        <v>2</v>
      </c>
      <c r="BKI107">
        <v>0</v>
      </c>
      <c r="BKJ107">
        <v>12</v>
      </c>
      <c r="BKM107" t="s">
        <v>3647</v>
      </c>
      <c r="BKN107" t="s">
        <v>3648</v>
      </c>
      <c r="BKO107" t="s">
        <v>3649</v>
      </c>
      <c r="BKQ107" t="s">
        <v>3650</v>
      </c>
      <c r="BKS107" t="s">
        <v>3651</v>
      </c>
      <c r="BKT107">
        <v>-2</v>
      </c>
      <c r="BKU107">
        <v>-1</v>
      </c>
      <c r="BKV107" t="s">
        <v>3652</v>
      </c>
      <c r="BKW107">
        <v>0</v>
      </c>
      <c r="BKX107">
        <v>0</v>
      </c>
      <c r="BKY107">
        <v>-2</v>
      </c>
      <c r="BKZ107">
        <v>-1</v>
      </c>
      <c r="BLA107">
        <v>-1</v>
      </c>
      <c r="BLB107">
        <v>-1</v>
      </c>
      <c r="BLC107">
        <v>-1</v>
      </c>
      <c r="BLD107">
        <v>-1</v>
      </c>
      <c r="BLE107">
        <v>-1</v>
      </c>
      <c r="BLF107">
        <v>-1</v>
      </c>
      <c r="BLG107">
        <v>-1</v>
      </c>
      <c r="BLH107">
        <v>-1</v>
      </c>
      <c r="BLI107">
        <v>0</v>
      </c>
      <c r="BLJ107">
        <v>-1</v>
      </c>
      <c r="BLK107">
        <v>-1</v>
      </c>
      <c r="BLL107">
        <v>1</v>
      </c>
      <c r="BLM107">
        <v>-1</v>
      </c>
      <c r="BLN107">
        <v>-1</v>
      </c>
      <c r="BLO107">
        <v>-1</v>
      </c>
      <c r="BLP107">
        <v>1</v>
      </c>
      <c r="BLQ107">
        <v>-1</v>
      </c>
      <c r="BLR107">
        <v>-1</v>
      </c>
      <c r="BLS107">
        <v>-1</v>
      </c>
      <c r="BLT107">
        <v>-1</v>
      </c>
      <c r="BLU107">
        <v>-1</v>
      </c>
      <c r="BLV107">
        <v>1</v>
      </c>
      <c r="BLW107">
        <v>-1</v>
      </c>
      <c r="BLX107">
        <v>-1</v>
      </c>
      <c r="BLY107">
        <v>1</v>
      </c>
      <c r="BLZ107">
        <v>-1</v>
      </c>
      <c r="BMA107">
        <v>-1</v>
      </c>
      <c r="BMB107">
        <v>-3</v>
      </c>
      <c r="BMC107">
        <v>-2</v>
      </c>
      <c r="BMD107">
        <v>-4</v>
      </c>
      <c r="BME107">
        <v>-4</v>
      </c>
      <c r="BMF107">
        <v>-3</v>
      </c>
      <c r="BMG107">
        <v>-2</v>
      </c>
      <c r="BMH107">
        <v>-2</v>
      </c>
      <c r="BMI107">
        <v>-2</v>
      </c>
      <c r="BMJ107">
        <v>-2</v>
      </c>
      <c r="BMK107">
        <v>-2.75</v>
      </c>
      <c r="BML107">
        <v>-2</v>
      </c>
      <c r="BMM107">
        <v>-3.5</v>
      </c>
      <c r="BMN107">
        <v>-2</v>
      </c>
      <c r="BMO107">
        <v>-24</v>
      </c>
      <c r="BMP107">
        <v>0</v>
      </c>
      <c r="BMQ107">
        <v>0</v>
      </c>
      <c r="BMR107">
        <v>0</v>
      </c>
      <c r="BMS107">
        <v>1</v>
      </c>
      <c r="BMT107">
        <v>2</v>
      </c>
      <c r="BMU107">
        <v>1</v>
      </c>
      <c r="BMV107">
        <v>3</v>
      </c>
      <c r="BMW107">
        <v>2</v>
      </c>
      <c r="BMX107">
        <v>2</v>
      </c>
      <c r="BMY107">
        <v>1</v>
      </c>
      <c r="BMZ107">
        <v>0</v>
      </c>
      <c r="BNA107">
        <v>0</v>
      </c>
      <c r="BNB107">
        <v>0</v>
      </c>
      <c r="BNC107">
        <v>0</v>
      </c>
      <c r="BND107">
        <v>0</v>
      </c>
      <c r="BNE107">
        <v>0</v>
      </c>
      <c r="BNF107">
        <v>2</v>
      </c>
      <c r="BNG107">
        <v>0</v>
      </c>
      <c r="BNH107">
        <v>0</v>
      </c>
      <c r="BNI107">
        <v>0</v>
      </c>
      <c r="BNJ107">
        <v>1</v>
      </c>
      <c r="BNK107">
        <v>1</v>
      </c>
      <c r="BNL107">
        <v>16</v>
      </c>
      <c r="BNM107">
        <v>1</v>
      </c>
      <c r="BNN107">
        <v>1</v>
      </c>
      <c r="BNO107">
        <v>1</v>
      </c>
      <c r="BNP107">
        <v>1</v>
      </c>
      <c r="BNQ107">
        <v>1</v>
      </c>
      <c r="BNR107">
        <v>1</v>
      </c>
      <c r="BNS107">
        <v>1</v>
      </c>
      <c r="BNT107">
        <v>1</v>
      </c>
      <c r="BNU107">
        <v>1</v>
      </c>
      <c r="BNV107">
        <v>1</v>
      </c>
      <c r="BNW107">
        <v>1</v>
      </c>
      <c r="BNX107">
        <v>1</v>
      </c>
      <c r="BNY107">
        <v>1</v>
      </c>
      <c r="BNZ107">
        <v>1</v>
      </c>
      <c r="BOA107">
        <v>1</v>
      </c>
      <c r="BOB107">
        <v>1</v>
      </c>
      <c r="BOC107">
        <v>1</v>
      </c>
      <c r="BOD107">
        <v>2</v>
      </c>
      <c r="BOE107">
        <v>1</v>
      </c>
      <c r="BOF107">
        <v>1</v>
      </c>
      <c r="BOG107">
        <v>1</v>
      </c>
      <c r="BOH107">
        <v>1</v>
      </c>
      <c r="BOI107">
        <v>4</v>
      </c>
      <c r="BOJ107">
        <v>1</v>
      </c>
      <c r="BOK107">
        <v>3</v>
      </c>
      <c r="BOL107">
        <v>25</v>
      </c>
      <c r="BOM107">
        <v>31</v>
      </c>
      <c r="BON107">
        <v>1.24</v>
      </c>
      <c r="BOO107">
        <v>3</v>
      </c>
      <c r="BOP107">
        <v>3</v>
      </c>
      <c r="BOQ107">
        <v>3</v>
      </c>
      <c r="BOR107">
        <v>3</v>
      </c>
      <c r="BOS107">
        <v>3</v>
      </c>
      <c r="BOT107">
        <v>3</v>
      </c>
      <c r="BOU107">
        <v>3</v>
      </c>
      <c r="BOV107">
        <v>3</v>
      </c>
      <c r="BOW107">
        <v>3</v>
      </c>
      <c r="BOX107">
        <v>3</v>
      </c>
      <c r="BOY107">
        <v>3</v>
      </c>
      <c r="BOZ107">
        <v>3</v>
      </c>
      <c r="BPA107">
        <v>3</v>
      </c>
      <c r="BPB107">
        <v>3</v>
      </c>
      <c r="BPC107">
        <v>3</v>
      </c>
      <c r="BPD107">
        <v>3</v>
      </c>
      <c r="BPE107">
        <v>3</v>
      </c>
      <c r="BPF107">
        <v>1</v>
      </c>
      <c r="BPG107">
        <v>30</v>
      </c>
      <c r="BPH107">
        <v>2</v>
      </c>
      <c r="BPI107">
        <v>2</v>
      </c>
      <c r="BPJ107">
        <v>2</v>
      </c>
      <c r="BPK107">
        <v>1</v>
      </c>
      <c r="BPL107">
        <v>1</v>
      </c>
      <c r="BPM107">
        <v>3</v>
      </c>
      <c r="BPN107">
        <v>1</v>
      </c>
      <c r="BPO107">
        <v>3</v>
      </c>
      <c r="BPP107">
        <v>1</v>
      </c>
      <c r="BPQ107">
        <v>3</v>
      </c>
      <c r="BPR107">
        <v>1</v>
      </c>
      <c r="BPS107">
        <v>1</v>
      </c>
      <c r="BPT107">
        <v>2</v>
      </c>
      <c r="BPU107">
        <v>1</v>
      </c>
      <c r="BPV107">
        <v>1</v>
      </c>
      <c r="BPW107">
        <v>1</v>
      </c>
      <c r="BPX107">
        <v>1</v>
      </c>
      <c r="BPY107">
        <v>2</v>
      </c>
      <c r="BPZ107">
        <v>1.3332999999999999</v>
      </c>
      <c r="BQA107">
        <v>1.6667000000000001</v>
      </c>
      <c r="BQB107">
        <v>1.8332999999999999</v>
      </c>
      <c r="BQC107">
        <v>1.6111</v>
      </c>
      <c r="CAT107">
        <v>0</v>
      </c>
      <c r="CAU107" t="s">
        <v>3653</v>
      </c>
      <c r="CAV107">
        <v>1</v>
      </c>
      <c r="CAW107">
        <v>1</v>
      </c>
      <c r="CAX107" t="s">
        <v>3654</v>
      </c>
      <c r="CAY107" t="s">
        <v>2890</v>
      </c>
      <c r="CAZ107" t="s">
        <v>3655</v>
      </c>
      <c r="CBA107">
        <v>0</v>
      </c>
      <c r="CBB107">
        <v>0</v>
      </c>
      <c r="CBC107">
        <v>0</v>
      </c>
      <c r="CBD107">
        <v>0</v>
      </c>
      <c r="CBF107" t="s">
        <v>3656</v>
      </c>
      <c r="CBG107" t="s">
        <v>3657</v>
      </c>
      <c r="CBH107">
        <v>0</v>
      </c>
      <c r="CBI107" t="s">
        <v>3658</v>
      </c>
      <c r="CBJ107">
        <v>0</v>
      </c>
      <c r="CBL107">
        <v>1</v>
      </c>
      <c r="CBM107">
        <v>2</v>
      </c>
      <c r="CBN107" t="s">
        <v>3659</v>
      </c>
      <c r="CBO107">
        <v>1</v>
      </c>
      <c r="CBP107" t="s">
        <v>3660</v>
      </c>
      <c r="CBQ107">
        <v>0</v>
      </c>
      <c r="CBR107">
        <v>0</v>
      </c>
      <c r="CBS107">
        <v>0</v>
      </c>
      <c r="CBT107">
        <v>1</v>
      </c>
      <c r="CBU107">
        <v>0</v>
      </c>
      <c r="CBV107">
        <v>0</v>
      </c>
      <c r="CBW107">
        <v>2</v>
      </c>
      <c r="CBX107">
        <v>2</v>
      </c>
      <c r="CBY107">
        <v>0</v>
      </c>
      <c r="CBZ107">
        <v>0</v>
      </c>
      <c r="CCA107">
        <v>0</v>
      </c>
      <c r="CCB107">
        <v>1</v>
      </c>
      <c r="CCC107">
        <v>1</v>
      </c>
      <c r="CCD107">
        <v>0</v>
      </c>
      <c r="CCE107">
        <v>1</v>
      </c>
      <c r="CCF107">
        <v>0</v>
      </c>
      <c r="CCG107">
        <v>0</v>
      </c>
      <c r="CCH107">
        <v>0</v>
      </c>
      <c r="CCI107">
        <v>0</v>
      </c>
      <c r="CCJ107">
        <v>0</v>
      </c>
      <c r="CCK107">
        <v>0</v>
      </c>
      <c r="CCL107">
        <v>0</v>
      </c>
      <c r="CCM107">
        <v>0</v>
      </c>
      <c r="CCN107">
        <v>0</v>
      </c>
      <c r="CCO107">
        <v>0</v>
      </c>
      <c r="CCP107">
        <v>0</v>
      </c>
      <c r="CCQ107">
        <v>1</v>
      </c>
      <c r="CCR107">
        <v>1</v>
      </c>
      <c r="CCS107">
        <v>1</v>
      </c>
      <c r="CCT107">
        <v>300</v>
      </c>
      <c r="CCU107">
        <v>930</v>
      </c>
      <c r="CCV107" s="2">
        <v>0.60416666666666663</v>
      </c>
      <c r="CCW107">
        <v>0</v>
      </c>
      <c r="CCX107">
        <v>2</v>
      </c>
      <c r="CCY107">
        <v>1</v>
      </c>
      <c r="CCZ107">
        <v>2</v>
      </c>
      <c r="CDA107">
        <v>2</v>
      </c>
      <c r="CDB107">
        <v>1</v>
      </c>
      <c r="CDC107">
        <v>2</v>
      </c>
      <c r="CDD107">
        <v>1</v>
      </c>
      <c r="CDE107">
        <v>2</v>
      </c>
      <c r="CDF107">
        <v>1</v>
      </c>
      <c r="CDG107">
        <v>2</v>
      </c>
      <c r="CDH107">
        <v>0</v>
      </c>
      <c r="CDI107">
        <v>1</v>
      </c>
      <c r="CDJ107">
        <v>3</v>
      </c>
      <c r="CDK107">
        <v>4</v>
      </c>
      <c r="CDL107">
        <v>3</v>
      </c>
      <c r="CDM107">
        <v>2</v>
      </c>
      <c r="CDN107">
        <v>0</v>
      </c>
      <c r="CDO107">
        <v>1</v>
      </c>
      <c r="CDP107">
        <v>0</v>
      </c>
      <c r="CDQ107">
        <v>0</v>
      </c>
      <c r="CDR107">
        <v>0</v>
      </c>
      <c r="CDS107">
        <v>2</v>
      </c>
      <c r="CDT107">
        <v>0</v>
      </c>
      <c r="CDU107">
        <v>0</v>
      </c>
      <c r="CDV107">
        <v>0</v>
      </c>
      <c r="CDW107">
        <v>0</v>
      </c>
      <c r="CDX107">
        <v>0</v>
      </c>
      <c r="CDY107">
        <v>0</v>
      </c>
      <c r="CDZ107">
        <v>0</v>
      </c>
      <c r="CEA107">
        <v>0</v>
      </c>
      <c r="CEB107">
        <v>0</v>
      </c>
      <c r="CEC107">
        <v>0</v>
      </c>
      <c r="CED107">
        <v>0</v>
      </c>
      <c r="CEE107">
        <v>0</v>
      </c>
      <c r="CEF107">
        <v>2</v>
      </c>
      <c r="CEG107">
        <v>0</v>
      </c>
      <c r="CEH107">
        <v>0</v>
      </c>
      <c r="CEI107">
        <v>0</v>
      </c>
      <c r="CEJ107">
        <v>0</v>
      </c>
      <c r="CEK107">
        <v>0</v>
      </c>
      <c r="CEL107">
        <v>0</v>
      </c>
      <c r="CEM107">
        <v>7</v>
      </c>
      <c r="CEN107">
        <v>1</v>
      </c>
      <c r="CEO107">
        <v>32</v>
      </c>
      <c r="CEP107">
        <v>0</v>
      </c>
      <c r="CEQ107">
        <v>40</v>
      </c>
      <c r="CEX107">
        <v>13</v>
      </c>
      <c r="CEY107">
        <v>8</v>
      </c>
      <c r="CEZ107">
        <v>1</v>
      </c>
      <c r="CFA107">
        <v>1</v>
      </c>
      <c r="CFB107">
        <v>1</v>
      </c>
      <c r="CFC107">
        <v>1</v>
      </c>
      <c r="CFD107">
        <v>1</v>
      </c>
      <c r="CFE107">
        <v>1</v>
      </c>
      <c r="CFF107">
        <v>1</v>
      </c>
      <c r="CFG107">
        <v>1</v>
      </c>
      <c r="CFH107">
        <v>1</v>
      </c>
      <c r="CFI107">
        <v>1</v>
      </c>
      <c r="CFJ107">
        <v>1</v>
      </c>
      <c r="CFK107">
        <v>1</v>
      </c>
      <c r="CFL107">
        <v>0</v>
      </c>
      <c r="CFM107">
        <v>1</v>
      </c>
      <c r="CFN107">
        <v>0</v>
      </c>
      <c r="CFO107">
        <v>0</v>
      </c>
      <c r="CFP107">
        <v>1</v>
      </c>
      <c r="CFQ107">
        <v>1</v>
      </c>
      <c r="CFR107">
        <v>1</v>
      </c>
      <c r="CFS107">
        <v>1</v>
      </c>
      <c r="CFT107">
        <v>1</v>
      </c>
      <c r="CFU107">
        <v>1</v>
      </c>
      <c r="CFV107">
        <v>0</v>
      </c>
      <c r="CFW107">
        <v>1</v>
      </c>
      <c r="CFX107">
        <v>1</v>
      </c>
      <c r="CFY107">
        <v>0</v>
      </c>
      <c r="CFZ107">
        <v>0</v>
      </c>
      <c r="CGA107">
        <v>0</v>
      </c>
      <c r="CGB107">
        <v>0</v>
      </c>
      <c r="CGC107">
        <v>0</v>
      </c>
      <c r="CGD107">
        <v>21</v>
      </c>
      <c r="CGE107">
        <v>1</v>
      </c>
      <c r="CGF107">
        <v>1</v>
      </c>
      <c r="CGG107">
        <v>2</v>
      </c>
      <c r="CGH107">
        <v>0</v>
      </c>
      <c r="CGI107">
        <v>0</v>
      </c>
      <c r="CGJ107">
        <v>2</v>
      </c>
      <c r="CGK107">
        <v>0</v>
      </c>
      <c r="CGL107">
        <v>4</v>
      </c>
      <c r="CGM107">
        <v>0</v>
      </c>
      <c r="CGN107">
        <v>1</v>
      </c>
      <c r="CGO107">
        <v>1</v>
      </c>
      <c r="CGP107">
        <v>1</v>
      </c>
      <c r="CGQ107">
        <v>2</v>
      </c>
      <c r="CGR107">
        <v>1</v>
      </c>
      <c r="CGS107">
        <v>1</v>
      </c>
      <c r="CGT107">
        <v>1</v>
      </c>
      <c r="CGU107">
        <v>0</v>
      </c>
      <c r="CGV107">
        <v>2</v>
      </c>
      <c r="CGW107">
        <v>0.66669999999999996</v>
      </c>
      <c r="CGX107">
        <v>1.3332999999999999</v>
      </c>
      <c r="CGY107">
        <v>1.3332999999999999</v>
      </c>
      <c r="CGZ107">
        <v>1.1111</v>
      </c>
      <c r="CHA107">
        <v>1</v>
      </c>
      <c r="CHB107">
        <v>1</v>
      </c>
      <c r="CHC107">
        <v>1</v>
      </c>
      <c r="CHD107">
        <v>1</v>
      </c>
      <c r="CHE107">
        <v>1</v>
      </c>
      <c r="CHF107">
        <v>1</v>
      </c>
      <c r="CHG107">
        <v>1</v>
      </c>
      <c r="CHH107">
        <v>2</v>
      </c>
      <c r="CHI107">
        <v>1</v>
      </c>
      <c r="CHJ107">
        <v>1</v>
      </c>
      <c r="CHK107">
        <v>1</v>
      </c>
      <c r="CHL107">
        <v>1</v>
      </c>
      <c r="CHM107">
        <v>1</v>
      </c>
      <c r="CHN107">
        <v>1</v>
      </c>
      <c r="CHO107">
        <v>15</v>
      </c>
      <c r="CHP107">
        <v>0</v>
      </c>
      <c r="CHQ107">
        <v>1</v>
      </c>
      <c r="CHR107">
        <v>1</v>
      </c>
      <c r="CHS107">
        <v>0</v>
      </c>
      <c r="CHT107">
        <v>1</v>
      </c>
      <c r="CHU107">
        <v>1</v>
      </c>
      <c r="CHV107">
        <v>0</v>
      </c>
      <c r="CHW107">
        <v>1</v>
      </c>
      <c r="CHX107">
        <v>0</v>
      </c>
      <c r="CHY107">
        <v>0</v>
      </c>
      <c r="CHZ107">
        <v>0</v>
      </c>
      <c r="CIA107">
        <v>1</v>
      </c>
      <c r="CIB107">
        <v>0</v>
      </c>
      <c r="CIC107">
        <v>0</v>
      </c>
      <c r="CID107">
        <v>0</v>
      </c>
      <c r="CIE107">
        <v>0</v>
      </c>
      <c r="CIF107">
        <v>2</v>
      </c>
      <c r="CIG107">
        <v>1</v>
      </c>
      <c r="CIH107">
        <v>3</v>
      </c>
      <c r="CII107">
        <v>0</v>
      </c>
      <c r="CIJ107">
        <v>0</v>
      </c>
      <c r="CIK107">
        <v>0</v>
      </c>
      <c r="CIL107">
        <v>0</v>
      </c>
      <c r="CIM107">
        <v>0</v>
      </c>
      <c r="CIN107">
        <v>0</v>
      </c>
      <c r="CIO107">
        <v>0</v>
      </c>
      <c r="CIP107">
        <v>0</v>
      </c>
      <c r="CIQ107">
        <v>0</v>
      </c>
      <c r="CIR107">
        <v>1</v>
      </c>
      <c r="CIS107">
        <v>0</v>
      </c>
      <c r="CIT107">
        <v>0</v>
      </c>
      <c r="CIU107">
        <v>0</v>
      </c>
      <c r="CIV107">
        <v>0</v>
      </c>
      <c r="CIW107">
        <v>1</v>
      </c>
      <c r="CIX107">
        <v>2</v>
      </c>
      <c r="CIY107">
        <v>0</v>
      </c>
      <c r="CIZ107">
        <v>0</v>
      </c>
      <c r="CJA107">
        <v>0</v>
      </c>
      <c r="CJB107">
        <v>1</v>
      </c>
      <c r="CJC107">
        <v>0</v>
      </c>
      <c r="CJD107">
        <v>1</v>
      </c>
      <c r="CJE107">
        <v>0</v>
      </c>
      <c r="CJF107">
        <v>3</v>
      </c>
      <c r="CJG107">
        <v>8</v>
      </c>
      <c r="CJH107">
        <v>8</v>
      </c>
      <c r="CJI107">
        <v>7</v>
      </c>
      <c r="CJJ107">
        <v>6</v>
      </c>
      <c r="CJK107">
        <v>3</v>
      </c>
      <c r="CJL107">
        <v>6</v>
      </c>
      <c r="CJM107">
        <v>6</v>
      </c>
      <c r="CJN107">
        <v>6</v>
      </c>
      <c r="CJO107">
        <v>7</v>
      </c>
      <c r="CJP107">
        <v>3</v>
      </c>
      <c r="CJQ107">
        <v>6</v>
      </c>
      <c r="CJR107">
        <v>4</v>
      </c>
      <c r="CJS107">
        <v>5.2220000000000004</v>
      </c>
      <c r="CJT107">
        <v>69</v>
      </c>
      <c r="CJU107">
        <v>69</v>
      </c>
      <c r="CJV107">
        <v>2400</v>
      </c>
      <c r="CJW107">
        <v>10</v>
      </c>
      <c r="CJX107">
        <v>900</v>
      </c>
      <c r="CJY107">
        <v>7</v>
      </c>
      <c r="CJZ107">
        <v>9</v>
      </c>
      <c r="CKA107">
        <v>1</v>
      </c>
      <c r="CKB107">
        <v>3</v>
      </c>
      <c r="CKC107">
        <v>3</v>
      </c>
      <c r="CKD107">
        <v>0</v>
      </c>
      <c r="CKE107">
        <v>0</v>
      </c>
      <c r="CKF107">
        <v>0</v>
      </c>
      <c r="CKG107">
        <v>3</v>
      </c>
      <c r="CKH107">
        <v>0</v>
      </c>
      <c r="CKI107">
        <v>0</v>
      </c>
      <c r="CKJ107" t="s">
        <v>3029</v>
      </c>
      <c r="CKK107">
        <v>0</v>
      </c>
      <c r="CKL107">
        <v>0</v>
      </c>
      <c r="CKM107">
        <v>0</v>
      </c>
      <c r="CKN107">
        <v>0</v>
      </c>
      <c r="CKO107">
        <v>2</v>
      </c>
      <c r="CKP107">
        <v>2</v>
      </c>
      <c r="CKQ107">
        <v>1</v>
      </c>
      <c r="CKR107">
        <v>1</v>
      </c>
      <c r="CKS107">
        <v>1</v>
      </c>
      <c r="CKT107">
        <v>78</v>
      </c>
      <c r="CKU107">
        <v>1</v>
      </c>
      <c r="CKV107">
        <v>9</v>
      </c>
      <c r="CKW107">
        <v>1</v>
      </c>
      <c r="CKX107">
        <v>0</v>
      </c>
      <c r="CKY107">
        <v>0</v>
      </c>
      <c r="CKZ107">
        <v>0</v>
      </c>
      <c r="CLA107">
        <v>6</v>
      </c>
      <c r="CLB107">
        <v>5</v>
      </c>
      <c r="CLC107">
        <v>5</v>
      </c>
      <c r="CLD107">
        <v>1</v>
      </c>
      <c r="CLE107">
        <v>1</v>
      </c>
      <c r="CLF107">
        <v>4</v>
      </c>
      <c r="CLG107">
        <v>16</v>
      </c>
      <c r="CLH107">
        <v>64</v>
      </c>
      <c r="CLI107">
        <v>8</v>
      </c>
      <c r="CLJ107">
        <v>0</v>
      </c>
      <c r="CLK107">
        <v>0</v>
      </c>
      <c r="CLL107">
        <v>0</v>
      </c>
      <c r="CLM107">
        <v>0</v>
      </c>
      <c r="CLN107">
        <v>0</v>
      </c>
      <c r="CLO107">
        <v>0</v>
      </c>
      <c r="CLP107">
        <v>0</v>
      </c>
      <c r="CLQ107">
        <v>1</v>
      </c>
      <c r="CLR107">
        <v>1</v>
      </c>
      <c r="CLS107">
        <v>2</v>
      </c>
      <c r="CLT107">
        <v>0</v>
      </c>
      <c r="CLU107">
        <v>0</v>
      </c>
      <c r="CLV107">
        <v>1</v>
      </c>
      <c r="CLW107">
        <v>0</v>
      </c>
      <c r="CLX107">
        <v>2</v>
      </c>
      <c r="CLY107">
        <v>3</v>
      </c>
    </row>
    <row r="108" spans="1:1797 2074:2657" x14ac:dyDescent="0.25">
      <c r="A108" t="s">
        <v>3661</v>
      </c>
      <c r="B108" t="s">
        <v>7</v>
      </c>
      <c r="C108" t="s">
        <v>2709</v>
      </c>
      <c r="D108" t="s">
        <v>2716</v>
      </c>
      <c r="E108" s="1">
        <v>19806</v>
      </c>
      <c r="F108">
        <v>64</v>
      </c>
      <c r="G108">
        <v>65</v>
      </c>
      <c r="H108">
        <v>65</v>
      </c>
      <c r="J108" s="1">
        <v>43216</v>
      </c>
      <c r="O108" s="1">
        <v>43216</v>
      </c>
      <c r="LL108">
        <v>0</v>
      </c>
      <c r="LM108">
        <v>0</v>
      </c>
      <c r="LN108">
        <v>0</v>
      </c>
      <c r="LO108">
        <v>1</v>
      </c>
      <c r="LP108">
        <v>1</v>
      </c>
      <c r="LQ108">
        <v>1</v>
      </c>
      <c r="LR108">
        <v>1</v>
      </c>
      <c r="LS108">
        <v>0</v>
      </c>
      <c r="LT108">
        <v>1</v>
      </c>
      <c r="LU108">
        <v>0</v>
      </c>
      <c r="LV108">
        <v>1</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1</v>
      </c>
      <c r="MW108">
        <v>1</v>
      </c>
      <c r="MX108">
        <v>0</v>
      </c>
      <c r="MY108">
        <v>0</v>
      </c>
      <c r="MZ108">
        <v>1</v>
      </c>
      <c r="NA108">
        <v>0</v>
      </c>
      <c r="NB108">
        <v>0</v>
      </c>
      <c r="NC108">
        <v>0</v>
      </c>
      <c r="ND108">
        <v>1</v>
      </c>
      <c r="NE108">
        <v>1</v>
      </c>
      <c r="NF108">
        <v>0</v>
      </c>
      <c r="NG108">
        <v>0</v>
      </c>
      <c r="NH108">
        <v>0</v>
      </c>
      <c r="NI108">
        <v>1</v>
      </c>
      <c r="NJ108">
        <v>0</v>
      </c>
      <c r="NK108">
        <v>1</v>
      </c>
      <c r="NL108">
        <v>0</v>
      </c>
      <c r="NM108">
        <v>0</v>
      </c>
      <c r="NN108">
        <v>0</v>
      </c>
      <c r="NO108">
        <v>0</v>
      </c>
      <c r="NP108">
        <v>0</v>
      </c>
      <c r="NQ108">
        <v>0</v>
      </c>
      <c r="NR108">
        <v>1</v>
      </c>
      <c r="NS108">
        <v>0</v>
      </c>
      <c r="NT108">
        <v>0</v>
      </c>
      <c r="NU108">
        <v>1</v>
      </c>
      <c r="NV108">
        <v>0</v>
      </c>
      <c r="NW108">
        <v>0</v>
      </c>
      <c r="NX108">
        <v>0</v>
      </c>
      <c r="NY108">
        <v>0</v>
      </c>
      <c r="NZ108">
        <v>0</v>
      </c>
      <c r="OA108">
        <v>0</v>
      </c>
      <c r="OB108">
        <v>0</v>
      </c>
      <c r="OC108">
        <v>0</v>
      </c>
      <c r="OD108">
        <v>0</v>
      </c>
      <c r="OE108">
        <v>0</v>
      </c>
      <c r="OF108">
        <v>0</v>
      </c>
      <c r="OG108">
        <v>0</v>
      </c>
      <c r="OH108">
        <v>0</v>
      </c>
      <c r="OI108">
        <v>0</v>
      </c>
      <c r="OJ108">
        <v>1</v>
      </c>
      <c r="OK108">
        <v>0</v>
      </c>
      <c r="OL108">
        <v>1</v>
      </c>
      <c r="OM108">
        <v>0</v>
      </c>
      <c r="ON108">
        <v>0</v>
      </c>
      <c r="OO108">
        <v>0</v>
      </c>
      <c r="OP108">
        <v>0</v>
      </c>
      <c r="OQ108">
        <v>0</v>
      </c>
      <c r="OR108">
        <v>0</v>
      </c>
      <c r="OS108">
        <v>0</v>
      </c>
      <c r="OT108">
        <v>0</v>
      </c>
      <c r="OU108">
        <v>0</v>
      </c>
      <c r="OV108">
        <v>0</v>
      </c>
      <c r="OW108">
        <v>0</v>
      </c>
      <c r="OX108">
        <v>1</v>
      </c>
      <c r="OY108">
        <v>0</v>
      </c>
      <c r="OZ108">
        <v>1</v>
      </c>
      <c r="PA108">
        <v>0</v>
      </c>
      <c r="PB108">
        <v>1</v>
      </c>
      <c r="PC108">
        <v>0</v>
      </c>
      <c r="PD108">
        <v>0</v>
      </c>
      <c r="PE108">
        <v>0</v>
      </c>
      <c r="PF108">
        <v>0</v>
      </c>
      <c r="PG108">
        <v>0</v>
      </c>
      <c r="PH108">
        <v>0</v>
      </c>
      <c r="PI108">
        <v>0</v>
      </c>
      <c r="PJ108">
        <v>0</v>
      </c>
      <c r="PK108">
        <v>0</v>
      </c>
      <c r="PL108">
        <v>0</v>
      </c>
      <c r="PM108">
        <v>0</v>
      </c>
      <c r="PN108">
        <v>0</v>
      </c>
      <c r="PO108">
        <v>0</v>
      </c>
      <c r="PP108">
        <v>0</v>
      </c>
      <c r="PQ108">
        <v>1</v>
      </c>
      <c r="PR108">
        <v>1</v>
      </c>
      <c r="PS108">
        <v>1</v>
      </c>
      <c r="PT108">
        <v>1</v>
      </c>
      <c r="PU108">
        <v>1</v>
      </c>
      <c r="PV108">
        <v>1</v>
      </c>
      <c r="PW108">
        <v>1</v>
      </c>
      <c r="PX108">
        <v>1</v>
      </c>
      <c r="PY108">
        <v>0</v>
      </c>
      <c r="PZ108">
        <v>0</v>
      </c>
      <c r="QA108">
        <v>1</v>
      </c>
      <c r="QB108">
        <v>1</v>
      </c>
      <c r="QC108">
        <v>0</v>
      </c>
      <c r="QD108">
        <v>0</v>
      </c>
      <c r="QE108">
        <v>2</v>
      </c>
      <c r="QF108">
        <v>1</v>
      </c>
      <c r="QG108">
        <v>0</v>
      </c>
      <c r="QH108">
        <v>0</v>
      </c>
      <c r="QI108">
        <v>0</v>
      </c>
      <c r="QJ108">
        <v>0</v>
      </c>
      <c r="QK108">
        <v>0</v>
      </c>
      <c r="QL108">
        <v>1</v>
      </c>
      <c r="QM108">
        <v>1</v>
      </c>
      <c r="QN108">
        <v>1</v>
      </c>
      <c r="QO108">
        <v>1</v>
      </c>
      <c r="QP108">
        <v>0</v>
      </c>
      <c r="QQ108">
        <v>1</v>
      </c>
      <c r="QR108">
        <v>0</v>
      </c>
      <c r="QS108">
        <v>2</v>
      </c>
      <c r="QT108">
        <v>0</v>
      </c>
      <c r="QU108">
        <v>7</v>
      </c>
      <c r="QV108">
        <v>0</v>
      </c>
      <c r="QW108">
        <v>0</v>
      </c>
      <c r="QX108">
        <v>0</v>
      </c>
      <c r="QY108">
        <v>2</v>
      </c>
      <c r="QZ108">
        <v>2</v>
      </c>
      <c r="RA108">
        <v>2</v>
      </c>
      <c r="RB108">
        <v>2</v>
      </c>
      <c r="RC108">
        <v>0</v>
      </c>
      <c r="RD108">
        <v>2</v>
      </c>
      <c r="RE108">
        <v>0</v>
      </c>
      <c r="RF108">
        <v>3</v>
      </c>
      <c r="RG108">
        <v>0</v>
      </c>
      <c r="RH108">
        <v>16</v>
      </c>
      <c r="RU108" t="s">
        <v>3662</v>
      </c>
      <c r="RV108">
        <v>-2</v>
      </c>
      <c r="RW108">
        <v>-2</v>
      </c>
      <c r="RX108" t="s">
        <v>3663</v>
      </c>
      <c r="RY108">
        <v>-1</v>
      </c>
      <c r="RZ108">
        <v>0</v>
      </c>
      <c r="SA108">
        <v>-2</v>
      </c>
      <c r="SB108">
        <v>-1</v>
      </c>
      <c r="SC108">
        <v>-1</v>
      </c>
      <c r="SD108">
        <v>-1</v>
      </c>
      <c r="SE108">
        <v>-1</v>
      </c>
      <c r="SF108">
        <v>-1</v>
      </c>
      <c r="SG108">
        <v>-1</v>
      </c>
      <c r="SH108">
        <v>-1</v>
      </c>
      <c r="SI108">
        <v>-1</v>
      </c>
      <c r="SJ108">
        <v>-1</v>
      </c>
      <c r="SK108">
        <v>-1</v>
      </c>
      <c r="SL108">
        <v>-1</v>
      </c>
      <c r="SM108">
        <v>-1</v>
      </c>
      <c r="SN108">
        <v>-1</v>
      </c>
      <c r="SO108">
        <v>-1</v>
      </c>
      <c r="SP108">
        <v>-1</v>
      </c>
      <c r="SQ108">
        <v>-1</v>
      </c>
      <c r="SR108">
        <v>-1</v>
      </c>
      <c r="SS108">
        <v>-1</v>
      </c>
      <c r="ST108">
        <v>-1</v>
      </c>
      <c r="SU108">
        <v>-1</v>
      </c>
      <c r="SV108">
        <v>-1</v>
      </c>
      <c r="SW108">
        <v>-1</v>
      </c>
      <c r="SX108">
        <v>1</v>
      </c>
      <c r="SY108">
        <v>-1</v>
      </c>
      <c r="SZ108">
        <v>-1</v>
      </c>
      <c r="TA108">
        <v>1</v>
      </c>
      <c r="TB108">
        <v>-1</v>
      </c>
      <c r="TC108">
        <v>-1</v>
      </c>
      <c r="TD108">
        <v>-4</v>
      </c>
      <c r="TE108">
        <v>-3</v>
      </c>
      <c r="TF108">
        <v>-4</v>
      </c>
      <c r="TG108">
        <v>-4</v>
      </c>
      <c r="TH108">
        <v>-4</v>
      </c>
      <c r="TI108">
        <v>-4</v>
      </c>
      <c r="TJ108">
        <v>-4</v>
      </c>
      <c r="TK108">
        <v>-2</v>
      </c>
      <c r="TL108">
        <v>-2</v>
      </c>
      <c r="TM108">
        <v>-3.25</v>
      </c>
      <c r="TN108">
        <v>-4</v>
      </c>
      <c r="TO108">
        <v>-4</v>
      </c>
      <c r="TP108">
        <v>-2</v>
      </c>
      <c r="TQ108">
        <v>-31</v>
      </c>
      <c r="TR108">
        <v>0</v>
      </c>
      <c r="TS108">
        <v>0</v>
      </c>
      <c r="TT108">
        <v>0</v>
      </c>
      <c r="TU108">
        <v>0</v>
      </c>
      <c r="TV108">
        <v>0</v>
      </c>
      <c r="TW108">
        <v>2</v>
      </c>
      <c r="TX108">
        <v>0</v>
      </c>
      <c r="TY108">
        <v>2</v>
      </c>
      <c r="TZ108">
        <v>1</v>
      </c>
      <c r="UA108">
        <v>0</v>
      </c>
      <c r="UB108">
        <v>1</v>
      </c>
      <c r="UC108">
        <v>0</v>
      </c>
      <c r="UD108">
        <v>0</v>
      </c>
      <c r="UE108">
        <v>0</v>
      </c>
      <c r="UF108">
        <v>0</v>
      </c>
      <c r="UG108">
        <v>0</v>
      </c>
      <c r="UH108">
        <v>0</v>
      </c>
      <c r="UI108">
        <v>0</v>
      </c>
      <c r="UJ108">
        <v>0</v>
      </c>
      <c r="UK108">
        <v>0</v>
      </c>
      <c r="UL108">
        <v>0</v>
      </c>
      <c r="UM108">
        <v>1</v>
      </c>
      <c r="UN108">
        <v>7</v>
      </c>
      <c r="UO108">
        <v>1</v>
      </c>
      <c r="UP108">
        <v>1</v>
      </c>
      <c r="UQ108">
        <v>1</v>
      </c>
      <c r="UR108">
        <v>1</v>
      </c>
      <c r="US108">
        <v>1</v>
      </c>
      <c r="UT108">
        <v>1</v>
      </c>
      <c r="UU108">
        <v>1</v>
      </c>
      <c r="UV108">
        <v>1</v>
      </c>
      <c r="UW108">
        <v>1</v>
      </c>
      <c r="UX108">
        <v>1</v>
      </c>
      <c r="UY108">
        <v>1</v>
      </c>
      <c r="UZ108">
        <v>1</v>
      </c>
      <c r="VA108">
        <v>1</v>
      </c>
      <c r="VB108">
        <v>1</v>
      </c>
      <c r="VC108">
        <v>1</v>
      </c>
      <c r="VD108">
        <v>1</v>
      </c>
      <c r="VE108">
        <v>1</v>
      </c>
      <c r="VF108">
        <v>1</v>
      </c>
      <c r="VG108">
        <v>1</v>
      </c>
      <c r="VH108">
        <v>1</v>
      </c>
      <c r="VI108">
        <v>1</v>
      </c>
      <c r="VJ108">
        <v>1</v>
      </c>
      <c r="VK108">
        <v>1</v>
      </c>
      <c r="VL108">
        <v>1</v>
      </c>
      <c r="VM108">
        <v>1</v>
      </c>
      <c r="VN108">
        <v>25</v>
      </c>
      <c r="VO108">
        <v>25</v>
      </c>
      <c r="VP108">
        <v>1</v>
      </c>
      <c r="VQ108">
        <v>3</v>
      </c>
      <c r="VR108">
        <v>4</v>
      </c>
      <c r="VS108">
        <v>3</v>
      </c>
      <c r="VT108">
        <v>3</v>
      </c>
      <c r="VU108">
        <v>3</v>
      </c>
      <c r="VV108">
        <v>3</v>
      </c>
      <c r="VW108">
        <v>3</v>
      </c>
      <c r="VX108">
        <v>3</v>
      </c>
      <c r="VY108">
        <v>3</v>
      </c>
      <c r="VZ108">
        <v>3</v>
      </c>
      <c r="WA108">
        <v>3</v>
      </c>
      <c r="WB108">
        <v>3</v>
      </c>
      <c r="WC108">
        <v>3</v>
      </c>
      <c r="WD108">
        <v>3</v>
      </c>
      <c r="WE108">
        <v>3</v>
      </c>
      <c r="WF108">
        <v>3</v>
      </c>
      <c r="WG108">
        <v>3.0630000000000002</v>
      </c>
      <c r="BDY108">
        <v>1</v>
      </c>
      <c r="BEB108">
        <v>1</v>
      </c>
      <c r="BEE108">
        <v>1</v>
      </c>
      <c r="BEH108" s="1">
        <v>43586</v>
      </c>
      <c r="BEL108" s="1">
        <v>43586</v>
      </c>
      <c r="BEM108">
        <v>1</v>
      </c>
      <c r="BEN108">
        <v>0</v>
      </c>
      <c r="BEO108">
        <v>0</v>
      </c>
      <c r="BEP108">
        <v>0</v>
      </c>
      <c r="BEQ108">
        <v>0</v>
      </c>
      <c r="BER108">
        <v>0</v>
      </c>
      <c r="BES108">
        <v>0</v>
      </c>
      <c r="BET108">
        <v>1</v>
      </c>
      <c r="BEU108">
        <v>0</v>
      </c>
      <c r="BEV108">
        <v>1</v>
      </c>
      <c r="BEW108">
        <v>0</v>
      </c>
      <c r="BEX108">
        <v>0</v>
      </c>
      <c r="BEY108">
        <v>0</v>
      </c>
      <c r="BEZ108">
        <v>0</v>
      </c>
      <c r="BFA108">
        <v>0</v>
      </c>
      <c r="BFB108">
        <v>0</v>
      </c>
      <c r="BFC108">
        <v>0</v>
      </c>
      <c r="BFD108">
        <v>0</v>
      </c>
      <c r="BFE108">
        <v>0</v>
      </c>
      <c r="BFF108">
        <v>0</v>
      </c>
      <c r="BFG108">
        <v>0</v>
      </c>
      <c r="BFH108">
        <v>0</v>
      </c>
      <c r="BFI108">
        <v>0</v>
      </c>
      <c r="BFJ108">
        <v>0</v>
      </c>
      <c r="BFK108">
        <v>0</v>
      </c>
      <c r="BFL108">
        <v>0</v>
      </c>
      <c r="BFM108">
        <v>0</v>
      </c>
      <c r="BFN108">
        <v>0</v>
      </c>
      <c r="BFO108">
        <v>0</v>
      </c>
      <c r="BFP108">
        <v>0</v>
      </c>
      <c r="BFQ108">
        <v>0</v>
      </c>
      <c r="BFR108">
        <v>0</v>
      </c>
      <c r="BFS108">
        <v>0</v>
      </c>
      <c r="BFT108">
        <v>0</v>
      </c>
      <c r="BFU108">
        <v>0</v>
      </c>
      <c r="BFV108">
        <v>0</v>
      </c>
      <c r="BFW108">
        <v>0</v>
      </c>
      <c r="BFX108">
        <v>0</v>
      </c>
      <c r="BFY108">
        <v>0</v>
      </c>
      <c r="BFZ108">
        <v>0</v>
      </c>
      <c r="BGA108">
        <v>0</v>
      </c>
      <c r="BGB108">
        <v>0</v>
      </c>
      <c r="BGC108">
        <v>0</v>
      </c>
      <c r="BGD108">
        <v>0</v>
      </c>
      <c r="BGE108">
        <v>0</v>
      </c>
      <c r="BGF108">
        <v>0</v>
      </c>
      <c r="BGG108">
        <v>0</v>
      </c>
      <c r="BGH108">
        <v>0</v>
      </c>
      <c r="BGI108">
        <v>0</v>
      </c>
      <c r="BGJ108">
        <v>0</v>
      </c>
      <c r="BGK108">
        <v>0</v>
      </c>
      <c r="BGL108">
        <v>0</v>
      </c>
      <c r="BGM108">
        <v>0</v>
      </c>
      <c r="BGN108">
        <v>0</v>
      </c>
      <c r="BGO108">
        <v>0</v>
      </c>
      <c r="BGP108">
        <v>0</v>
      </c>
      <c r="BGQ108">
        <v>0</v>
      </c>
      <c r="BGR108">
        <v>0</v>
      </c>
      <c r="BGS108">
        <v>0</v>
      </c>
      <c r="BGT108">
        <v>1</v>
      </c>
      <c r="BGU108">
        <v>1</v>
      </c>
      <c r="BGV108">
        <v>0</v>
      </c>
      <c r="BGW108">
        <v>1</v>
      </c>
      <c r="BGX108">
        <v>0</v>
      </c>
      <c r="BGY108">
        <v>0</v>
      </c>
      <c r="BGZ108">
        <v>0</v>
      </c>
      <c r="BHA108">
        <v>0</v>
      </c>
      <c r="BHB108">
        <v>0</v>
      </c>
      <c r="BHC108">
        <v>0</v>
      </c>
      <c r="BHD108">
        <v>0</v>
      </c>
      <c r="BHE108">
        <v>0</v>
      </c>
      <c r="BHF108">
        <v>0</v>
      </c>
      <c r="BHG108">
        <v>0</v>
      </c>
      <c r="BHH108">
        <v>0</v>
      </c>
      <c r="BHI108">
        <v>1</v>
      </c>
      <c r="BHJ108">
        <v>1</v>
      </c>
      <c r="BHK108">
        <v>1</v>
      </c>
      <c r="BHL108">
        <v>0</v>
      </c>
      <c r="BHM108">
        <v>1</v>
      </c>
      <c r="BHN108">
        <v>0</v>
      </c>
      <c r="BHO108">
        <v>0</v>
      </c>
      <c r="BHP108">
        <v>0</v>
      </c>
      <c r="BHQ108">
        <v>0</v>
      </c>
      <c r="BHR108">
        <v>0</v>
      </c>
      <c r="BHS108">
        <v>0</v>
      </c>
      <c r="BHT108">
        <v>0</v>
      </c>
      <c r="BHU108">
        <v>0</v>
      </c>
      <c r="BHV108">
        <v>0</v>
      </c>
      <c r="BHW108">
        <v>0</v>
      </c>
      <c r="BHX108">
        <v>0</v>
      </c>
      <c r="BHY108">
        <v>0</v>
      </c>
      <c r="BHZ108">
        <v>0</v>
      </c>
      <c r="BIA108">
        <v>0</v>
      </c>
      <c r="BIB108">
        <v>0</v>
      </c>
      <c r="BIC108">
        <v>0</v>
      </c>
      <c r="BID108">
        <v>0</v>
      </c>
      <c r="BIE108">
        <v>0</v>
      </c>
      <c r="BIF108">
        <v>0</v>
      </c>
      <c r="BIG108">
        <v>0</v>
      </c>
      <c r="BIH108">
        <v>0</v>
      </c>
      <c r="BII108">
        <v>0</v>
      </c>
      <c r="BIJ108">
        <v>0</v>
      </c>
      <c r="BIK108">
        <v>0</v>
      </c>
      <c r="BIL108">
        <v>0</v>
      </c>
      <c r="BIM108">
        <v>0</v>
      </c>
      <c r="BIN108">
        <v>0</v>
      </c>
      <c r="BIO108">
        <v>0</v>
      </c>
      <c r="BIP108">
        <v>0</v>
      </c>
      <c r="BIQ108">
        <v>0</v>
      </c>
      <c r="BIR108">
        <v>0</v>
      </c>
      <c r="BIS108">
        <v>0</v>
      </c>
      <c r="BIT108">
        <v>0</v>
      </c>
      <c r="BIU108">
        <v>0</v>
      </c>
      <c r="BIV108">
        <v>0</v>
      </c>
      <c r="BIW108">
        <v>0</v>
      </c>
      <c r="BIX108">
        <v>0</v>
      </c>
      <c r="BIY108">
        <v>1</v>
      </c>
      <c r="BIZ108">
        <v>1</v>
      </c>
      <c r="BJA108">
        <v>0</v>
      </c>
      <c r="BJB108">
        <v>0</v>
      </c>
      <c r="BJC108">
        <v>3</v>
      </c>
      <c r="BJD108">
        <v>2</v>
      </c>
      <c r="BJE108">
        <v>0</v>
      </c>
      <c r="BJF108">
        <v>0</v>
      </c>
      <c r="BJG108">
        <v>0</v>
      </c>
      <c r="BJH108">
        <v>0</v>
      </c>
      <c r="BJI108">
        <v>0</v>
      </c>
      <c r="BJJ108">
        <v>0</v>
      </c>
      <c r="BJK108">
        <v>0</v>
      </c>
      <c r="BJL108">
        <v>0</v>
      </c>
      <c r="BJM108">
        <v>0</v>
      </c>
      <c r="BJN108">
        <v>0</v>
      </c>
      <c r="BJO108">
        <v>0</v>
      </c>
      <c r="BJP108">
        <v>0</v>
      </c>
      <c r="BJQ108">
        <v>1</v>
      </c>
      <c r="BJR108">
        <v>0</v>
      </c>
      <c r="BJS108">
        <v>6</v>
      </c>
      <c r="BJT108">
        <v>0</v>
      </c>
      <c r="BJU108">
        <v>0</v>
      </c>
      <c r="BJV108">
        <v>0</v>
      </c>
      <c r="BJW108">
        <v>7</v>
      </c>
      <c r="BJX108">
        <v>0</v>
      </c>
      <c r="BJY108">
        <v>0</v>
      </c>
      <c r="BJZ108">
        <v>0</v>
      </c>
      <c r="BKA108">
        <v>0</v>
      </c>
      <c r="BKB108">
        <v>0</v>
      </c>
      <c r="BKC108">
        <v>0</v>
      </c>
      <c r="BKD108">
        <v>1</v>
      </c>
      <c r="BKE108">
        <v>0</v>
      </c>
      <c r="BKF108">
        <v>2</v>
      </c>
      <c r="BKG108">
        <v>0</v>
      </c>
      <c r="BKH108">
        <v>0</v>
      </c>
      <c r="BKI108">
        <v>0</v>
      </c>
      <c r="BKJ108">
        <v>3</v>
      </c>
      <c r="BKS108" t="s">
        <v>3664</v>
      </c>
      <c r="BKT108">
        <v>0</v>
      </c>
      <c r="BKU108">
        <v>-2</v>
      </c>
      <c r="BKV108" t="s">
        <v>3665</v>
      </c>
      <c r="BKW108">
        <v>0</v>
      </c>
      <c r="BKX108">
        <v>0</v>
      </c>
      <c r="BKY108">
        <v>-2</v>
      </c>
      <c r="BKZ108">
        <v>-1</v>
      </c>
      <c r="BLA108">
        <v>0</v>
      </c>
      <c r="BLB108">
        <v>-1</v>
      </c>
      <c r="BLC108">
        <v>-1</v>
      </c>
      <c r="BLD108">
        <v>-1</v>
      </c>
      <c r="BLE108">
        <v>-1</v>
      </c>
      <c r="BLF108">
        <v>0</v>
      </c>
      <c r="BLG108">
        <v>-1</v>
      </c>
      <c r="BLH108">
        <v>-1</v>
      </c>
      <c r="BLI108">
        <v>1</v>
      </c>
      <c r="BLJ108">
        <v>0</v>
      </c>
      <c r="BLK108">
        <v>0</v>
      </c>
      <c r="BLL108">
        <v>-1</v>
      </c>
      <c r="BLM108">
        <v>-1</v>
      </c>
      <c r="BLN108">
        <v>-1</v>
      </c>
      <c r="BLO108">
        <v>-1</v>
      </c>
      <c r="BLP108">
        <v>-1</v>
      </c>
      <c r="BLQ108">
        <v>-1</v>
      </c>
      <c r="BLR108">
        <v>-1</v>
      </c>
      <c r="BLS108">
        <v>-1</v>
      </c>
      <c r="BLT108">
        <v>-1</v>
      </c>
      <c r="BLU108">
        <v>-1</v>
      </c>
      <c r="BLV108">
        <v>-1</v>
      </c>
      <c r="BLW108">
        <v>-1</v>
      </c>
      <c r="BLX108">
        <v>-1</v>
      </c>
      <c r="BLY108">
        <v>-1</v>
      </c>
      <c r="BLZ108">
        <v>-1</v>
      </c>
      <c r="BMA108">
        <v>-1</v>
      </c>
      <c r="BMB108">
        <v>-2</v>
      </c>
      <c r="BMC108">
        <v>-2</v>
      </c>
      <c r="BMD108">
        <v>-3</v>
      </c>
      <c r="BME108">
        <v>-3</v>
      </c>
      <c r="BMF108">
        <v>0</v>
      </c>
      <c r="BMG108">
        <v>-4</v>
      </c>
      <c r="BMH108">
        <v>-4</v>
      </c>
      <c r="BMI108">
        <v>-4</v>
      </c>
      <c r="BMJ108">
        <v>-4</v>
      </c>
      <c r="BMK108">
        <v>-2.25</v>
      </c>
      <c r="BML108">
        <v>-4</v>
      </c>
      <c r="BMM108">
        <v>-2.5</v>
      </c>
      <c r="BMN108">
        <v>-4</v>
      </c>
      <c r="BMO108">
        <v>-26</v>
      </c>
      <c r="BMP108">
        <v>1</v>
      </c>
      <c r="BMQ108">
        <v>3</v>
      </c>
      <c r="BMR108">
        <v>2</v>
      </c>
      <c r="BMS108">
        <v>2</v>
      </c>
      <c r="BMT108">
        <v>1</v>
      </c>
      <c r="BMU108">
        <v>0</v>
      </c>
      <c r="BMV108">
        <v>2</v>
      </c>
      <c r="BMW108">
        <v>3</v>
      </c>
      <c r="BMX108">
        <v>1</v>
      </c>
      <c r="BMY108">
        <v>2</v>
      </c>
      <c r="BMZ108">
        <v>2</v>
      </c>
      <c r="BNA108">
        <v>0</v>
      </c>
      <c r="BNB108">
        <v>1</v>
      </c>
      <c r="BNC108">
        <v>0</v>
      </c>
      <c r="BND108">
        <v>0</v>
      </c>
      <c r="BNE108">
        <v>0</v>
      </c>
      <c r="BNF108">
        <v>1</v>
      </c>
      <c r="BNG108">
        <v>0</v>
      </c>
      <c r="BNH108">
        <v>1</v>
      </c>
      <c r="BNI108">
        <v>2</v>
      </c>
      <c r="BNJ108">
        <v>1</v>
      </c>
      <c r="BNK108">
        <v>2</v>
      </c>
      <c r="BNL108">
        <v>27</v>
      </c>
      <c r="BNM108">
        <v>4</v>
      </c>
      <c r="BNN108">
        <v>3</v>
      </c>
      <c r="BNO108">
        <v>1</v>
      </c>
      <c r="BNP108">
        <v>1</v>
      </c>
      <c r="BNQ108">
        <v>3</v>
      </c>
      <c r="BNR108">
        <v>2</v>
      </c>
      <c r="BNS108">
        <v>6</v>
      </c>
      <c r="BNT108">
        <v>4</v>
      </c>
      <c r="BNU108">
        <v>1</v>
      </c>
      <c r="BNV108">
        <v>2</v>
      </c>
      <c r="BNW108">
        <v>1</v>
      </c>
      <c r="BNX108">
        <v>2</v>
      </c>
      <c r="BNY108">
        <v>2</v>
      </c>
      <c r="BNZ108">
        <v>2</v>
      </c>
      <c r="BOA108">
        <v>4</v>
      </c>
      <c r="BOB108">
        <v>3</v>
      </c>
      <c r="BOC108">
        <v>1</v>
      </c>
      <c r="BOD108">
        <v>3</v>
      </c>
      <c r="BOE108">
        <v>2</v>
      </c>
      <c r="BOF108">
        <v>2</v>
      </c>
      <c r="BOG108">
        <v>4</v>
      </c>
      <c r="BOH108">
        <v>3</v>
      </c>
      <c r="BOI108">
        <v>4</v>
      </c>
      <c r="BOJ108">
        <v>3</v>
      </c>
      <c r="BOK108">
        <v>3</v>
      </c>
      <c r="BOL108">
        <v>25</v>
      </c>
      <c r="BOM108">
        <v>66</v>
      </c>
      <c r="BON108">
        <v>2.64</v>
      </c>
      <c r="BOO108">
        <v>4</v>
      </c>
      <c r="BOP108">
        <v>4</v>
      </c>
      <c r="BOQ108">
        <v>5</v>
      </c>
      <c r="BOR108">
        <v>3</v>
      </c>
      <c r="BOS108">
        <v>3</v>
      </c>
      <c r="BOT108">
        <v>3</v>
      </c>
      <c r="BOU108">
        <v>4</v>
      </c>
      <c r="BOV108">
        <v>2</v>
      </c>
      <c r="BOW108">
        <v>3</v>
      </c>
      <c r="BOX108">
        <v>3</v>
      </c>
      <c r="BOY108">
        <v>3</v>
      </c>
      <c r="BOZ108">
        <v>4</v>
      </c>
      <c r="BPA108">
        <v>3</v>
      </c>
      <c r="BPB108">
        <v>4</v>
      </c>
      <c r="BPC108">
        <v>4</v>
      </c>
      <c r="BPD108">
        <v>4</v>
      </c>
      <c r="BPE108">
        <v>3.5</v>
      </c>
      <c r="BPF108">
        <v>1</v>
      </c>
      <c r="BPG108">
        <v>23</v>
      </c>
      <c r="BPH108">
        <v>1</v>
      </c>
      <c r="BPI108">
        <v>3</v>
      </c>
      <c r="BPJ108">
        <v>2</v>
      </c>
      <c r="BPK108">
        <v>1</v>
      </c>
      <c r="BPL108">
        <v>1</v>
      </c>
      <c r="BPM108">
        <v>2</v>
      </c>
      <c r="BPN108">
        <v>3</v>
      </c>
      <c r="BPO108">
        <v>0</v>
      </c>
      <c r="BPP108">
        <v>1</v>
      </c>
      <c r="BPQ108">
        <v>3</v>
      </c>
      <c r="BPR108">
        <v>3</v>
      </c>
      <c r="BPS108">
        <v>1</v>
      </c>
      <c r="BPT108">
        <v>1</v>
      </c>
      <c r="BPU108">
        <v>2</v>
      </c>
      <c r="BPV108">
        <v>1</v>
      </c>
      <c r="BPW108">
        <v>0</v>
      </c>
      <c r="BPX108">
        <v>1</v>
      </c>
      <c r="BPY108">
        <v>1</v>
      </c>
      <c r="BPZ108">
        <v>1.6667000000000001</v>
      </c>
      <c r="BQA108">
        <v>1.5</v>
      </c>
      <c r="BQB108">
        <v>1.3332999999999999</v>
      </c>
      <c r="BQC108">
        <v>1.5</v>
      </c>
      <c r="CWP108">
        <v>1</v>
      </c>
      <c r="CWR108" t="s">
        <v>3526</v>
      </c>
      <c r="CWS108">
        <v>1</v>
      </c>
      <c r="CWV108">
        <v>1</v>
      </c>
      <c r="CWY108" s="1">
        <v>43570</v>
      </c>
      <c r="CWZ108">
        <v>1</v>
      </c>
      <c r="CXA108" t="s">
        <v>3106</v>
      </c>
      <c r="CXB108">
        <v>9</v>
      </c>
      <c r="CXC108">
        <v>1</v>
      </c>
      <c r="CXE108" t="s">
        <v>3666</v>
      </c>
    </row>
    <row r="109" spans="1:1797 2074:2657" x14ac:dyDescent="0.25">
      <c r="A109" t="s">
        <v>3667</v>
      </c>
      <c r="B109" t="s">
        <v>7</v>
      </c>
      <c r="C109" t="s">
        <v>2709</v>
      </c>
      <c r="D109" t="s">
        <v>2710</v>
      </c>
      <c r="E109" s="1">
        <v>23200</v>
      </c>
      <c r="F109">
        <v>55</v>
      </c>
      <c r="I109" s="1">
        <v>43326</v>
      </c>
      <c r="O109" s="1">
        <v>43326</v>
      </c>
      <c r="P109">
        <v>1</v>
      </c>
      <c r="Q109">
        <v>0</v>
      </c>
      <c r="R109">
        <v>1</v>
      </c>
      <c r="S109">
        <v>0</v>
      </c>
      <c r="T109">
        <v>1</v>
      </c>
      <c r="U109">
        <v>1</v>
      </c>
      <c r="V109">
        <v>0</v>
      </c>
      <c r="W109">
        <v>1</v>
      </c>
      <c r="X109">
        <v>1</v>
      </c>
      <c r="Y109">
        <v>1</v>
      </c>
      <c r="Z109">
        <v>0</v>
      </c>
      <c r="AA109">
        <v>0</v>
      </c>
      <c r="AB109">
        <v>0</v>
      </c>
      <c r="AC109">
        <v>0</v>
      </c>
      <c r="AD109">
        <v>0</v>
      </c>
      <c r="AE109">
        <v>0</v>
      </c>
      <c r="AF109">
        <v>0</v>
      </c>
      <c r="AG109">
        <v>0</v>
      </c>
      <c r="AH109">
        <v>0</v>
      </c>
      <c r="AI109">
        <v>0</v>
      </c>
      <c r="AJ109">
        <v>0</v>
      </c>
      <c r="AK109">
        <v>0</v>
      </c>
      <c r="AL109">
        <v>0</v>
      </c>
      <c r="AM109">
        <v>0</v>
      </c>
      <c r="AN109">
        <v>1</v>
      </c>
      <c r="AO109">
        <v>0</v>
      </c>
      <c r="AP109">
        <v>0</v>
      </c>
      <c r="AQ109">
        <v>0</v>
      </c>
      <c r="AR109">
        <v>0</v>
      </c>
      <c r="AS109">
        <v>0</v>
      </c>
      <c r="AT109">
        <v>0</v>
      </c>
      <c r="AU109">
        <v>0</v>
      </c>
      <c r="AV109">
        <v>0</v>
      </c>
      <c r="AW109">
        <v>0</v>
      </c>
      <c r="AX109">
        <v>0</v>
      </c>
      <c r="AY109">
        <v>0</v>
      </c>
      <c r="AZ109">
        <v>0</v>
      </c>
      <c r="BA109">
        <v>0</v>
      </c>
      <c r="BB109">
        <v>1</v>
      </c>
      <c r="BC109">
        <v>1</v>
      </c>
      <c r="BD109">
        <v>0</v>
      </c>
      <c r="BE109">
        <v>1</v>
      </c>
      <c r="BF109">
        <v>1</v>
      </c>
      <c r="BG109">
        <v>1</v>
      </c>
      <c r="BH109">
        <v>1</v>
      </c>
      <c r="BI109">
        <v>0</v>
      </c>
      <c r="BJ109">
        <v>1</v>
      </c>
      <c r="BK109">
        <v>1</v>
      </c>
      <c r="BL109">
        <v>1</v>
      </c>
      <c r="BM109">
        <v>1</v>
      </c>
      <c r="BN109">
        <v>1</v>
      </c>
      <c r="BO109">
        <v>0</v>
      </c>
      <c r="BP109">
        <v>0</v>
      </c>
      <c r="BQ109">
        <v>0</v>
      </c>
      <c r="BR109">
        <v>0</v>
      </c>
      <c r="BS109">
        <v>0</v>
      </c>
      <c r="BT109">
        <v>0</v>
      </c>
      <c r="BU109">
        <v>0</v>
      </c>
      <c r="BV109">
        <v>0</v>
      </c>
      <c r="BW109">
        <v>1</v>
      </c>
      <c r="BX109">
        <v>0</v>
      </c>
      <c r="BY109">
        <v>1</v>
      </c>
      <c r="BZ109">
        <v>1</v>
      </c>
      <c r="CA109">
        <v>1</v>
      </c>
      <c r="CB109">
        <v>1</v>
      </c>
      <c r="CC109">
        <v>1</v>
      </c>
      <c r="CD109">
        <v>0</v>
      </c>
      <c r="CE109">
        <v>1</v>
      </c>
      <c r="CF109">
        <v>1</v>
      </c>
      <c r="CG109">
        <v>1</v>
      </c>
      <c r="CH109">
        <v>0</v>
      </c>
      <c r="CI109">
        <v>1</v>
      </c>
      <c r="CJ109">
        <v>0</v>
      </c>
      <c r="CK109">
        <v>0</v>
      </c>
      <c r="CL109">
        <v>0</v>
      </c>
      <c r="CM109">
        <v>1</v>
      </c>
      <c r="CN109">
        <v>1</v>
      </c>
      <c r="CO109">
        <v>1</v>
      </c>
      <c r="CP109">
        <v>1</v>
      </c>
      <c r="CQ109">
        <v>1</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1</v>
      </c>
      <c r="DS109">
        <v>3</v>
      </c>
      <c r="DT109">
        <v>0</v>
      </c>
      <c r="DU109">
        <v>0</v>
      </c>
      <c r="DV109">
        <v>3</v>
      </c>
      <c r="DW109">
        <v>3</v>
      </c>
      <c r="DX109">
        <v>4</v>
      </c>
      <c r="DY109">
        <v>3</v>
      </c>
      <c r="DZ109">
        <v>0</v>
      </c>
      <c r="EA109">
        <v>0</v>
      </c>
      <c r="EB109">
        <v>4</v>
      </c>
      <c r="EC109">
        <v>3</v>
      </c>
      <c r="ED109">
        <v>3</v>
      </c>
      <c r="EE109">
        <v>1</v>
      </c>
      <c r="EF109">
        <v>4</v>
      </c>
      <c r="EG109">
        <v>3</v>
      </c>
      <c r="EH109">
        <v>0</v>
      </c>
      <c r="EI109">
        <v>0</v>
      </c>
      <c r="EJ109">
        <v>0</v>
      </c>
      <c r="EK109">
        <v>0</v>
      </c>
      <c r="EL109">
        <v>0</v>
      </c>
      <c r="EM109">
        <v>0</v>
      </c>
      <c r="EN109">
        <v>0</v>
      </c>
      <c r="EO109">
        <v>3</v>
      </c>
      <c r="EP109">
        <v>0</v>
      </c>
      <c r="EQ109">
        <v>9</v>
      </c>
      <c r="ER109">
        <v>12</v>
      </c>
      <c r="ES109">
        <v>0</v>
      </c>
      <c r="ET109">
        <v>12</v>
      </c>
      <c r="EU109">
        <v>3</v>
      </c>
      <c r="EV109">
        <v>12</v>
      </c>
      <c r="EW109">
        <v>0</v>
      </c>
      <c r="EX109">
        <v>0</v>
      </c>
      <c r="EY109">
        <v>0</v>
      </c>
      <c r="EZ109">
        <v>51</v>
      </c>
      <c r="FA109">
        <v>0</v>
      </c>
      <c r="FB109">
        <v>3</v>
      </c>
      <c r="FC109">
        <v>0</v>
      </c>
      <c r="FD109">
        <v>2</v>
      </c>
      <c r="FE109">
        <v>4</v>
      </c>
      <c r="FF109">
        <v>0</v>
      </c>
      <c r="FG109">
        <v>5</v>
      </c>
      <c r="FH109">
        <v>3</v>
      </c>
      <c r="FI109">
        <v>5</v>
      </c>
      <c r="FJ109">
        <v>0</v>
      </c>
      <c r="FK109">
        <v>0</v>
      </c>
      <c r="FL109">
        <v>0</v>
      </c>
      <c r="FM109">
        <v>22</v>
      </c>
      <c r="FQ109" t="s">
        <v>3668</v>
      </c>
      <c r="FZ109" t="s">
        <v>3669</v>
      </c>
      <c r="GA109">
        <v>0</v>
      </c>
      <c r="GB109">
        <v>0</v>
      </c>
      <c r="GC109" t="s">
        <v>3670</v>
      </c>
      <c r="GD109">
        <v>1</v>
      </c>
      <c r="GE109">
        <v>1</v>
      </c>
      <c r="GF109">
        <v>2</v>
      </c>
      <c r="GG109">
        <v>1</v>
      </c>
      <c r="GH109">
        <v>1</v>
      </c>
      <c r="GI109">
        <v>1</v>
      </c>
      <c r="GJ109">
        <v>1</v>
      </c>
      <c r="GK109">
        <v>1</v>
      </c>
      <c r="GL109">
        <v>1</v>
      </c>
      <c r="GM109">
        <v>1</v>
      </c>
      <c r="GN109">
        <v>1</v>
      </c>
      <c r="GO109">
        <v>1</v>
      </c>
      <c r="GP109">
        <v>1</v>
      </c>
      <c r="GQ109">
        <v>1</v>
      </c>
      <c r="GR109">
        <v>1</v>
      </c>
      <c r="GS109">
        <v>1</v>
      </c>
      <c r="GT109">
        <v>-1</v>
      </c>
      <c r="GU109">
        <v>0</v>
      </c>
      <c r="GV109">
        <v>0</v>
      </c>
      <c r="GW109">
        <v>-1</v>
      </c>
      <c r="GX109">
        <v>1</v>
      </c>
      <c r="GY109">
        <v>0</v>
      </c>
      <c r="GZ109">
        <v>1</v>
      </c>
      <c r="HA109">
        <v>-1</v>
      </c>
      <c r="HB109">
        <v>1</v>
      </c>
      <c r="HC109">
        <v>-1</v>
      </c>
      <c r="HD109">
        <v>-1</v>
      </c>
      <c r="HE109">
        <v>0</v>
      </c>
      <c r="HF109">
        <v>0</v>
      </c>
      <c r="HG109">
        <v>-1</v>
      </c>
      <c r="HH109">
        <v>1</v>
      </c>
      <c r="HI109">
        <v>0</v>
      </c>
      <c r="HJ109">
        <v>4</v>
      </c>
      <c r="HK109">
        <v>4</v>
      </c>
      <c r="HL109">
        <v>4</v>
      </c>
      <c r="HM109">
        <v>4</v>
      </c>
      <c r="HN109">
        <v>0</v>
      </c>
      <c r="HO109">
        <v>1</v>
      </c>
      <c r="HP109">
        <v>-2</v>
      </c>
      <c r="HQ109">
        <v>0</v>
      </c>
      <c r="HR109">
        <v>2.5</v>
      </c>
      <c r="HS109">
        <v>0.5</v>
      </c>
      <c r="HT109">
        <v>2</v>
      </c>
      <c r="HU109">
        <v>0</v>
      </c>
      <c r="HV109">
        <v>15</v>
      </c>
      <c r="HW109">
        <v>1</v>
      </c>
      <c r="HX109">
        <v>2</v>
      </c>
      <c r="HY109">
        <v>3</v>
      </c>
      <c r="HZ109">
        <v>0</v>
      </c>
      <c r="IA109">
        <v>0</v>
      </c>
      <c r="IB109">
        <v>0</v>
      </c>
      <c r="IC109">
        <v>2</v>
      </c>
      <c r="ID109">
        <v>3</v>
      </c>
      <c r="IE109">
        <v>1</v>
      </c>
      <c r="IF109">
        <v>2</v>
      </c>
      <c r="IG109">
        <v>0</v>
      </c>
      <c r="IH109">
        <v>1</v>
      </c>
      <c r="II109">
        <v>0</v>
      </c>
      <c r="IJ109">
        <v>2</v>
      </c>
      <c r="IK109">
        <v>1</v>
      </c>
      <c r="IL109">
        <v>0</v>
      </c>
      <c r="IM109">
        <v>1</v>
      </c>
      <c r="IN109">
        <v>0</v>
      </c>
      <c r="IO109">
        <v>0</v>
      </c>
      <c r="IP109">
        <v>1</v>
      </c>
      <c r="IQ109">
        <v>1</v>
      </c>
      <c r="IR109">
        <v>1</v>
      </c>
      <c r="IS109">
        <v>22</v>
      </c>
      <c r="IT109">
        <v>2</v>
      </c>
      <c r="IU109">
        <v>2</v>
      </c>
      <c r="IV109">
        <v>6</v>
      </c>
      <c r="IW109">
        <v>2</v>
      </c>
      <c r="IX109">
        <v>9</v>
      </c>
      <c r="IY109">
        <v>10</v>
      </c>
      <c r="IZ109">
        <v>9</v>
      </c>
      <c r="JA109">
        <v>2</v>
      </c>
      <c r="JB109">
        <v>1</v>
      </c>
      <c r="JC109">
        <v>7</v>
      </c>
      <c r="JD109">
        <v>8</v>
      </c>
      <c r="JE109">
        <v>10</v>
      </c>
      <c r="JF109">
        <v>10</v>
      </c>
      <c r="JG109">
        <v>1</v>
      </c>
      <c r="JH109">
        <v>2</v>
      </c>
      <c r="JI109">
        <v>8</v>
      </c>
      <c r="JJ109">
        <v>8</v>
      </c>
      <c r="JK109">
        <v>10</v>
      </c>
      <c r="JL109">
        <v>5</v>
      </c>
      <c r="JM109">
        <v>8</v>
      </c>
      <c r="JN109">
        <v>9</v>
      </c>
      <c r="JO109">
        <v>10</v>
      </c>
      <c r="JP109">
        <v>9</v>
      </c>
      <c r="JQ109">
        <v>8</v>
      </c>
      <c r="JR109">
        <v>9</v>
      </c>
      <c r="JS109">
        <v>25</v>
      </c>
      <c r="JT109">
        <v>165</v>
      </c>
      <c r="JU109">
        <v>6.6</v>
      </c>
      <c r="JV109">
        <v>3</v>
      </c>
      <c r="JW109">
        <v>3</v>
      </c>
      <c r="JX109">
        <v>3</v>
      </c>
      <c r="JY109">
        <v>5</v>
      </c>
      <c r="JZ109">
        <v>5</v>
      </c>
      <c r="KA109">
        <v>5</v>
      </c>
      <c r="KB109">
        <v>5</v>
      </c>
      <c r="KC109">
        <v>5</v>
      </c>
      <c r="KD109">
        <v>5</v>
      </c>
      <c r="KE109">
        <v>4</v>
      </c>
      <c r="KF109">
        <v>3</v>
      </c>
      <c r="KG109">
        <v>4</v>
      </c>
      <c r="KH109">
        <v>3</v>
      </c>
      <c r="KI109">
        <v>3</v>
      </c>
      <c r="KJ109">
        <v>5</v>
      </c>
      <c r="KK109">
        <v>4</v>
      </c>
      <c r="KL109">
        <v>4.0629999999999997</v>
      </c>
      <c r="KM109">
        <v>1</v>
      </c>
      <c r="KO109">
        <v>25</v>
      </c>
      <c r="KP109">
        <v>3</v>
      </c>
      <c r="KQ109">
        <v>1</v>
      </c>
      <c r="KR109">
        <v>4</v>
      </c>
      <c r="KS109">
        <v>4</v>
      </c>
      <c r="KT109">
        <v>4</v>
      </c>
      <c r="KU109">
        <v>1</v>
      </c>
      <c r="KV109">
        <v>2</v>
      </c>
      <c r="KW109">
        <v>3</v>
      </c>
      <c r="KX109">
        <v>4</v>
      </c>
      <c r="KY109">
        <v>4</v>
      </c>
      <c r="KZ109">
        <v>4</v>
      </c>
      <c r="LA109">
        <v>4</v>
      </c>
      <c r="LB109">
        <v>1</v>
      </c>
      <c r="LC109">
        <v>2</v>
      </c>
      <c r="LD109">
        <v>4</v>
      </c>
      <c r="LE109">
        <v>1</v>
      </c>
      <c r="LF109">
        <v>4</v>
      </c>
      <c r="LG109">
        <v>1</v>
      </c>
      <c r="LH109">
        <v>4</v>
      </c>
      <c r="LI109">
        <v>3</v>
      </c>
      <c r="LJ109">
        <v>1.5</v>
      </c>
      <c r="LK109">
        <v>2.8332999999999999</v>
      </c>
      <c r="BDY109">
        <v>0</v>
      </c>
      <c r="BDZ109">
        <v>1</v>
      </c>
      <c r="BEA109" t="s">
        <v>3671</v>
      </c>
      <c r="BEB109">
        <v>0</v>
      </c>
      <c r="BEC109">
        <v>1</v>
      </c>
      <c r="BED109" t="s">
        <v>3671</v>
      </c>
      <c r="BEE109">
        <v>1</v>
      </c>
    </row>
    <row r="110" spans="1:1797 2074:2657" x14ac:dyDescent="0.25">
      <c r="A110" t="s">
        <v>3672</v>
      </c>
      <c r="B110" t="s">
        <v>7</v>
      </c>
      <c r="C110" t="s">
        <v>2709</v>
      </c>
      <c r="D110" t="s">
        <v>2710</v>
      </c>
      <c r="E110" s="1">
        <v>25091</v>
      </c>
      <c r="F110">
        <v>50</v>
      </c>
      <c r="H110">
        <v>50</v>
      </c>
      <c r="O110" s="1">
        <v>43231</v>
      </c>
      <c r="BDY110">
        <v>0</v>
      </c>
      <c r="BDZ110">
        <v>1</v>
      </c>
      <c r="BEA110" t="s">
        <v>3523</v>
      </c>
      <c r="BEB110">
        <v>0</v>
      </c>
      <c r="BEC110">
        <v>1</v>
      </c>
      <c r="BED110" t="s">
        <v>3523</v>
      </c>
      <c r="BEE110">
        <v>1</v>
      </c>
      <c r="CWY110" s="1">
        <v>43516</v>
      </c>
      <c r="CWZ110">
        <v>0</v>
      </c>
      <c r="CXA110" t="s">
        <v>3673</v>
      </c>
      <c r="CXB110">
        <v>1</v>
      </c>
      <c r="CXC110">
        <v>0</v>
      </c>
      <c r="CXD110">
        <v>4</v>
      </c>
      <c r="CXE110" t="s">
        <v>3673</v>
      </c>
    </row>
    <row r="111" spans="1:1797 2074:2657" x14ac:dyDescent="0.25">
      <c r="A111" t="s">
        <v>3674</v>
      </c>
      <c r="B111" t="s">
        <v>7</v>
      </c>
      <c r="C111" t="s">
        <v>2709</v>
      </c>
      <c r="D111" t="s">
        <v>2710</v>
      </c>
      <c r="E111" s="1">
        <v>12231</v>
      </c>
      <c r="F111">
        <v>85</v>
      </c>
      <c r="J111" s="1">
        <v>43230</v>
      </c>
      <c r="O111" s="1">
        <v>43230</v>
      </c>
      <c r="LL111">
        <v>1</v>
      </c>
      <c r="LM111">
        <v>0</v>
      </c>
      <c r="LN111">
        <v>0</v>
      </c>
      <c r="LO111">
        <v>1</v>
      </c>
      <c r="LP111">
        <v>0</v>
      </c>
      <c r="LQ111">
        <v>0</v>
      </c>
      <c r="LR111">
        <v>0</v>
      </c>
      <c r="LS111">
        <v>0</v>
      </c>
      <c r="LT111">
        <v>1</v>
      </c>
      <c r="LU111">
        <v>1</v>
      </c>
      <c r="LV111">
        <v>1</v>
      </c>
      <c r="LW111">
        <v>1</v>
      </c>
      <c r="LX111">
        <v>0</v>
      </c>
      <c r="LY111">
        <v>0</v>
      </c>
      <c r="LZ111">
        <v>0</v>
      </c>
      <c r="MA111">
        <v>1</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1</v>
      </c>
      <c r="MX111">
        <v>0</v>
      </c>
      <c r="MY111">
        <v>0</v>
      </c>
      <c r="MZ111">
        <v>1</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1</v>
      </c>
      <c r="OH111">
        <v>1</v>
      </c>
      <c r="OI111">
        <v>0</v>
      </c>
      <c r="OJ111">
        <v>1</v>
      </c>
      <c r="OK111">
        <v>1</v>
      </c>
      <c r="OL111">
        <v>1</v>
      </c>
      <c r="OM111">
        <v>1</v>
      </c>
      <c r="ON111">
        <v>1</v>
      </c>
      <c r="OO111">
        <v>0</v>
      </c>
      <c r="OP111">
        <v>0</v>
      </c>
      <c r="OQ111">
        <v>0</v>
      </c>
      <c r="OR111">
        <v>0</v>
      </c>
      <c r="OS111">
        <v>0</v>
      </c>
      <c r="OT111">
        <v>0</v>
      </c>
      <c r="OU111">
        <v>0</v>
      </c>
      <c r="OV111">
        <v>1</v>
      </c>
      <c r="OW111">
        <v>0</v>
      </c>
      <c r="OX111">
        <v>0</v>
      </c>
      <c r="OY111">
        <v>0</v>
      </c>
      <c r="OZ111">
        <v>0</v>
      </c>
      <c r="PA111">
        <v>0</v>
      </c>
      <c r="PB111">
        <v>1</v>
      </c>
      <c r="PC111">
        <v>0</v>
      </c>
      <c r="PD111">
        <v>1</v>
      </c>
      <c r="PE111">
        <v>0</v>
      </c>
      <c r="PF111">
        <v>0</v>
      </c>
      <c r="PG111">
        <v>0</v>
      </c>
      <c r="PH111">
        <v>0</v>
      </c>
      <c r="PI111">
        <v>0</v>
      </c>
      <c r="PJ111">
        <v>0</v>
      </c>
      <c r="PK111">
        <v>1</v>
      </c>
      <c r="PL111">
        <v>1</v>
      </c>
      <c r="PM111">
        <v>0</v>
      </c>
      <c r="PN111">
        <v>0</v>
      </c>
      <c r="PO111">
        <v>0</v>
      </c>
      <c r="PP111">
        <v>0</v>
      </c>
      <c r="PQ111">
        <v>1</v>
      </c>
      <c r="PR111">
        <v>2</v>
      </c>
      <c r="PS111">
        <v>0</v>
      </c>
      <c r="PT111">
        <v>0</v>
      </c>
      <c r="PU111">
        <v>0</v>
      </c>
      <c r="PV111">
        <v>0</v>
      </c>
      <c r="PW111">
        <v>0</v>
      </c>
      <c r="PX111">
        <v>0</v>
      </c>
      <c r="PY111">
        <v>0</v>
      </c>
      <c r="PZ111">
        <v>0</v>
      </c>
      <c r="QA111">
        <v>2</v>
      </c>
      <c r="QB111">
        <v>2</v>
      </c>
      <c r="QC111">
        <v>3</v>
      </c>
      <c r="QD111">
        <v>2</v>
      </c>
      <c r="QE111">
        <v>2</v>
      </c>
      <c r="QF111">
        <v>2</v>
      </c>
      <c r="QG111">
        <v>4</v>
      </c>
      <c r="QH111">
        <v>1</v>
      </c>
      <c r="QI111">
        <v>1</v>
      </c>
      <c r="QJ111">
        <v>0</v>
      </c>
      <c r="QK111">
        <v>0</v>
      </c>
      <c r="QL111">
        <v>2</v>
      </c>
      <c r="QM111">
        <v>0</v>
      </c>
      <c r="QN111">
        <v>0</v>
      </c>
      <c r="QO111">
        <v>0</v>
      </c>
      <c r="QP111">
        <v>0</v>
      </c>
      <c r="QQ111">
        <v>4</v>
      </c>
      <c r="QR111">
        <v>6</v>
      </c>
      <c r="QS111">
        <v>4</v>
      </c>
      <c r="QT111">
        <v>4</v>
      </c>
      <c r="QU111">
        <v>21</v>
      </c>
      <c r="QV111">
        <v>1</v>
      </c>
      <c r="QW111">
        <v>0</v>
      </c>
      <c r="QX111">
        <v>0</v>
      </c>
      <c r="QY111">
        <v>2</v>
      </c>
      <c r="QZ111">
        <v>0</v>
      </c>
      <c r="RA111">
        <v>0</v>
      </c>
      <c r="RB111">
        <v>0</v>
      </c>
      <c r="RC111">
        <v>0</v>
      </c>
      <c r="RD111">
        <v>0</v>
      </c>
      <c r="RE111">
        <v>0</v>
      </c>
      <c r="RF111">
        <v>0</v>
      </c>
      <c r="RG111">
        <v>0</v>
      </c>
      <c r="RH111">
        <v>3</v>
      </c>
      <c r="RI111" t="s">
        <v>3675</v>
      </c>
      <c r="RJ111" t="s">
        <v>2766</v>
      </c>
      <c r="RK111" t="s">
        <v>2766</v>
      </c>
      <c r="RL111" t="s">
        <v>3676</v>
      </c>
      <c r="RM111" t="s">
        <v>2766</v>
      </c>
      <c r="RN111" t="s">
        <v>2766</v>
      </c>
      <c r="RO111" t="s">
        <v>2766</v>
      </c>
      <c r="RP111" t="s">
        <v>2766</v>
      </c>
      <c r="RQ111" t="s">
        <v>3677</v>
      </c>
      <c r="RR111" t="s">
        <v>2766</v>
      </c>
      <c r="RS111" t="s">
        <v>3678</v>
      </c>
      <c r="RT111" t="s">
        <v>2766</v>
      </c>
      <c r="RU111" t="s">
        <v>3679</v>
      </c>
      <c r="RV111">
        <v>-1</v>
      </c>
      <c r="RW111">
        <v>-2</v>
      </c>
      <c r="RX111" t="s">
        <v>3680</v>
      </c>
      <c r="RY111">
        <v>0</v>
      </c>
      <c r="RZ111">
        <v>0</v>
      </c>
      <c r="SA111">
        <v>1</v>
      </c>
      <c r="SB111">
        <v>0</v>
      </c>
      <c r="SC111">
        <v>1</v>
      </c>
      <c r="SD111">
        <v>-1</v>
      </c>
      <c r="SE111">
        <v>-1</v>
      </c>
      <c r="SF111">
        <v>-1</v>
      </c>
      <c r="SG111">
        <v>-1</v>
      </c>
      <c r="SH111">
        <v>-1</v>
      </c>
      <c r="SI111">
        <v>-1</v>
      </c>
      <c r="SJ111">
        <v>-1</v>
      </c>
      <c r="SK111">
        <v>-1</v>
      </c>
      <c r="SL111">
        <v>-1</v>
      </c>
      <c r="SM111">
        <v>-1</v>
      </c>
      <c r="SN111">
        <v>1</v>
      </c>
      <c r="SO111">
        <v>-1</v>
      </c>
      <c r="SP111">
        <v>-1</v>
      </c>
      <c r="SQ111">
        <v>0</v>
      </c>
      <c r="SR111">
        <v>-1</v>
      </c>
      <c r="SS111">
        <v>0</v>
      </c>
      <c r="ST111">
        <v>-1</v>
      </c>
      <c r="SU111">
        <v>-1</v>
      </c>
      <c r="SV111">
        <v>-1</v>
      </c>
      <c r="SW111">
        <v>-1</v>
      </c>
      <c r="SX111">
        <v>-1</v>
      </c>
      <c r="SY111">
        <v>-1</v>
      </c>
      <c r="SZ111">
        <v>0</v>
      </c>
      <c r="TA111">
        <v>1</v>
      </c>
      <c r="TB111">
        <v>-1</v>
      </c>
      <c r="TC111">
        <v>0</v>
      </c>
      <c r="TD111">
        <v>-3</v>
      </c>
      <c r="TE111">
        <v>1</v>
      </c>
      <c r="TF111">
        <v>-1</v>
      </c>
      <c r="TG111">
        <v>-4</v>
      </c>
      <c r="TH111">
        <v>-4</v>
      </c>
      <c r="TI111">
        <v>-1</v>
      </c>
      <c r="TJ111">
        <v>-3</v>
      </c>
      <c r="TK111">
        <v>-4</v>
      </c>
      <c r="TL111">
        <v>0</v>
      </c>
      <c r="TM111">
        <v>-2.75</v>
      </c>
      <c r="TN111">
        <v>-2</v>
      </c>
      <c r="TO111">
        <v>-2</v>
      </c>
      <c r="TP111">
        <v>0</v>
      </c>
      <c r="TQ111">
        <v>-19</v>
      </c>
      <c r="TR111">
        <v>1</v>
      </c>
      <c r="TS111">
        <v>0</v>
      </c>
      <c r="TT111">
        <v>1</v>
      </c>
      <c r="TU111">
        <v>0</v>
      </c>
      <c r="TV111">
        <v>1</v>
      </c>
      <c r="TW111">
        <v>1</v>
      </c>
      <c r="TX111">
        <v>2</v>
      </c>
      <c r="TY111">
        <v>2</v>
      </c>
      <c r="TZ111">
        <v>0</v>
      </c>
      <c r="UA111">
        <v>0</v>
      </c>
      <c r="UB111">
        <v>0</v>
      </c>
      <c r="UC111">
        <v>1</v>
      </c>
      <c r="UD111">
        <v>0</v>
      </c>
      <c r="UE111">
        <v>2</v>
      </c>
      <c r="UF111">
        <v>0</v>
      </c>
      <c r="UG111">
        <v>0</v>
      </c>
      <c r="UH111">
        <v>0</v>
      </c>
      <c r="UI111">
        <v>0</v>
      </c>
      <c r="UJ111">
        <v>1</v>
      </c>
      <c r="UK111">
        <v>0</v>
      </c>
      <c r="UL111">
        <v>1</v>
      </c>
      <c r="UM111">
        <v>0</v>
      </c>
      <c r="UN111">
        <v>13</v>
      </c>
      <c r="UO111">
        <v>4</v>
      </c>
      <c r="UP111">
        <v>1</v>
      </c>
      <c r="UQ111">
        <v>1</v>
      </c>
      <c r="UR111">
        <v>1</v>
      </c>
      <c r="US111">
        <v>5</v>
      </c>
      <c r="UT111">
        <v>3</v>
      </c>
      <c r="UU111">
        <v>7</v>
      </c>
      <c r="UV111">
        <v>1</v>
      </c>
      <c r="UW111">
        <v>6</v>
      </c>
      <c r="UX111">
        <v>6</v>
      </c>
      <c r="UY111">
        <v>5</v>
      </c>
      <c r="UZ111">
        <v>2</v>
      </c>
      <c r="VA111">
        <v>2</v>
      </c>
      <c r="VB111">
        <v>1</v>
      </c>
      <c r="VC111">
        <v>6</v>
      </c>
      <c r="VD111">
        <v>6</v>
      </c>
      <c r="VE111">
        <v>1</v>
      </c>
      <c r="VF111">
        <v>6</v>
      </c>
      <c r="VG111">
        <v>1</v>
      </c>
      <c r="VH111">
        <v>1</v>
      </c>
      <c r="VI111">
        <v>1</v>
      </c>
      <c r="VJ111">
        <v>4</v>
      </c>
      <c r="VK111">
        <v>4</v>
      </c>
      <c r="VL111">
        <v>1</v>
      </c>
      <c r="VM111">
        <v>3</v>
      </c>
      <c r="VN111">
        <v>25</v>
      </c>
      <c r="VO111">
        <v>79</v>
      </c>
      <c r="VP111">
        <v>3.16</v>
      </c>
      <c r="VQ111">
        <v>4</v>
      </c>
      <c r="VR111">
        <v>5</v>
      </c>
      <c r="VS111">
        <v>4</v>
      </c>
      <c r="VT111">
        <v>3</v>
      </c>
      <c r="VU111">
        <v>5</v>
      </c>
      <c r="VV111">
        <v>4</v>
      </c>
      <c r="VW111">
        <v>5</v>
      </c>
      <c r="VX111">
        <v>3</v>
      </c>
      <c r="VY111">
        <v>4</v>
      </c>
      <c r="VZ111">
        <v>4</v>
      </c>
      <c r="WA111">
        <v>3</v>
      </c>
      <c r="WB111">
        <v>4</v>
      </c>
      <c r="WC111">
        <v>3</v>
      </c>
      <c r="WD111">
        <v>4</v>
      </c>
      <c r="WE111">
        <v>4</v>
      </c>
      <c r="WF111">
        <v>3</v>
      </c>
      <c r="WG111">
        <v>3.875</v>
      </c>
      <c r="BDY111">
        <v>0</v>
      </c>
      <c r="BDZ111">
        <v>4</v>
      </c>
      <c r="BEA111" t="s">
        <v>3681</v>
      </c>
      <c r="BEB111">
        <v>0</v>
      </c>
      <c r="BEC111">
        <v>3</v>
      </c>
      <c r="BED111" t="s">
        <v>3681</v>
      </c>
      <c r="BEE111">
        <v>1</v>
      </c>
      <c r="BEG111" t="s">
        <v>3682</v>
      </c>
    </row>
    <row r="112" spans="1:1797 2074:2657" x14ac:dyDescent="0.25">
      <c r="A112" t="s">
        <v>3683</v>
      </c>
      <c r="B112" t="s">
        <v>7</v>
      </c>
      <c r="C112" t="s">
        <v>2709</v>
      </c>
      <c r="D112" t="s">
        <v>2710</v>
      </c>
      <c r="E112" s="1">
        <v>20592</v>
      </c>
      <c r="F112">
        <v>62</v>
      </c>
      <c r="O112" s="1">
        <v>43314</v>
      </c>
      <c r="BDY112">
        <v>0</v>
      </c>
      <c r="BDZ112">
        <v>1</v>
      </c>
      <c r="BEA112" t="s">
        <v>3684</v>
      </c>
      <c r="BEB112">
        <v>0</v>
      </c>
      <c r="BEC112">
        <v>1</v>
      </c>
      <c r="BED112" t="s">
        <v>3684</v>
      </c>
      <c r="BEE112">
        <v>1</v>
      </c>
    </row>
    <row r="113" spans="1:1797 2074:2657" x14ac:dyDescent="0.25">
      <c r="A113" t="s">
        <v>3685</v>
      </c>
      <c r="B113" t="s">
        <v>7</v>
      </c>
      <c r="C113" t="s">
        <v>2709</v>
      </c>
      <c r="D113" t="s">
        <v>2716</v>
      </c>
      <c r="E113" s="1">
        <v>21376</v>
      </c>
      <c r="F113">
        <v>60</v>
      </c>
      <c r="J113" s="1">
        <v>43237</v>
      </c>
      <c r="LL113">
        <v>0</v>
      </c>
      <c r="LM113">
        <v>0</v>
      </c>
      <c r="LN113">
        <v>0</v>
      </c>
      <c r="LO113">
        <v>1</v>
      </c>
      <c r="LP113">
        <v>1</v>
      </c>
      <c r="LQ113">
        <v>0</v>
      </c>
      <c r="LR113">
        <v>1</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1</v>
      </c>
      <c r="MW113">
        <v>1</v>
      </c>
      <c r="MX113">
        <v>1</v>
      </c>
      <c r="MY113">
        <v>0</v>
      </c>
      <c r="MZ113">
        <v>1</v>
      </c>
      <c r="NA113">
        <v>1</v>
      </c>
      <c r="NB113">
        <v>0</v>
      </c>
      <c r="NC113">
        <v>0</v>
      </c>
      <c r="ND113">
        <v>0</v>
      </c>
      <c r="NE113">
        <v>0</v>
      </c>
      <c r="NF113">
        <v>0</v>
      </c>
      <c r="NG113">
        <v>0</v>
      </c>
      <c r="NH113">
        <v>0</v>
      </c>
      <c r="NI113">
        <v>1</v>
      </c>
      <c r="NJ113">
        <v>0</v>
      </c>
      <c r="NK113">
        <v>0</v>
      </c>
      <c r="NL113">
        <v>0</v>
      </c>
      <c r="NM113">
        <v>0</v>
      </c>
      <c r="NN113">
        <v>0</v>
      </c>
      <c r="NO113">
        <v>0</v>
      </c>
      <c r="NP113">
        <v>0</v>
      </c>
      <c r="NQ113">
        <v>0</v>
      </c>
      <c r="NR113">
        <v>1</v>
      </c>
      <c r="NS113">
        <v>0</v>
      </c>
      <c r="NT113">
        <v>0</v>
      </c>
      <c r="NU113">
        <v>1</v>
      </c>
      <c r="NV113">
        <v>0</v>
      </c>
      <c r="NW113">
        <v>0</v>
      </c>
      <c r="NX113">
        <v>0</v>
      </c>
      <c r="NY113">
        <v>1</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3</v>
      </c>
      <c r="PR113">
        <v>2</v>
      </c>
      <c r="PS113">
        <v>2</v>
      </c>
      <c r="PT113">
        <v>1</v>
      </c>
      <c r="PU113">
        <v>0</v>
      </c>
      <c r="PV113">
        <v>0</v>
      </c>
      <c r="PW113">
        <v>1</v>
      </c>
      <c r="PX113">
        <v>1</v>
      </c>
      <c r="PY113">
        <v>0</v>
      </c>
      <c r="PZ113">
        <v>0</v>
      </c>
      <c r="QA113">
        <v>0</v>
      </c>
      <c r="QB113">
        <v>0</v>
      </c>
      <c r="QC113">
        <v>0</v>
      </c>
      <c r="QD113">
        <v>0</v>
      </c>
      <c r="QE113">
        <v>0</v>
      </c>
      <c r="QF113">
        <v>0</v>
      </c>
      <c r="QG113">
        <v>0</v>
      </c>
      <c r="QH113">
        <v>0</v>
      </c>
      <c r="QI113">
        <v>0</v>
      </c>
      <c r="QJ113">
        <v>0</v>
      </c>
      <c r="QK113">
        <v>0</v>
      </c>
      <c r="QL113">
        <v>6</v>
      </c>
      <c r="QM113">
        <v>2</v>
      </c>
      <c r="QN113">
        <v>0</v>
      </c>
      <c r="QO113">
        <v>1</v>
      </c>
      <c r="QP113">
        <v>0</v>
      </c>
      <c r="QQ113">
        <v>0</v>
      </c>
      <c r="QR113">
        <v>0</v>
      </c>
      <c r="QS113">
        <v>0</v>
      </c>
      <c r="QT113">
        <v>0</v>
      </c>
      <c r="QU113">
        <v>9</v>
      </c>
      <c r="QV113">
        <v>0</v>
      </c>
      <c r="QW113">
        <v>0</v>
      </c>
      <c r="QX113">
        <v>0</v>
      </c>
      <c r="QY113">
        <v>4</v>
      </c>
      <c r="QZ113">
        <v>2</v>
      </c>
      <c r="RA113">
        <v>0</v>
      </c>
      <c r="RB113">
        <v>0</v>
      </c>
      <c r="RC113">
        <v>0</v>
      </c>
      <c r="RD113">
        <v>0</v>
      </c>
      <c r="RE113">
        <v>0</v>
      </c>
      <c r="RF113">
        <v>0</v>
      </c>
      <c r="RG113">
        <v>0</v>
      </c>
      <c r="RH113">
        <v>6</v>
      </c>
      <c r="RL113" t="s">
        <v>3686</v>
      </c>
      <c r="RO113" t="s">
        <v>3687</v>
      </c>
      <c r="RU113" t="s">
        <v>3688</v>
      </c>
      <c r="RV113">
        <v>0</v>
      </c>
      <c r="RW113">
        <v>0</v>
      </c>
      <c r="RX113" t="s">
        <v>3689</v>
      </c>
      <c r="RY113">
        <v>0</v>
      </c>
      <c r="RZ113">
        <v>0</v>
      </c>
      <c r="SA113">
        <v>-1</v>
      </c>
      <c r="SB113">
        <v>1</v>
      </c>
      <c r="SC113">
        <v>1</v>
      </c>
      <c r="SD113">
        <v>1</v>
      </c>
      <c r="SE113">
        <v>1</v>
      </c>
      <c r="SF113">
        <v>-1</v>
      </c>
      <c r="SG113">
        <v>1</v>
      </c>
      <c r="SH113">
        <v>-1</v>
      </c>
      <c r="SI113">
        <v>-1</v>
      </c>
      <c r="SJ113">
        <v>0</v>
      </c>
      <c r="SK113">
        <v>0</v>
      </c>
      <c r="SL113">
        <v>0</v>
      </c>
      <c r="SM113">
        <v>0</v>
      </c>
      <c r="SN113">
        <v>-1</v>
      </c>
      <c r="SO113">
        <v>-1</v>
      </c>
      <c r="SP113">
        <v>-1</v>
      </c>
      <c r="SQ113">
        <v>-1</v>
      </c>
      <c r="SR113">
        <v>0</v>
      </c>
      <c r="SS113">
        <v>-1</v>
      </c>
      <c r="ST113">
        <v>-1</v>
      </c>
      <c r="SU113">
        <v>1</v>
      </c>
      <c r="SV113">
        <v>-1</v>
      </c>
      <c r="SW113">
        <v>-1</v>
      </c>
      <c r="SX113">
        <v>1</v>
      </c>
      <c r="SY113">
        <v>-1</v>
      </c>
      <c r="SZ113">
        <v>-1</v>
      </c>
      <c r="TA113">
        <v>-1</v>
      </c>
      <c r="TB113">
        <v>-1</v>
      </c>
      <c r="TC113">
        <v>-1</v>
      </c>
      <c r="TD113">
        <v>0</v>
      </c>
      <c r="TE113">
        <v>-1</v>
      </c>
      <c r="TF113">
        <v>4</v>
      </c>
      <c r="TG113">
        <v>-2</v>
      </c>
      <c r="TH113">
        <v>0</v>
      </c>
      <c r="TI113">
        <v>-4</v>
      </c>
      <c r="TJ113">
        <v>-1</v>
      </c>
      <c r="TK113">
        <v>-2</v>
      </c>
      <c r="TL113">
        <v>-4</v>
      </c>
      <c r="TM113">
        <v>-1.25</v>
      </c>
      <c r="TN113">
        <v>-2.5</v>
      </c>
      <c r="TO113">
        <v>2</v>
      </c>
      <c r="TP113">
        <v>-4</v>
      </c>
      <c r="TQ113">
        <v>-10</v>
      </c>
      <c r="TR113">
        <v>3</v>
      </c>
      <c r="TS113">
        <v>1</v>
      </c>
      <c r="TT113">
        <v>2</v>
      </c>
      <c r="TU113">
        <v>0</v>
      </c>
      <c r="TV113">
        <v>0</v>
      </c>
      <c r="TW113">
        <v>0</v>
      </c>
      <c r="TX113">
        <v>4</v>
      </c>
      <c r="TY113">
        <v>3</v>
      </c>
      <c r="TZ113">
        <v>0</v>
      </c>
      <c r="UA113">
        <v>1</v>
      </c>
      <c r="UB113">
        <v>0</v>
      </c>
      <c r="UC113">
        <v>0</v>
      </c>
      <c r="UD113">
        <v>0</v>
      </c>
      <c r="UE113">
        <v>2</v>
      </c>
      <c r="UF113">
        <v>1</v>
      </c>
      <c r="UG113">
        <v>0</v>
      </c>
      <c r="UH113">
        <v>2</v>
      </c>
      <c r="UI113">
        <v>0</v>
      </c>
      <c r="UJ113">
        <v>2</v>
      </c>
      <c r="UK113">
        <v>3</v>
      </c>
      <c r="UL113">
        <v>3</v>
      </c>
      <c r="UM113">
        <v>0</v>
      </c>
      <c r="UN113">
        <v>27</v>
      </c>
      <c r="UO113">
        <v>3</v>
      </c>
      <c r="UP113">
        <v>1</v>
      </c>
      <c r="UQ113">
        <v>5</v>
      </c>
      <c r="UR113">
        <v>1</v>
      </c>
      <c r="US113">
        <v>4</v>
      </c>
      <c r="UT113">
        <v>4</v>
      </c>
      <c r="UU113">
        <v>4</v>
      </c>
      <c r="UV113">
        <v>1</v>
      </c>
      <c r="UW113">
        <v>1</v>
      </c>
      <c r="UX113">
        <v>4</v>
      </c>
      <c r="UY113">
        <v>1</v>
      </c>
      <c r="UZ113">
        <v>4</v>
      </c>
      <c r="VA113">
        <v>5</v>
      </c>
      <c r="VB113">
        <v>3</v>
      </c>
      <c r="VC113">
        <v>3</v>
      </c>
      <c r="VD113">
        <v>1</v>
      </c>
      <c r="VE113">
        <v>2</v>
      </c>
      <c r="VF113">
        <v>7</v>
      </c>
      <c r="VG113">
        <v>7</v>
      </c>
      <c r="VH113">
        <v>1</v>
      </c>
      <c r="VI113">
        <v>4</v>
      </c>
      <c r="VJ113">
        <v>4</v>
      </c>
      <c r="VK113">
        <v>7</v>
      </c>
      <c r="VL113">
        <v>2</v>
      </c>
      <c r="VM113">
        <v>4</v>
      </c>
      <c r="VN113">
        <v>25</v>
      </c>
      <c r="VO113">
        <v>83</v>
      </c>
      <c r="VP113">
        <v>3.32</v>
      </c>
      <c r="VQ113">
        <v>5</v>
      </c>
      <c r="VR113">
        <v>5</v>
      </c>
      <c r="VS113">
        <v>5</v>
      </c>
      <c r="VT113">
        <v>3</v>
      </c>
      <c r="VU113">
        <v>5</v>
      </c>
      <c r="VV113">
        <v>4</v>
      </c>
      <c r="VW113">
        <v>5</v>
      </c>
      <c r="VX113">
        <v>5</v>
      </c>
      <c r="VY113">
        <v>5</v>
      </c>
      <c r="VZ113">
        <v>5</v>
      </c>
      <c r="WA113">
        <v>5</v>
      </c>
      <c r="WB113">
        <v>4</v>
      </c>
      <c r="WC113">
        <v>5</v>
      </c>
      <c r="WD113">
        <v>5</v>
      </c>
      <c r="WE113">
        <v>5</v>
      </c>
      <c r="WF113">
        <v>4</v>
      </c>
      <c r="WG113">
        <v>4.6879999999999997</v>
      </c>
    </row>
    <row r="114" spans="1:1797 2074:2657" x14ac:dyDescent="0.25">
      <c r="A114" t="s">
        <v>3690</v>
      </c>
      <c r="B114" t="s">
        <v>7</v>
      </c>
      <c r="C114" t="s">
        <v>2709</v>
      </c>
      <c r="D114" t="s">
        <v>2710</v>
      </c>
      <c r="E114" s="1">
        <v>19619</v>
      </c>
      <c r="F114">
        <v>65</v>
      </c>
      <c r="J114" s="1">
        <v>43238</v>
      </c>
      <c r="O114" s="1">
        <v>43238</v>
      </c>
      <c r="RU114" t="s">
        <v>3691</v>
      </c>
      <c r="RV114">
        <v>-2</v>
      </c>
      <c r="RW114">
        <v>-2</v>
      </c>
      <c r="RX114" t="s">
        <v>3692</v>
      </c>
      <c r="RY114">
        <v>0</v>
      </c>
      <c r="RZ114">
        <v>0</v>
      </c>
      <c r="SA114">
        <v>-2</v>
      </c>
      <c r="SB114">
        <v>1</v>
      </c>
      <c r="SC114">
        <v>1</v>
      </c>
      <c r="SD114">
        <v>1</v>
      </c>
      <c r="SE114">
        <v>-1</v>
      </c>
      <c r="SF114">
        <v>-1</v>
      </c>
      <c r="SG114">
        <v>-1</v>
      </c>
      <c r="SH114">
        <v>-1</v>
      </c>
      <c r="SI114">
        <v>-1</v>
      </c>
      <c r="SJ114">
        <v>-1</v>
      </c>
      <c r="SK114">
        <v>-1</v>
      </c>
      <c r="SL114">
        <v>1</v>
      </c>
      <c r="SM114">
        <v>-1</v>
      </c>
      <c r="SN114">
        <v>1</v>
      </c>
      <c r="SO114">
        <v>-1</v>
      </c>
      <c r="SP114">
        <v>-1</v>
      </c>
      <c r="SQ114">
        <v>-1</v>
      </c>
      <c r="SR114">
        <v>-1</v>
      </c>
      <c r="SS114">
        <v>-1</v>
      </c>
      <c r="ST114">
        <v>-1</v>
      </c>
      <c r="SU114">
        <v>1</v>
      </c>
      <c r="SV114">
        <v>-1</v>
      </c>
      <c r="SW114">
        <v>-1</v>
      </c>
      <c r="SX114">
        <v>1</v>
      </c>
      <c r="SY114">
        <v>-1</v>
      </c>
      <c r="SZ114">
        <v>-1</v>
      </c>
      <c r="TA114">
        <v>1</v>
      </c>
      <c r="TB114">
        <v>-1</v>
      </c>
      <c r="TC114">
        <v>-1</v>
      </c>
      <c r="TD114">
        <v>-4</v>
      </c>
      <c r="TE114">
        <v>-2</v>
      </c>
      <c r="TF114">
        <v>2</v>
      </c>
      <c r="TG114">
        <v>-4</v>
      </c>
      <c r="TH114">
        <v>-2</v>
      </c>
      <c r="TI114">
        <v>-2</v>
      </c>
      <c r="TJ114">
        <v>-2</v>
      </c>
      <c r="TK114">
        <v>-2</v>
      </c>
      <c r="TL114">
        <v>-2</v>
      </c>
      <c r="TM114">
        <v>-2.5</v>
      </c>
      <c r="TN114">
        <v>-2</v>
      </c>
      <c r="TO114">
        <v>-1</v>
      </c>
      <c r="TP114">
        <v>-2</v>
      </c>
      <c r="TQ114">
        <v>-18</v>
      </c>
      <c r="TR114">
        <v>2</v>
      </c>
      <c r="TS114">
        <v>0</v>
      </c>
      <c r="TT114">
        <v>1</v>
      </c>
      <c r="TU114">
        <v>2</v>
      </c>
      <c r="TV114">
        <v>2</v>
      </c>
      <c r="TW114">
        <v>0</v>
      </c>
      <c r="TX114">
        <v>3</v>
      </c>
      <c r="TY114">
        <v>3</v>
      </c>
      <c r="TZ114">
        <v>1</v>
      </c>
      <c r="UA114">
        <v>0</v>
      </c>
      <c r="UB114">
        <v>0</v>
      </c>
      <c r="UC114">
        <v>1</v>
      </c>
      <c r="UD114">
        <v>0</v>
      </c>
      <c r="UE114">
        <v>2</v>
      </c>
      <c r="UF114">
        <v>0</v>
      </c>
      <c r="UG114">
        <v>0</v>
      </c>
      <c r="UH114">
        <v>0</v>
      </c>
      <c r="UI114">
        <v>0</v>
      </c>
      <c r="UJ114">
        <v>1</v>
      </c>
      <c r="UK114">
        <v>1</v>
      </c>
      <c r="UL114">
        <v>0</v>
      </c>
      <c r="UM114">
        <v>0</v>
      </c>
      <c r="UN114">
        <v>19</v>
      </c>
      <c r="UO114">
        <v>1</v>
      </c>
      <c r="UP114">
        <v>1</v>
      </c>
      <c r="UQ114">
        <v>1</v>
      </c>
      <c r="UR114">
        <v>1</v>
      </c>
      <c r="US114">
        <v>10</v>
      </c>
      <c r="UT114">
        <v>3</v>
      </c>
      <c r="UU114">
        <v>9</v>
      </c>
      <c r="UV114">
        <v>9</v>
      </c>
      <c r="UW114">
        <v>10</v>
      </c>
      <c r="UX114">
        <v>10</v>
      </c>
      <c r="UY114">
        <v>1</v>
      </c>
      <c r="UZ114">
        <v>8</v>
      </c>
      <c r="VA114">
        <v>2</v>
      </c>
      <c r="VB114">
        <v>10</v>
      </c>
      <c r="VC114">
        <v>7</v>
      </c>
      <c r="VD114">
        <v>8</v>
      </c>
      <c r="VE114">
        <v>1</v>
      </c>
      <c r="VF114">
        <v>10</v>
      </c>
      <c r="VG114">
        <v>9</v>
      </c>
      <c r="VH114">
        <v>1</v>
      </c>
      <c r="VI114">
        <v>3</v>
      </c>
      <c r="VJ114">
        <v>9</v>
      </c>
      <c r="VK114">
        <v>9</v>
      </c>
      <c r="VL114">
        <v>2</v>
      </c>
      <c r="VM114">
        <v>8</v>
      </c>
      <c r="VN114">
        <v>25</v>
      </c>
      <c r="VO114">
        <v>143</v>
      </c>
      <c r="VP114">
        <v>5.72</v>
      </c>
      <c r="VQ114">
        <v>5</v>
      </c>
      <c r="VR114">
        <v>4</v>
      </c>
      <c r="VS114">
        <v>4</v>
      </c>
      <c r="VT114">
        <v>5</v>
      </c>
      <c r="VU114">
        <v>5</v>
      </c>
      <c r="VV114">
        <v>4</v>
      </c>
      <c r="VW114">
        <v>5</v>
      </c>
      <c r="VX114">
        <v>3</v>
      </c>
      <c r="VY114">
        <v>3</v>
      </c>
      <c r="VZ114">
        <v>3</v>
      </c>
      <c r="WA114">
        <v>4</v>
      </c>
      <c r="WB114">
        <v>4</v>
      </c>
      <c r="WC114">
        <v>5</v>
      </c>
      <c r="WD114">
        <v>5</v>
      </c>
      <c r="WE114">
        <v>5</v>
      </c>
      <c r="WF114">
        <v>5</v>
      </c>
      <c r="WG114">
        <v>4.3129999999999997</v>
      </c>
      <c r="BDY114">
        <v>0</v>
      </c>
      <c r="BDZ114">
        <v>4</v>
      </c>
      <c r="BEB114">
        <v>0</v>
      </c>
      <c r="BEC114">
        <v>4</v>
      </c>
      <c r="BEE114">
        <v>1</v>
      </c>
      <c r="BEG114" t="s">
        <v>3693</v>
      </c>
    </row>
    <row r="115" spans="1:1797 2074:2657" x14ac:dyDescent="0.25">
      <c r="A115" t="s">
        <v>3694</v>
      </c>
      <c r="B115" t="s">
        <v>7</v>
      </c>
      <c r="C115" t="s">
        <v>2709</v>
      </c>
      <c r="D115" t="s">
        <v>2710</v>
      </c>
      <c r="E115" s="1">
        <v>17472</v>
      </c>
      <c r="F115">
        <v>71</v>
      </c>
      <c r="J115" s="1">
        <v>43300</v>
      </c>
      <c r="L115" s="1">
        <v>43300</v>
      </c>
      <c r="LL115">
        <v>0</v>
      </c>
      <c r="LM115">
        <v>0</v>
      </c>
      <c r="LN115">
        <v>0</v>
      </c>
      <c r="LO115">
        <v>1</v>
      </c>
      <c r="LP115">
        <v>1</v>
      </c>
      <c r="LQ115">
        <v>0</v>
      </c>
      <c r="LR115">
        <v>1</v>
      </c>
      <c r="LS115">
        <v>0</v>
      </c>
      <c r="LT115">
        <v>0</v>
      </c>
      <c r="LU115">
        <v>0</v>
      </c>
      <c r="LV115">
        <v>0</v>
      </c>
      <c r="LW115">
        <v>1</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1</v>
      </c>
      <c r="ND115">
        <v>0</v>
      </c>
      <c r="NE115">
        <v>0</v>
      </c>
      <c r="NF115">
        <v>0</v>
      </c>
      <c r="NG115">
        <v>0</v>
      </c>
      <c r="NH115">
        <v>0</v>
      </c>
      <c r="NI115">
        <v>0</v>
      </c>
      <c r="NJ115">
        <v>1</v>
      </c>
      <c r="NK115">
        <v>0</v>
      </c>
      <c r="NL115">
        <v>0</v>
      </c>
      <c r="NM115">
        <v>0</v>
      </c>
      <c r="NN115">
        <v>0</v>
      </c>
      <c r="NO115">
        <v>0</v>
      </c>
      <c r="NP115">
        <v>0</v>
      </c>
      <c r="NQ115">
        <v>0</v>
      </c>
      <c r="NR115">
        <v>1</v>
      </c>
      <c r="NS115">
        <v>1</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1</v>
      </c>
      <c r="PD115">
        <v>0</v>
      </c>
      <c r="PE115">
        <v>1</v>
      </c>
      <c r="PF115">
        <v>0</v>
      </c>
      <c r="PG115">
        <v>0</v>
      </c>
      <c r="PH115">
        <v>0</v>
      </c>
      <c r="PI115">
        <v>0</v>
      </c>
      <c r="PJ115">
        <v>0</v>
      </c>
      <c r="PK115">
        <v>0</v>
      </c>
      <c r="PL115">
        <v>0</v>
      </c>
      <c r="PM115">
        <v>0</v>
      </c>
      <c r="PN115">
        <v>0</v>
      </c>
      <c r="PO115">
        <v>0</v>
      </c>
      <c r="PP115">
        <v>0</v>
      </c>
      <c r="PQ115">
        <v>1</v>
      </c>
      <c r="PR115">
        <v>1</v>
      </c>
      <c r="PS115">
        <v>1</v>
      </c>
      <c r="PT115">
        <v>1</v>
      </c>
      <c r="PU115">
        <v>0</v>
      </c>
      <c r="PV115">
        <v>0</v>
      </c>
      <c r="PW115">
        <v>1</v>
      </c>
      <c r="PX115">
        <v>1</v>
      </c>
      <c r="PY115">
        <v>0</v>
      </c>
      <c r="PZ115">
        <v>0</v>
      </c>
      <c r="QA115">
        <v>0</v>
      </c>
      <c r="QB115">
        <v>0</v>
      </c>
      <c r="QC115">
        <v>0</v>
      </c>
      <c r="QD115">
        <v>0</v>
      </c>
      <c r="QE115">
        <v>0</v>
      </c>
      <c r="QF115">
        <v>0</v>
      </c>
      <c r="QG115">
        <v>3</v>
      </c>
      <c r="QH115">
        <v>1</v>
      </c>
      <c r="QI115">
        <v>0</v>
      </c>
      <c r="QJ115">
        <v>0</v>
      </c>
      <c r="QK115">
        <v>0</v>
      </c>
      <c r="QL115">
        <v>1</v>
      </c>
      <c r="QM115">
        <v>1</v>
      </c>
      <c r="QN115">
        <v>0</v>
      </c>
      <c r="QO115">
        <v>1</v>
      </c>
      <c r="QP115">
        <v>0</v>
      </c>
      <c r="QQ115">
        <v>0</v>
      </c>
      <c r="QR115">
        <v>0</v>
      </c>
      <c r="QS115">
        <v>0</v>
      </c>
      <c r="QT115">
        <v>3</v>
      </c>
      <c r="QU115">
        <v>6</v>
      </c>
      <c r="QV115">
        <v>0</v>
      </c>
      <c r="QW115">
        <v>0</v>
      </c>
      <c r="QX115">
        <v>0</v>
      </c>
      <c r="QY115">
        <v>2</v>
      </c>
      <c r="QZ115">
        <v>2</v>
      </c>
      <c r="RA115">
        <v>0</v>
      </c>
      <c r="RB115">
        <v>2</v>
      </c>
      <c r="RC115">
        <v>0</v>
      </c>
      <c r="RD115">
        <v>0</v>
      </c>
      <c r="RE115">
        <v>0</v>
      </c>
      <c r="RF115">
        <v>0</v>
      </c>
      <c r="RG115">
        <v>2</v>
      </c>
      <c r="RH115">
        <v>8</v>
      </c>
      <c r="RU115" t="s">
        <v>3695</v>
      </c>
      <c r="RV115">
        <v>-2</v>
      </c>
      <c r="RW115">
        <v>-1</v>
      </c>
      <c r="RX115" t="s">
        <v>3696</v>
      </c>
      <c r="RY115">
        <v>0</v>
      </c>
      <c r="RZ115">
        <v>0</v>
      </c>
      <c r="SA115">
        <v>-2</v>
      </c>
      <c r="SB115">
        <v>-1</v>
      </c>
      <c r="SC115">
        <v>-1</v>
      </c>
      <c r="SD115">
        <v>-1</v>
      </c>
      <c r="SE115">
        <v>-1</v>
      </c>
      <c r="SF115">
        <v>-1</v>
      </c>
      <c r="SG115">
        <v>1</v>
      </c>
      <c r="SH115">
        <v>-1</v>
      </c>
      <c r="SI115">
        <v>-1</v>
      </c>
      <c r="SJ115">
        <v>-1</v>
      </c>
      <c r="SK115">
        <v>0</v>
      </c>
      <c r="SL115">
        <v>-1</v>
      </c>
      <c r="SM115">
        <v>-1</v>
      </c>
      <c r="SN115">
        <v>1</v>
      </c>
      <c r="SO115">
        <v>-1</v>
      </c>
      <c r="SP115">
        <v>-1</v>
      </c>
      <c r="SQ115">
        <v>-1</v>
      </c>
      <c r="SR115">
        <v>1</v>
      </c>
      <c r="SS115">
        <v>-1</v>
      </c>
      <c r="ST115">
        <v>-1</v>
      </c>
      <c r="SU115">
        <v>-1</v>
      </c>
      <c r="SV115">
        <v>-1</v>
      </c>
      <c r="SW115">
        <v>-1</v>
      </c>
      <c r="SX115">
        <v>0</v>
      </c>
      <c r="SY115">
        <v>-1</v>
      </c>
      <c r="SZ115">
        <v>-1</v>
      </c>
      <c r="TA115">
        <v>1</v>
      </c>
      <c r="TB115">
        <v>-1</v>
      </c>
      <c r="TC115">
        <v>1</v>
      </c>
      <c r="TD115">
        <v>-3</v>
      </c>
      <c r="TE115">
        <v>-2</v>
      </c>
      <c r="TF115">
        <v>-4</v>
      </c>
      <c r="TG115">
        <v>-2</v>
      </c>
      <c r="TH115">
        <v>-3</v>
      </c>
      <c r="TI115">
        <v>-2</v>
      </c>
      <c r="TJ115">
        <v>-2</v>
      </c>
      <c r="TK115">
        <v>-3</v>
      </c>
      <c r="TL115">
        <v>0</v>
      </c>
      <c r="TM115">
        <v>-2.5</v>
      </c>
      <c r="TN115">
        <v>-2</v>
      </c>
      <c r="TO115">
        <v>-3.5</v>
      </c>
      <c r="TP115">
        <v>0</v>
      </c>
      <c r="TQ115">
        <v>-21</v>
      </c>
      <c r="TR115">
        <v>0</v>
      </c>
      <c r="TS115">
        <v>0</v>
      </c>
      <c r="TT115">
        <v>0</v>
      </c>
      <c r="TU115">
        <v>0</v>
      </c>
      <c r="TV115">
        <v>0</v>
      </c>
      <c r="TW115">
        <v>0</v>
      </c>
      <c r="TX115">
        <v>2</v>
      </c>
      <c r="TY115">
        <v>0</v>
      </c>
      <c r="TZ115">
        <v>0</v>
      </c>
      <c r="UA115">
        <v>0</v>
      </c>
      <c r="UB115">
        <v>0</v>
      </c>
      <c r="UC115">
        <v>0</v>
      </c>
      <c r="UD115">
        <v>0</v>
      </c>
      <c r="UE115">
        <v>0</v>
      </c>
      <c r="UF115">
        <v>0</v>
      </c>
      <c r="UG115">
        <v>0</v>
      </c>
      <c r="UH115">
        <v>0</v>
      </c>
      <c r="UI115">
        <v>0</v>
      </c>
      <c r="UJ115">
        <v>0</v>
      </c>
      <c r="UK115">
        <v>0</v>
      </c>
      <c r="UL115">
        <v>0</v>
      </c>
      <c r="UM115">
        <v>0</v>
      </c>
      <c r="UN115">
        <v>2</v>
      </c>
      <c r="UO115">
        <v>1</v>
      </c>
      <c r="UP115">
        <v>1</v>
      </c>
      <c r="UQ115">
        <v>1</v>
      </c>
      <c r="UR115">
        <v>1</v>
      </c>
      <c r="US115">
        <v>2</v>
      </c>
      <c r="UT115">
        <v>1</v>
      </c>
      <c r="UU115">
        <v>1</v>
      </c>
      <c r="UV115">
        <v>1</v>
      </c>
      <c r="UW115">
        <v>1</v>
      </c>
      <c r="UX115">
        <v>1</v>
      </c>
      <c r="UY115">
        <v>1</v>
      </c>
      <c r="UZ115">
        <v>1</v>
      </c>
      <c r="VA115">
        <v>1</v>
      </c>
      <c r="VB115">
        <v>1</v>
      </c>
      <c r="VC115">
        <v>1</v>
      </c>
      <c r="VD115">
        <v>1</v>
      </c>
      <c r="VE115">
        <v>1</v>
      </c>
      <c r="VF115">
        <v>2</v>
      </c>
      <c r="VG115">
        <v>1</v>
      </c>
      <c r="VH115">
        <v>1</v>
      </c>
      <c r="VI115">
        <v>1</v>
      </c>
      <c r="VJ115">
        <v>2</v>
      </c>
      <c r="VK115">
        <v>2</v>
      </c>
      <c r="VL115">
        <v>1</v>
      </c>
      <c r="VM115">
        <v>2</v>
      </c>
      <c r="VN115">
        <v>25</v>
      </c>
      <c r="VO115">
        <v>30</v>
      </c>
      <c r="VP115">
        <v>1.2</v>
      </c>
      <c r="VQ115">
        <v>3</v>
      </c>
      <c r="VR115">
        <v>3</v>
      </c>
      <c r="VS115">
        <v>3</v>
      </c>
      <c r="VT115">
        <v>3</v>
      </c>
      <c r="VU115">
        <v>3</v>
      </c>
      <c r="VV115">
        <v>3</v>
      </c>
      <c r="VW115">
        <v>3</v>
      </c>
      <c r="VX115">
        <v>3</v>
      </c>
      <c r="VY115">
        <v>3</v>
      </c>
      <c r="VZ115">
        <v>3</v>
      </c>
      <c r="WA115">
        <v>3</v>
      </c>
      <c r="WB115">
        <v>3</v>
      </c>
      <c r="WC115">
        <v>3</v>
      </c>
      <c r="WD115">
        <v>3</v>
      </c>
      <c r="WE115">
        <v>3</v>
      </c>
      <c r="WF115">
        <v>3</v>
      </c>
      <c r="WG115">
        <v>3</v>
      </c>
      <c r="AIH115">
        <v>1</v>
      </c>
      <c r="AII115">
        <v>5</v>
      </c>
      <c r="AIJ115">
        <v>19</v>
      </c>
      <c r="AIK115">
        <v>14</v>
      </c>
      <c r="AIL115">
        <v>0</v>
      </c>
      <c r="AIN115">
        <v>1</v>
      </c>
      <c r="AIO115" t="s">
        <v>2766</v>
      </c>
      <c r="AIP115" s="1">
        <v>41214</v>
      </c>
      <c r="AIQ115" t="s">
        <v>3697</v>
      </c>
      <c r="AIR115">
        <v>2014</v>
      </c>
      <c r="AIS115" t="s">
        <v>3698</v>
      </c>
      <c r="AIT115">
        <v>2016</v>
      </c>
      <c r="AIU115">
        <v>1</v>
      </c>
      <c r="AIV115" t="s">
        <v>3699</v>
      </c>
      <c r="AIW115">
        <v>0</v>
      </c>
      <c r="AIX115" t="s">
        <v>3700</v>
      </c>
      <c r="AIY115" t="s">
        <v>3701</v>
      </c>
      <c r="AIZ115" t="s">
        <v>3702</v>
      </c>
      <c r="AJA115" t="s">
        <v>3703</v>
      </c>
      <c r="AJB115">
        <v>0</v>
      </c>
      <c r="AJD115">
        <v>0</v>
      </c>
      <c r="AJF115">
        <v>0</v>
      </c>
      <c r="AJJ115">
        <v>0</v>
      </c>
      <c r="AJK115">
        <v>0</v>
      </c>
      <c r="AJM115" t="s">
        <v>3704</v>
      </c>
      <c r="AJN115" t="s">
        <v>3705</v>
      </c>
      <c r="AJO115">
        <v>0</v>
      </c>
      <c r="AJP115" t="s">
        <v>3706</v>
      </c>
      <c r="AJQ115">
        <v>0</v>
      </c>
      <c r="AJS115">
        <v>1</v>
      </c>
      <c r="AJT115">
        <v>32</v>
      </c>
      <c r="AJU115" t="s">
        <v>2776</v>
      </c>
      <c r="AJV115">
        <v>1</v>
      </c>
      <c r="AJW115" t="s">
        <v>3707</v>
      </c>
      <c r="AJX115" t="s">
        <v>2766</v>
      </c>
      <c r="AJY115">
        <v>0</v>
      </c>
      <c r="AJZ115">
        <v>1</v>
      </c>
      <c r="AKA115">
        <v>0</v>
      </c>
      <c r="AKB115">
        <v>0</v>
      </c>
      <c r="AKC115">
        <v>1</v>
      </c>
      <c r="AKD115">
        <v>0</v>
      </c>
      <c r="AKE115">
        <v>0</v>
      </c>
      <c r="AKF115">
        <v>2</v>
      </c>
      <c r="AKG115">
        <v>0</v>
      </c>
      <c r="AKH115">
        <v>0</v>
      </c>
      <c r="AKI115">
        <v>1</v>
      </c>
      <c r="AKJ115">
        <v>0</v>
      </c>
      <c r="AKK115">
        <v>1</v>
      </c>
      <c r="AKL115">
        <v>2</v>
      </c>
      <c r="AKM115">
        <v>0</v>
      </c>
      <c r="AKN115">
        <v>0</v>
      </c>
      <c r="AKO115">
        <v>0</v>
      </c>
      <c r="AKP115">
        <v>0</v>
      </c>
      <c r="AKQ115">
        <v>0</v>
      </c>
      <c r="AKR115">
        <v>0</v>
      </c>
      <c r="AKS115">
        <v>1</v>
      </c>
      <c r="AKT115">
        <v>0</v>
      </c>
      <c r="AKU115">
        <v>1</v>
      </c>
      <c r="AKV115">
        <v>1</v>
      </c>
      <c r="AKW115">
        <v>0</v>
      </c>
      <c r="AKX115">
        <v>0</v>
      </c>
      <c r="AKY115">
        <v>1</v>
      </c>
      <c r="AKZ115">
        <v>1</v>
      </c>
      <c r="ALA115">
        <v>1</v>
      </c>
      <c r="ALB115">
        <v>270</v>
      </c>
      <c r="ALC115">
        <v>8</v>
      </c>
      <c r="ALD115">
        <v>12.4</v>
      </c>
      <c r="ALE115">
        <v>1</v>
      </c>
      <c r="ALF115">
        <v>2</v>
      </c>
      <c r="ALG115">
        <v>1</v>
      </c>
      <c r="ALH115">
        <v>1</v>
      </c>
      <c r="ALI115">
        <v>1</v>
      </c>
      <c r="ALJ115">
        <v>0</v>
      </c>
      <c r="ALK115">
        <v>0</v>
      </c>
      <c r="ALL115">
        <v>0</v>
      </c>
      <c r="ALM115">
        <v>2</v>
      </c>
      <c r="ALN115">
        <v>0</v>
      </c>
      <c r="ALO115">
        <v>3</v>
      </c>
      <c r="ALP115">
        <v>0</v>
      </c>
      <c r="ALQ115">
        <v>1</v>
      </c>
      <c r="ALR115">
        <v>2</v>
      </c>
      <c r="ALS115">
        <v>3</v>
      </c>
      <c r="ALT115">
        <v>1</v>
      </c>
      <c r="ALU115">
        <v>2</v>
      </c>
      <c r="ALV115">
        <v>0</v>
      </c>
      <c r="ALW115">
        <v>0</v>
      </c>
      <c r="ALX115">
        <v>0</v>
      </c>
      <c r="ALY115">
        <v>0</v>
      </c>
      <c r="ALZ115">
        <v>2</v>
      </c>
      <c r="AMA115">
        <v>1</v>
      </c>
      <c r="AMB115">
        <v>1</v>
      </c>
      <c r="AMC115">
        <v>2</v>
      </c>
      <c r="AMD115">
        <v>1</v>
      </c>
      <c r="AME115">
        <v>0</v>
      </c>
      <c r="AMF115">
        <v>1</v>
      </c>
      <c r="AMG115">
        <v>0</v>
      </c>
      <c r="AMH115">
        <v>0</v>
      </c>
      <c r="AMI115">
        <v>0</v>
      </c>
      <c r="AMJ115">
        <v>0</v>
      </c>
      <c r="AMK115">
        <v>1</v>
      </c>
      <c r="AML115">
        <v>0</v>
      </c>
      <c r="AMM115">
        <v>0</v>
      </c>
      <c r="AMN115">
        <v>2</v>
      </c>
      <c r="AMO115">
        <v>0</v>
      </c>
      <c r="AMP115">
        <v>0</v>
      </c>
      <c r="AMQ115">
        <v>0</v>
      </c>
      <c r="AMR115">
        <v>0</v>
      </c>
      <c r="AMS115">
        <v>0</v>
      </c>
      <c r="AMT115">
        <v>0</v>
      </c>
      <c r="AMU115">
        <v>6</v>
      </c>
      <c r="AMV115">
        <v>5</v>
      </c>
      <c r="AMW115">
        <v>29</v>
      </c>
      <c r="AMX115">
        <v>0</v>
      </c>
      <c r="AMY115">
        <v>40</v>
      </c>
      <c r="AMZ115">
        <v>18</v>
      </c>
      <c r="ANA115">
        <v>25</v>
      </c>
      <c r="ANB115">
        <v>12</v>
      </c>
      <c r="ANC115">
        <v>25</v>
      </c>
      <c r="AND115">
        <v>15</v>
      </c>
      <c r="ANE115">
        <v>95</v>
      </c>
      <c r="ANF115">
        <v>11</v>
      </c>
      <c r="ANG115">
        <v>7</v>
      </c>
      <c r="ANH115">
        <v>1</v>
      </c>
      <c r="ANI115">
        <v>1</v>
      </c>
      <c r="ANJ115">
        <v>1</v>
      </c>
      <c r="ANK115">
        <v>1</v>
      </c>
      <c r="ANL115">
        <v>1</v>
      </c>
      <c r="ANM115">
        <v>1</v>
      </c>
      <c r="ANN115">
        <v>1</v>
      </c>
      <c r="ANO115">
        <v>1</v>
      </c>
      <c r="ANP115">
        <v>1</v>
      </c>
      <c r="ANQ115">
        <v>0</v>
      </c>
      <c r="ANR115">
        <v>1</v>
      </c>
      <c r="ANS115">
        <v>1</v>
      </c>
      <c r="ANT115">
        <v>0</v>
      </c>
      <c r="ANU115">
        <v>0</v>
      </c>
      <c r="ANV115">
        <v>0</v>
      </c>
      <c r="ANW115">
        <v>0</v>
      </c>
      <c r="ANX115">
        <v>1</v>
      </c>
      <c r="ANY115">
        <v>1</v>
      </c>
      <c r="ANZ115">
        <v>1</v>
      </c>
      <c r="AOA115">
        <v>1</v>
      </c>
      <c r="AOB115">
        <v>1</v>
      </c>
      <c r="AOC115">
        <v>1</v>
      </c>
      <c r="AOD115">
        <v>1</v>
      </c>
      <c r="AOE115">
        <v>0</v>
      </c>
      <c r="AOF115">
        <v>0</v>
      </c>
      <c r="AOG115">
        <v>0</v>
      </c>
      <c r="AOH115">
        <v>0</v>
      </c>
      <c r="AOI115">
        <v>0</v>
      </c>
      <c r="AOJ115">
        <v>0</v>
      </c>
      <c r="AOK115">
        <v>0</v>
      </c>
      <c r="AOL115">
        <v>18</v>
      </c>
      <c r="AOM115">
        <v>4</v>
      </c>
      <c r="AON115">
        <v>1</v>
      </c>
      <c r="AOO115">
        <v>1</v>
      </c>
      <c r="AOP115">
        <v>1</v>
      </c>
      <c r="AOQ115">
        <v>2</v>
      </c>
      <c r="AOR115">
        <v>3</v>
      </c>
      <c r="AOS115">
        <v>1</v>
      </c>
      <c r="AOT115">
        <v>0</v>
      </c>
      <c r="AOU115">
        <v>1</v>
      </c>
      <c r="AOV115">
        <v>0</v>
      </c>
      <c r="AOW115">
        <v>0</v>
      </c>
      <c r="AOX115">
        <v>0</v>
      </c>
      <c r="AOY115">
        <v>1</v>
      </c>
      <c r="AOZ115">
        <v>1</v>
      </c>
      <c r="APA115">
        <v>2</v>
      </c>
      <c r="APB115">
        <v>1</v>
      </c>
      <c r="APC115">
        <v>0</v>
      </c>
      <c r="APD115">
        <v>0</v>
      </c>
      <c r="APE115">
        <v>0.83330000000000004</v>
      </c>
      <c r="APF115">
        <v>0.66669999999999996</v>
      </c>
      <c r="APG115">
        <v>1.6667000000000001</v>
      </c>
      <c r="APH115">
        <v>1.0556000000000001</v>
      </c>
      <c r="API115">
        <v>1</v>
      </c>
      <c r="APJ115">
        <v>1</v>
      </c>
      <c r="APK115">
        <v>1</v>
      </c>
      <c r="APL115">
        <v>1</v>
      </c>
      <c r="APM115">
        <v>2</v>
      </c>
      <c r="APN115">
        <v>2</v>
      </c>
      <c r="APO115">
        <v>2</v>
      </c>
      <c r="APP115">
        <v>1</v>
      </c>
      <c r="APQ115">
        <v>1</v>
      </c>
      <c r="APR115">
        <v>1</v>
      </c>
      <c r="APS115">
        <v>2</v>
      </c>
      <c r="APT115">
        <v>2</v>
      </c>
      <c r="APU115">
        <v>1</v>
      </c>
      <c r="APV115">
        <v>1</v>
      </c>
      <c r="APW115">
        <v>19</v>
      </c>
      <c r="APX115">
        <v>0</v>
      </c>
      <c r="APY115">
        <v>1</v>
      </c>
      <c r="APZ115">
        <v>0</v>
      </c>
      <c r="AQA115">
        <v>0</v>
      </c>
      <c r="AQB115">
        <v>0</v>
      </c>
      <c r="AQC115">
        <v>1</v>
      </c>
      <c r="AQD115">
        <v>0</v>
      </c>
      <c r="AQE115">
        <v>1</v>
      </c>
      <c r="AQF115">
        <v>0</v>
      </c>
      <c r="AQG115">
        <v>0</v>
      </c>
      <c r="AQH115">
        <v>0</v>
      </c>
      <c r="AQI115">
        <v>1</v>
      </c>
      <c r="AQJ115">
        <v>0</v>
      </c>
      <c r="AQK115">
        <v>0</v>
      </c>
      <c r="AQL115">
        <v>0</v>
      </c>
      <c r="AQM115">
        <v>0</v>
      </c>
      <c r="AQN115">
        <v>1</v>
      </c>
      <c r="AQO115">
        <v>0</v>
      </c>
      <c r="AQP115">
        <v>1</v>
      </c>
      <c r="AQQ115">
        <v>0</v>
      </c>
      <c r="AQR115">
        <v>0</v>
      </c>
      <c r="AQS115">
        <v>0</v>
      </c>
      <c r="AQT115">
        <v>0</v>
      </c>
      <c r="AQU115">
        <v>0</v>
      </c>
      <c r="AQV115">
        <v>0</v>
      </c>
      <c r="AQW115">
        <v>0</v>
      </c>
      <c r="AQX115">
        <v>0</v>
      </c>
      <c r="AQY115">
        <v>0</v>
      </c>
      <c r="AQZ115">
        <v>0</v>
      </c>
      <c r="ARA115">
        <v>0</v>
      </c>
      <c r="ARB115">
        <v>0</v>
      </c>
      <c r="ARC115">
        <v>1</v>
      </c>
      <c r="ARD115">
        <v>0</v>
      </c>
      <c r="ARE115">
        <v>1</v>
      </c>
      <c r="ARF115">
        <v>0</v>
      </c>
      <c r="ARG115">
        <v>0</v>
      </c>
      <c r="ARH115">
        <v>0</v>
      </c>
      <c r="ARI115">
        <v>0</v>
      </c>
      <c r="ARJ115">
        <v>1</v>
      </c>
      <c r="ARK115">
        <v>0</v>
      </c>
      <c r="ARL115">
        <v>0</v>
      </c>
      <c r="ARM115">
        <v>1</v>
      </c>
      <c r="ARN115">
        <v>0</v>
      </c>
      <c r="ARO115">
        <v>3</v>
      </c>
      <c r="ARP115">
        <v>3</v>
      </c>
      <c r="ARQ115">
        <v>2</v>
      </c>
      <c r="ARR115">
        <v>5</v>
      </c>
      <c r="ARS115">
        <v>4</v>
      </c>
      <c r="ART115">
        <v>2</v>
      </c>
      <c r="ARU115">
        <v>1</v>
      </c>
      <c r="ARV115">
        <v>5</v>
      </c>
      <c r="ARW115">
        <v>1</v>
      </c>
      <c r="ARX115">
        <v>2</v>
      </c>
      <c r="ARY115">
        <v>2</v>
      </c>
      <c r="ARZ115">
        <v>2</v>
      </c>
      <c r="ASA115">
        <v>2.6669999999999998</v>
      </c>
      <c r="ASB115">
        <v>82</v>
      </c>
      <c r="ASC115">
        <v>82</v>
      </c>
      <c r="ASD115">
        <v>2230</v>
      </c>
      <c r="ASE115">
        <v>15</v>
      </c>
      <c r="ASF115">
        <v>745</v>
      </c>
      <c r="ASG115">
        <v>8</v>
      </c>
      <c r="ASH115">
        <v>8</v>
      </c>
      <c r="ASI115">
        <v>0</v>
      </c>
      <c r="ASJ115">
        <v>0</v>
      </c>
      <c r="ASK115">
        <v>2</v>
      </c>
      <c r="ASL115">
        <v>0</v>
      </c>
      <c r="ASM115">
        <v>0</v>
      </c>
      <c r="ASN115">
        <v>0</v>
      </c>
      <c r="ASO115">
        <v>0</v>
      </c>
      <c r="ASP115">
        <v>0</v>
      </c>
      <c r="ASQ115">
        <v>0</v>
      </c>
      <c r="ASR115" t="s">
        <v>2799</v>
      </c>
      <c r="ASS115">
        <v>0</v>
      </c>
      <c r="AST115">
        <v>0</v>
      </c>
      <c r="ASU115">
        <v>0</v>
      </c>
      <c r="ASV115">
        <v>0</v>
      </c>
      <c r="ASW115">
        <v>0</v>
      </c>
      <c r="ASX115">
        <v>0</v>
      </c>
      <c r="ASY115">
        <v>0</v>
      </c>
      <c r="ASZ115">
        <v>0</v>
      </c>
      <c r="ATA115">
        <v>0</v>
      </c>
      <c r="ATB115">
        <v>100</v>
      </c>
      <c r="ATC115">
        <v>0</v>
      </c>
      <c r="ATD115">
        <v>2</v>
      </c>
      <c r="ATE115">
        <v>1</v>
      </c>
      <c r="ATF115">
        <v>0</v>
      </c>
      <c r="ATG115">
        <v>0</v>
      </c>
      <c r="ATH115">
        <v>0</v>
      </c>
      <c r="ATI115">
        <v>1</v>
      </c>
      <c r="ATJ115">
        <v>5</v>
      </c>
      <c r="ATK115">
        <v>4</v>
      </c>
      <c r="ATL115">
        <v>4</v>
      </c>
      <c r="ATM115">
        <v>4</v>
      </c>
      <c r="ATN115">
        <v>4</v>
      </c>
      <c r="ATO115">
        <v>21</v>
      </c>
      <c r="ATP115">
        <v>84</v>
      </c>
      <c r="ATQ115">
        <v>9</v>
      </c>
    </row>
    <row r="116" spans="1:1797 2074:2657" x14ac:dyDescent="0.25">
      <c r="A116" t="s">
        <v>3708</v>
      </c>
      <c r="B116" t="s">
        <v>7</v>
      </c>
      <c r="C116" t="s">
        <v>2709</v>
      </c>
      <c r="D116" t="s">
        <v>2710</v>
      </c>
      <c r="E116" s="1">
        <v>23223</v>
      </c>
      <c r="F116">
        <v>55</v>
      </c>
      <c r="G116">
        <v>55</v>
      </c>
      <c r="H116">
        <v>55</v>
      </c>
      <c r="J116" s="1">
        <v>43242</v>
      </c>
      <c r="O116" s="1">
        <v>43242</v>
      </c>
      <c r="LL116">
        <v>0</v>
      </c>
      <c r="LM116">
        <v>0</v>
      </c>
      <c r="LN116">
        <v>0</v>
      </c>
      <c r="LO116">
        <v>0</v>
      </c>
      <c r="LP116">
        <v>0</v>
      </c>
      <c r="LQ116">
        <v>0</v>
      </c>
      <c r="LR116">
        <v>0</v>
      </c>
      <c r="LS116">
        <v>0</v>
      </c>
      <c r="LT116">
        <v>0</v>
      </c>
      <c r="LU116">
        <v>0</v>
      </c>
      <c r="LV116">
        <v>999</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0</v>
      </c>
      <c r="ON116">
        <v>0</v>
      </c>
      <c r="OO116">
        <v>0</v>
      </c>
      <c r="OP116">
        <v>0</v>
      </c>
      <c r="OQ116">
        <v>0</v>
      </c>
      <c r="OR116">
        <v>0</v>
      </c>
      <c r="OS116">
        <v>0</v>
      </c>
      <c r="OT116">
        <v>0</v>
      </c>
      <c r="OU116">
        <v>0</v>
      </c>
      <c r="OV116">
        <v>0</v>
      </c>
      <c r="OW116">
        <v>0</v>
      </c>
      <c r="OX116">
        <v>0</v>
      </c>
      <c r="OY116">
        <v>0</v>
      </c>
      <c r="OZ116">
        <v>0</v>
      </c>
      <c r="PA116">
        <v>0</v>
      </c>
      <c r="PB116">
        <v>0</v>
      </c>
      <c r="PC116">
        <v>0</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v>0</v>
      </c>
      <c r="QC116">
        <v>0</v>
      </c>
      <c r="QD116">
        <v>0</v>
      </c>
      <c r="QE116">
        <v>0</v>
      </c>
      <c r="QF116">
        <v>0</v>
      </c>
      <c r="QG116">
        <v>0</v>
      </c>
      <c r="QH116">
        <v>0</v>
      </c>
      <c r="QI116">
        <v>0</v>
      </c>
      <c r="QJ116">
        <v>0</v>
      </c>
      <c r="QK116">
        <v>0</v>
      </c>
      <c r="QL116">
        <v>0</v>
      </c>
      <c r="QM116">
        <v>0</v>
      </c>
      <c r="QN116">
        <v>0</v>
      </c>
      <c r="QO116">
        <v>0</v>
      </c>
      <c r="QP116">
        <v>0</v>
      </c>
      <c r="QQ116">
        <v>0</v>
      </c>
      <c r="QR116">
        <v>0</v>
      </c>
      <c r="QS116">
        <v>0</v>
      </c>
      <c r="QT116">
        <v>0</v>
      </c>
      <c r="QU116">
        <v>0</v>
      </c>
      <c r="QV116">
        <v>0</v>
      </c>
      <c r="QW116">
        <v>0</v>
      </c>
      <c r="QX116">
        <v>0</v>
      </c>
      <c r="QY116">
        <v>0</v>
      </c>
      <c r="QZ116">
        <v>0</v>
      </c>
      <c r="RA116">
        <v>0</v>
      </c>
      <c r="RB116">
        <v>0</v>
      </c>
      <c r="RC116">
        <v>0</v>
      </c>
      <c r="RD116">
        <v>0</v>
      </c>
      <c r="RE116">
        <v>0</v>
      </c>
      <c r="RF116">
        <v>0</v>
      </c>
      <c r="RG116">
        <v>0</v>
      </c>
      <c r="RH116">
        <v>0</v>
      </c>
      <c r="RS116" t="s">
        <v>3709</v>
      </c>
      <c r="RU116" t="s">
        <v>3710</v>
      </c>
      <c r="RV116">
        <v>-2</v>
      </c>
      <c r="RW116">
        <v>-1</v>
      </c>
      <c r="RX116" t="s">
        <v>3711</v>
      </c>
      <c r="RY116">
        <v>0</v>
      </c>
      <c r="RZ116">
        <v>0</v>
      </c>
      <c r="SA116">
        <v>0</v>
      </c>
      <c r="SB116">
        <v>-1</v>
      </c>
      <c r="SC116">
        <v>-1</v>
      </c>
      <c r="SD116">
        <v>-1</v>
      </c>
      <c r="SE116">
        <v>-1</v>
      </c>
      <c r="SF116">
        <v>-1</v>
      </c>
      <c r="SG116">
        <v>0</v>
      </c>
      <c r="SH116">
        <v>-1</v>
      </c>
      <c r="SI116">
        <v>-1</v>
      </c>
      <c r="SJ116">
        <v>0</v>
      </c>
      <c r="SK116">
        <v>0</v>
      </c>
      <c r="SL116">
        <v>-1</v>
      </c>
      <c r="SM116">
        <v>-1</v>
      </c>
      <c r="SN116">
        <v>0</v>
      </c>
      <c r="SO116">
        <v>-1</v>
      </c>
      <c r="SP116">
        <v>-1</v>
      </c>
      <c r="SQ116">
        <v>-1</v>
      </c>
      <c r="SR116">
        <v>1</v>
      </c>
      <c r="SS116">
        <v>-1</v>
      </c>
      <c r="ST116">
        <v>0</v>
      </c>
      <c r="SU116">
        <v>-1</v>
      </c>
      <c r="SV116">
        <v>-1</v>
      </c>
      <c r="SW116">
        <v>-1</v>
      </c>
      <c r="SX116">
        <v>-1</v>
      </c>
      <c r="SY116">
        <v>-1</v>
      </c>
      <c r="SZ116">
        <v>1</v>
      </c>
      <c r="TA116">
        <v>0</v>
      </c>
      <c r="TB116">
        <v>-1</v>
      </c>
      <c r="TC116">
        <v>-1</v>
      </c>
      <c r="TD116">
        <v>-3</v>
      </c>
      <c r="TE116">
        <v>0</v>
      </c>
      <c r="TF116">
        <v>-4</v>
      </c>
      <c r="TG116">
        <v>-3</v>
      </c>
      <c r="TH116">
        <v>-2</v>
      </c>
      <c r="TI116">
        <v>-3</v>
      </c>
      <c r="TJ116">
        <v>-1</v>
      </c>
      <c r="TK116">
        <v>-4</v>
      </c>
      <c r="TL116">
        <v>-1</v>
      </c>
      <c r="TM116">
        <v>-2.25</v>
      </c>
      <c r="TN116">
        <v>-2</v>
      </c>
      <c r="TO116">
        <v>-3.5</v>
      </c>
      <c r="TP116">
        <v>-1</v>
      </c>
      <c r="TQ116">
        <v>-21</v>
      </c>
      <c r="TR116">
        <v>0</v>
      </c>
      <c r="TS116">
        <v>0</v>
      </c>
      <c r="TT116">
        <v>0</v>
      </c>
      <c r="TU116">
        <v>0</v>
      </c>
      <c r="TV116">
        <v>0</v>
      </c>
      <c r="TW116">
        <v>0</v>
      </c>
      <c r="TX116">
        <v>2</v>
      </c>
      <c r="TY116">
        <v>0</v>
      </c>
      <c r="TZ116">
        <v>0</v>
      </c>
      <c r="UA116">
        <v>0</v>
      </c>
      <c r="UB116">
        <v>0</v>
      </c>
      <c r="UC116">
        <v>0</v>
      </c>
      <c r="UD116">
        <v>0</v>
      </c>
      <c r="UE116">
        <v>0</v>
      </c>
      <c r="UF116">
        <v>0</v>
      </c>
      <c r="UG116">
        <v>0</v>
      </c>
      <c r="UH116">
        <v>0</v>
      </c>
      <c r="UI116">
        <v>0</v>
      </c>
      <c r="UJ116">
        <v>0</v>
      </c>
      <c r="UK116">
        <v>0</v>
      </c>
      <c r="UL116">
        <v>0</v>
      </c>
      <c r="UM116">
        <v>0</v>
      </c>
      <c r="UN116">
        <v>2</v>
      </c>
      <c r="UO116">
        <v>1</v>
      </c>
      <c r="UP116">
        <v>1</v>
      </c>
      <c r="UQ116">
        <v>1</v>
      </c>
      <c r="UR116">
        <v>1</v>
      </c>
      <c r="US116">
        <v>0</v>
      </c>
      <c r="UT116">
        <v>0</v>
      </c>
      <c r="UU116">
        <v>1</v>
      </c>
      <c r="UV116">
        <v>1</v>
      </c>
      <c r="UW116">
        <v>1</v>
      </c>
      <c r="UX116">
        <v>0</v>
      </c>
      <c r="UY116">
        <v>0</v>
      </c>
      <c r="UZ116">
        <v>1</v>
      </c>
      <c r="VA116">
        <v>1</v>
      </c>
      <c r="VB116">
        <v>1</v>
      </c>
      <c r="VC116">
        <v>0</v>
      </c>
      <c r="VD116">
        <v>2</v>
      </c>
      <c r="VE116">
        <v>1</v>
      </c>
      <c r="VF116">
        <v>2</v>
      </c>
      <c r="VG116">
        <v>1</v>
      </c>
      <c r="VH116">
        <v>1</v>
      </c>
      <c r="VI116">
        <v>0</v>
      </c>
      <c r="VJ116">
        <v>0</v>
      </c>
      <c r="VK116">
        <v>0</v>
      </c>
      <c r="VL116">
        <v>1</v>
      </c>
      <c r="VM116">
        <v>1</v>
      </c>
      <c r="VN116">
        <v>17</v>
      </c>
      <c r="VO116">
        <v>19</v>
      </c>
      <c r="VP116">
        <v>1.1175999999999999</v>
      </c>
      <c r="VQ116">
        <v>3</v>
      </c>
      <c r="VR116">
        <v>3</v>
      </c>
      <c r="VS116">
        <v>3</v>
      </c>
      <c r="VT116">
        <v>3</v>
      </c>
      <c r="VU116">
        <v>3</v>
      </c>
      <c r="VV116">
        <v>3</v>
      </c>
      <c r="VW116">
        <v>3</v>
      </c>
      <c r="VX116">
        <v>3</v>
      </c>
      <c r="VY116">
        <v>3</v>
      </c>
      <c r="VZ116">
        <v>3</v>
      </c>
      <c r="WA116">
        <v>3</v>
      </c>
      <c r="WB116">
        <v>3</v>
      </c>
      <c r="WC116">
        <v>3</v>
      </c>
      <c r="WD116">
        <v>3</v>
      </c>
      <c r="WE116">
        <v>3</v>
      </c>
      <c r="WF116">
        <v>3</v>
      </c>
      <c r="WG116">
        <v>3</v>
      </c>
      <c r="BDY116">
        <v>1</v>
      </c>
      <c r="BEA116" t="s">
        <v>3712</v>
      </c>
      <c r="BEB116">
        <v>1</v>
      </c>
      <c r="BEE116">
        <v>1</v>
      </c>
      <c r="BEH116" s="1">
        <v>43641</v>
      </c>
      <c r="BEL116" s="1">
        <v>43641</v>
      </c>
      <c r="BNM116">
        <v>2</v>
      </c>
      <c r="BNN116">
        <v>1</v>
      </c>
      <c r="BNO116">
        <v>1</v>
      </c>
      <c r="BNP116">
        <v>1</v>
      </c>
      <c r="BNQ116">
        <v>2</v>
      </c>
      <c r="BNR116">
        <v>2</v>
      </c>
      <c r="BNS116">
        <v>2</v>
      </c>
      <c r="BNT116">
        <v>2</v>
      </c>
      <c r="BNU116">
        <v>2</v>
      </c>
      <c r="BNV116">
        <v>3</v>
      </c>
      <c r="BNW116">
        <v>2</v>
      </c>
      <c r="BNX116">
        <v>1</v>
      </c>
      <c r="BNY116">
        <v>1</v>
      </c>
      <c r="BNZ116">
        <v>1</v>
      </c>
      <c r="BOA116">
        <v>2</v>
      </c>
      <c r="BOB116">
        <v>3</v>
      </c>
      <c r="BOC116">
        <v>2</v>
      </c>
      <c r="BOD116">
        <v>3</v>
      </c>
      <c r="BOE116">
        <v>2</v>
      </c>
      <c r="BOF116">
        <v>3</v>
      </c>
      <c r="BOG116">
        <v>3</v>
      </c>
      <c r="BOH116">
        <v>2</v>
      </c>
      <c r="BOI116">
        <v>3</v>
      </c>
      <c r="BOJ116">
        <v>2</v>
      </c>
      <c r="BOK116">
        <v>1</v>
      </c>
      <c r="BOL116">
        <v>25</v>
      </c>
      <c r="BOM116">
        <v>49</v>
      </c>
      <c r="BON116">
        <v>1.96</v>
      </c>
      <c r="BOO116">
        <v>4</v>
      </c>
      <c r="BOP116">
        <v>3</v>
      </c>
      <c r="BOQ116">
        <v>3</v>
      </c>
      <c r="BOR116">
        <v>3</v>
      </c>
      <c r="BOS116">
        <v>3</v>
      </c>
      <c r="BOT116">
        <v>3</v>
      </c>
      <c r="BOU116">
        <v>4</v>
      </c>
      <c r="BOV116">
        <v>3</v>
      </c>
      <c r="BOW116">
        <v>3</v>
      </c>
      <c r="BOX116">
        <v>3</v>
      </c>
      <c r="BOY116">
        <v>3</v>
      </c>
      <c r="BOZ116">
        <v>3</v>
      </c>
      <c r="BPA116">
        <v>3</v>
      </c>
      <c r="BPB116">
        <v>4</v>
      </c>
      <c r="BPC116">
        <v>3</v>
      </c>
      <c r="BPD116">
        <v>3</v>
      </c>
      <c r="BPE116">
        <v>3.1880000000000002</v>
      </c>
      <c r="BPF116">
        <v>5</v>
      </c>
      <c r="BPG116">
        <v>40</v>
      </c>
      <c r="BPH116">
        <v>0</v>
      </c>
      <c r="BPI116">
        <v>1</v>
      </c>
      <c r="BPJ116">
        <v>2</v>
      </c>
      <c r="BPK116">
        <v>2</v>
      </c>
      <c r="BPL116">
        <v>1</v>
      </c>
      <c r="BPM116">
        <v>2</v>
      </c>
      <c r="BPN116">
        <v>1</v>
      </c>
      <c r="BPO116">
        <v>2</v>
      </c>
      <c r="BPP116">
        <v>2</v>
      </c>
      <c r="BPQ116">
        <v>0</v>
      </c>
      <c r="BPR116">
        <v>1</v>
      </c>
      <c r="BPS116">
        <v>1</v>
      </c>
      <c r="BPT116">
        <v>1</v>
      </c>
      <c r="BPU116">
        <v>2</v>
      </c>
      <c r="BPV116">
        <v>2</v>
      </c>
      <c r="BPW116">
        <v>0</v>
      </c>
      <c r="BPX116">
        <v>2</v>
      </c>
      <c r="BPY116">
        <v>0</v>
      </c>
      <c r="BPZ116">
        <v>1.1667000000000001</v>
      </c>
      <c r="BQA116">
        <v>1.8332999999999999</v>
      </c>
      <c r="BQB116">
        <v>0.66669999999999996</v>
      </c>
      <c r="BQC116">
        <v>1.2222</v>
      </c>
      <c r="CWP116">
        <v>1</v>
      </c>
      <c r="CWR116" t="s">
        <v>3526</v>
      </c>
      <c r="CWS116">
        <v>1</v>
      </c>
      <c r="CWV116">
        <v>1</v>
      </c>
      <c r="CWY116" s="1">
        <v>43348</v>
      </c>
      <c r="CWZ116">
        <v>1</v>
      </c>
      <c r="CXA116" t="s">
        <v>2778</v>
      </c>
      <c r="CXB116">
        <v>9</v>
      </c>
      <c r="CXC116">
        <v>1</v>
      </c>
      <c r="CXE116" t="s">
        <v>2778</v>
      </c>
    </row>
    <row r="117" spans="1:1797 2074:2657" x14ac:dyDescent="0.25">
      <c r="A117" t="s">
        <v>3713</v>
      </c>
      <c r="B117" t="s">
        <v>7</v>
      </c>
      <c r="C117" t="s">
        <v>2709</v>
      </c>
      <c r="D117" t="s">
        <v>2710</v>
      </c>
      <c r="E117" s="1">
        <v>2958352</v>
      </c>
      <c r="F117">
        <v>-1</v>
      </c>
      <c r="O117" s="1">
        <v>43251</v>
      </c>
      <c r="BDY117">
        <v>0</v>
      </c>
      <c r="BDZ117">
        <v>1</v>
      </c>
      <c r="BEB117">
        <v>0</v>
      </c>
      <c r="BEC117">
        <v>1</v>
      </c>
      <c r="BEE117">
        <v>1</v>
      </c>
      <c r="BEG117" t="s">
        <v>3714</v>
      </c>
    </row>
    <row r="118" spans="1:1797 2074:2657" x14ac:dyDescent="0.25">
      <c r="A118" t="s">
        <v>3715</v>
      </c>
      <c r="B118" t="s">
        <v>7</v>
      </c>
      <c r="C118" t="s">
        <v>2709</v>
      </c>
      <c r="D118" t="s">
        <v>2710</v>
      </c>
      <c r="E118" s="1">
        <v>21100</v>
      </c>
      <c r="F118">
        <v>61</v>
      </c>
      <c r="G118">
        <v>61</v>
      </c>
      <c r="H118">
        <v>61</v>
      </c>
      <c r="J118" s="1">
        <v>43257</v>
      </c>
      <c r="O118" s="1">
        <v>43257</v>
      </c>
      <c r="LL118">
        <v>0</v>
      </c>
      <c r="LM118">
        <v>0</v>
      </c>
      <c r="LN118">
        <v>0</v>
      </c>
      <c r="LO118">
        <v>0</v>
      </c>
      <c r="LP118">
        <v>0</v>
      </c>
      <c r="LQ118">
        <v>0</v>
      </c>
      <c r="LR118">
        <v>0</v>
      </c>
      <c r="LS118">
        <v>0</v>
      </c>
      <c r="LT118">
        <v>1</v>
      </c>
      <c r="LU118">
        <v>1</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1</v>
      </c>
      <c r="OI118">
        <v>1</v>
      </c>
      <c r="OJ118">
        <v>1</v>
      </c>
      <c r="OK118">
        <v>0</v>
      </c>
      <c r="OL118">
        <v>0</v>
      </c>
      <c r="OM118">
        <v>0</v>
      </c>
      <c r="ON118">
        <v>1</v>
      </c>
      <c r="OO118">
        <v>0</v>
      </c>
      <c r="OP118">
        <v>0</v>
      </c>
      <c r="OQ118">
        <v>1</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v>0</v>
      </c>
      <c r="QA118">
        <v>1</v>
      </c>
      <c r="QB118">
        <v>2</v>
      </c>
      <c r="QC118">
        <v>4</v>
      </c>
      <c r="QD118">
        <v>1</v>
      </c>
      <c r="QE118">
        <v>0</v>
      </c>
      <c r="QF118">
        <v>0</v>
      </c>
      <c r="QG118">
        <v>0</v>
      </c>
      <c r="QH118">
        <v>0</v>
      </c>
      <c r="QI118">
        <v>0</v>
      </c>
      <c r="QJ118">
        <v>0</v>
      </c>
      <c r="QK118">
        <v>0</v>
      </c>
      <c r="QL118">
        <v>0</v>
      </c>
      <c r="QM118">
        <v>0</v>
      </c>
      <c r="QN118">
        <v>0</v>
      </c>
      <c r="QO118">
        <v>0</v>
      </c>
      <c r="QP118">
        <v>0</v>
      </c>
      <c r="QQ118">
        <v>2</v>
      </c>
      <c r="QR118">
        <v>4</v>
      </c>
      <c r="QS118">
        <v>0</v>
      </c>
      <c r="QT118">
        <v>0</v>
      </c>
      <c r="QU118">
        <v>6</v>
      </c>
      <c r="QV118">
        <v>0</v>
      </c>
      <c r="QW118">
        <v>0</v>
      </c>
      <c r="QX118">
        <v>0</v>
      </c>
      <c r="QY118">
        <v>0</v>
      </c>
      <c r="QZ118">
        <v>0</v>
      </c>
      <c r="RA118">
        <v>0</v>
      </c>
      <c r="RB118">
        <v>0</v>
      </c>
      <c r="RC118">
        <v>0</v>
      </c>
      <c r="RD118">
        <v>3</v>
      </c>
      <c r="RE118">
        <v>1</v>
      </c>
      <c r="RF118">
        <v>0</v>
      </c>
      <c r="RG118">
        <v>0</v>
      </c>
      <c r="RH118">
        <v>3</v>
      </c>
      <c r="RU118" t="s">
        <v>3716</v>
      </c>
      <c r="RV118">
        <v>-2</v>
      </c>
      <c r="RW118">
        <v>-2</v>
      </c>
      <c r="RX118" t="s">
        <v>3717</v>
      </c>
      <c r="RY118">
        <v>0</v>
      </c>
      <c r="RZ118">
        <v>-1</v>
      </c>
      <c r="SA118">
        <v>-2</v>
      </c>
      <c r="SB118">
        <v>-1</v>
      </c>
      <c r="SC118">
        <v>-1</v>
      </c>
      <c r="SD118">
        <v>-1</v>
      </c>
      <c r="SE118">
        <v>-1</v>
      </c>
      <c r="SF118">
        <v>-1</v>
      </c>
      <c r="SG118">
        <v>-1</v>
      </c>
      <c r="SH118">
        <v>-1</v>
      </c>
      <c r="SI118">
        <v>-1</v>
      </c>
      <c r="SJ118">
        <v>-1</v>
      </c>
      <c r="SK118">
        <v>-1</v>
      </c>
      <c r="SL118">
        <v>-1</v>
      </c>
      <c r="SM118">
        <v>-1</v>
      </c>
      <c r="SN118">
        <v>1</v>
      </c>
      <c r="SO118">
        <v>-1</v>
      </c>
      <c r="SP118">
        <v>-1</v>
      </c>
      <c r="SQ118">
        <v>-1</v>
      </c>
      <c r="SR118">
        <v>1</v>
      </c>
      <c r="SS118">
        <v>-1</v>
      </c>
      <c r="ST118">
        <v>-1</v>
      </c>
      <c r="SU118">
        <v>-1</v>
      </c>
      <c r="SV118">
        <v>-1</v>
      </c>
      <c r="SW118">
        <v>-1</v>
      </c>
      <c r="SX118">
        <v>-1</v>
      </c>
      <c r="SY118">
        <v>-1</v>
      </c>
      <c r="SZ118">
        <v>-1</v>
      </c>
      <c r="TA118">
        <v>-1</v>
      </c>
      <c r="TB118">
        <v>-1</v>
      </c>
      <c r="TC118">
        <v>-1</v>
      </c>
      <c r="TD118">
        <v>-4</v>
      </c>
      <c r="TE118">
        <v>-3</v>
      </c>
      <c r="TF118">
        <v>-4</v>
      </c>
      <c r="TG118">
        <v>-4</v>
      </c>
      <c r="TH118">
        <v>-4</v>
      </c>
      <c r="TI118">
        <v>-2</v>
      </c>
      <c r="TJ118">
        <v>-2</v>
      </c>
      <c r="TK118">
        <v>-4</v>
      </c>
      <c r="TL118">
        <v>-4</v>
      </c>
      <c r="TM118">
        <v>-3.75</v>
      </c>
      <c r="TN118">
        <v>-2</v>
      </c>
      <c r="TO118">
        <v>-4</v>
      </c>
      <c r="TP118">
        <v>-4</v>
      </c>
      <c r="TQ118">
        <v>-31</v>
      </c>
      <c r="TR118">
        <v>0</v>
      </c>
      <c r="TS118">
        <v>0</v>
      </c>
      <c r="TT118">
        <v>0</v>
      </c>
      <c r="TU118">
        <v>0</v>
      </c>
      <c r="TV118">
        <v>0</v>
      </c>
      <c r="TW118">
        <v>0</v>
      </c>
      <c r="TX118">
        <v>1</v>
      </c>
      <c r="TY118">
        <v>0</v>
      </c>
      <c r="TZ118">
        <v>0</v>
      </c>
      <c r="UA118">
        <v>0</v>
      </c>
      <c r="UB118">
        <v>0</v>
      </c>
      <c r="UC118">
        <v>0</v>
      </c>
      <c r="UD118">
        <v>0</v>
      </c>
      <c r="UE118">
        <v>0</v>
      </c>
      <c r="UF118">
        <v>0</v>
      </c>
      <c r="UG118">
        <v>0</v>
      </c>
      <c r="UH118">
        <v>0</v>
      </c>
      <c r="UI118">
        <v>0</v>
      </c>
      <c r="UJ118">
        <v>0</v>
      </c>
      <c r="UK118">
        <v>0</v>
      </c>
      <c r="UL118">
        <v>0</v>
      </c>
      <c r="UM118">
        <v>0</v>
      </c>
      <c r="UN118">
        <v>1</v>
      </c>
      <c r="UO118">
        <v>1</v>
      </c>
      <c r="UP118">
        <v>1</v>
      </c>
      <c r="UQ118">
        <v>1</v>
      </c>
      <c r="UR118">
        <v>1</v>
      </c>
      <c r="US118">
        <v>1</v>
      </c>
      <c r="UT118">
        <v>1</v>
      </c>
      <c r="UU118">
        <v>1</v>
      </c>
      <c r="UV118">
        <v>1</v>
      </c>
      <c r="UW118">
        <v>1</v>
      </c>
      <c r="UX118">
        <v>1</v>
      </c>
      <c r="UY118">
        <v>1</v>
      </c>
      <c r="UZ118">
        <v>1</v>
      </c>
      <c r="VA118">
        <v>1</v>
      </c>
      <c r="VB118">
        <v>1</v>
      </c>
      <c r="VC118">
        <v>1</v>
      </c>
      <c r="VD118">
        <v>1</v>
      </c>
      <c r="VE118">
        <v>1</v>
      </c>
      <c r="VF118">
        <v>1</v>
      </c>
      <c r="VG118">
        <v>1</v>
      </c>
      <c r="VH118">
        <v>1</v>
      </c>
      <c r="VI118">
        <v>1</v>
      </c>
      <c r="VJ118">
        <v>1</v>
      </c>
      <c r="VK118">
        <v>1</v>
      </c>
      <c r="VL118">
        <v>1</v>
      </c>
      <c r="VM118">
        <v>1</v>
      </c>
      <c r="VN118">
        <v>25</v>
      </c>
      <c r="VO118">
        <v>25</v>
      </c>
      <c r="VP118">
        <v>1</v>
      </c>
      <c r="VQ118">
        <v>4</v>
      </c>
      <c r="VR118">
        <v>5</v>
      </c>
      <c r="VS118">
        <v>5</v>
      </c>
      <c r="VT118">
        <v>3</v>
      </c>
      <c r="VU118">
        <v>3</v>
      </c>
      <c r="VV118">
        <v>4</v>
      </c>
      <c r="VW118">
        <v>4</v>
      </c>
      <c r="VX118">
        <v>3</v>
      </c>
      <c r="VY118">
        <v>3</v>
      </c>
      <c r="VZ118">
        <v>3</v>
      </c>
      <c r="WA118">
        <v>3</v>
      </c>
      <c r="WB118">
        <v>4</v>
      </c>
      <c r="WC118">
        <v>3</v>
      </c>
      <c r="WD118">
        <v>3</v>
      </c>
      <c r="WE118">
        <v>3</v>
      </c>
      <c r="WF118">
        <v>3</v>
      </c>
      <c r="WG118">
        <v>3.5</v>
      </c>
      <c r="BDY118">
        <v>0</v>
      </c>
      <c r="BDZ118">
        <v>1</v>
      </c>
      <c r="BEA118" t="s">
        <v>3523</v>
      </c>
      <c r="BEB118">
        <v>0</v>
      </c>
      <c r="BEC118">
        <v>1</v>
      </c>
      <c r="BED118" t="s">
        <v>3523</v>
      </c>
      <c r="BEE118">
        <v>1</v>
      </c>
      <c r="BEH118" s="1">
        <v>43619</v>
      </c>
      <c r="BEL118" s="1">
        <v>43619</v>
      </c>
      <c r="BEM118">
        <v>1</v>
      </c>
      <c r="BEN118">
        <v>0</v>
      </c>
      <c r="BEO118">
        <v>0</v>
      </c>
      <c r="BEP118">
        <v>0</v>
      </c>
      <c r="BEQ118">
        <v>0</v>
      </c>
      <c r="BER118">
        <v>0</v>
      </c>
      <c r="BES118">
        <v>0</v>
      </c>
      <c r="BET118">
        <v>0</v>
      </c>
      <c r="BEU118">
        <v>0</v>
      </c>
      <c r="BEV118">
        <v>0</v>
      </c>
      <c r="BEW118">
        <v>0</v>
      </c>
      <c r="BEX118">
        <v>0</v>
      </c>
      <c r="BEY118">
        <v>0</v>
      </c>
      <c r="BEZ118">
        <v>0</v>
      </c>
      <c r="BFA118">
        <v>0</v>
      </c>
      <c r="BFB118">
        <v>0</v>
      </c>
      <c r="BFC118">
        <v>0</v>
      </c>
      <c r="BFD118">
        <v>0</v>
      </c>
      <c r="BFE118">
        <v>0</v>
      </c>
      <c r="BFF118">
        <v>0</v>
      </c>
      <c r="BFG118">
        <v>0</v>
      </c>
      <c r="BFH118">
        <v>0</v>
      </c>
      <c r="BFI118">
        <v>0</v>
      </c>
      <c r="BFJ118">
        <v>0</v>
      </c>
      <c r="BFK118">
        <v>0</v>
      </c>
      <c r="BFL118">
        <v>0</v>
      </c>
      <c r="BFM118">
        <v>0</v>
      </c>
      <c r="BFN118">
        <v>0</v>
      </c>
      <c r="BFO118">
        <v>0</v>
      </c>
      <c r="BFP118">
        <v>0</v>
      </c>
      <c r="BFQ118">
        <v>0</v>
      </c>
      <c r="BFR118">
        <v>0</v>
      </c>
      <c r="BFS118">
        <v>0</v>
      </c>
      <c r="BFT118">
        <v>0</v>
      </c>
      <c r="BFU118">
        <v>0</v>
      </c>
      <c r="BFV118">
        <v>0</v>
      </c>
      <c r="BFW118">
        <v>0</v>
      </c>
      <c r="BFX118">
        <v>0</v>
      </c>
      <c r="BFY118">
        <v>0</v>
      </c>
      <c r="BFZ118">
        <v>0</v>
      </c>
      <c r="BGA118">
        <v>0</v>
      </c>
      <c r="BGB118">
        <v>0</v>
      </c>
      <c r="BGC118">
        <v>0</v>
      </c>
      <c r="BGD118">
        <v>0</v>
      </c>
      <c r="BGE118">
        <v>0</v>
      </c>
      <c r="BGF118">
        <v>0</v>
      </c>
      <c r="BGG118">
        <v>0</v>
      </c>
      <c r="BGH118">
        <v>0</v>
      </c>
      <c r="BGI118">
        <v>0</v>
      </c>
      <c r="BGJ118">
        <v>0</v>
      </c>
      <c r="BGK118">
        <v>0</v>
      </c>
      <c r="BGL118">
        <v>0</v>
      </c>
      <c r="BGM118">
        <v>0</v>
      </c>
      <c r="BGN118">
        <v>0</v>
      </c>
      <c r="BGO118">
        <v>0</v>
      </c>
      <c r="BGP118">
        <v>0</v>
      </c>
      <c r="BGQ118">
        <v>0</v>
      </c>
      <c r="BGR118">
        <v>0</v>
      </c>
      <c r="BGS118">
        <v>0</v>
      </c>
      <c r="BGT118">
        <v>0</v>
      </c>
      <c r="BGU118">
        <v>0</v>
      </c>
      <c r="BGV118">
        <v>0</v>
      </c>
      <c r="BGW118">
        <v>0</v>
      </c>
      <c r="BGX118">
        <v>0</v>
      </c>
      <c r="BGY118">
        <v>0</v>
      </c>
      <c r="BGZ118">
        <v>0</v>
      </c>
      <c r="BHA118">
        <v>0</v>
      </c>
      <c r="BHB118">
        <v>0</v>
      </c>
      <c r="BHC118">
        <v>0</v>
      </c>
      <c r="BHD118">
        <v>0</v>
      </c>
      <c r="BHE118">
        <v>0</v>
      </c>
      <c r="BHF118">
        <v>0</v>
      </c>
      <c r="BHG118">
        <v>0</v>
      </c>
      <c r="BHH118">
        <v>0</v>
      </c>
      <c r="BHI118">
        <v>0</v>
      </c>
      <c r="BHJ118">
        <v>0</v>
      </c>
      <c r="BHK118">
        <v>0</v>
      </c>
      <c r="BHL118">
        <v>0</v>
      </c>
      <c r="BHM118">
        <v>0</v>
      </c>
      <c r="BHN118">
        <v>0</v>
      </c>
      <c r="BHO118">
        <v>0</v>
      </c>
      <c r="BHP118">
        <v>0</v>
      </c>
      <c r="BHQ118">
        <v>0</v>
      </c>
      <c r="BHR118">
        <v>0</v>
      </c>
      <c r="BHS118">
        <v>0</v>
      </c>
      <c r="BHT118">
        <v>0</v>
      </c>
      <c r="BHU118">
        <v>0</v>
      </c>
      <c r="BHV118">
        <v>0</v>
      </c>
      <c r="BHW118">
        <v>0</v>
      </c>
      <c r="BHX118">
        <v>0</v>
      </c>
      <c r="BHY118">
        <v>0</v>
      </c>
      <c r="BHZ118">
        <v>0</v>
      </c>
      <c r="BIA118">
        <v>0</v>
      </c>
      <c r="BIB118">
        <v>0</v>
      </c>
      <c r="BIC118">
        <v>0</v>
      </c>
      <c r="BID118">
        <v>0</v>
      </c>
      <c r="BIE118">
        <v>0</v>
      </c>
      <c r="BIF118">
        <v>0</v>
      </c>
      <c r="BIG118">
        <v>0</v>
      </c>
      <c r="BIH118">
        <v>0</v>
      </c>
      <c r="BII118">
        <v>0</v>
      </c>
      <c r="BIJ118">
        <v>0</v>
      </c>
      <c r="BIK118">
        <v>0</v>
      </c>
      <c r="BIL118">
        <v>0</v>
      </c>
      <c r="BIM118">
        <v>0</v>
      </c>
      <c r="BIN118">
        <v>0</v>
      </c>
      <c r="BIO118">
        <v>0</v>
      </c>
      <c r="BIP118">
        <v>0</v>
      </c>
      <c r="BIQ118">
        <v>0</v>
      </c>
      <c r="BIR118">
        <v>0</v>
      </c>
      <c r="BIS118">
        <v>0</v>
      </c>
      <c r="BIT118">
        <v>0</v>
      </c>
      <c r="BIU118">
        <v>0</v>
      </c>
      <c r="BIV118">
        <v>0</v>
      </c>
      <c r="BIW118">
        <v>0</v>
      </c>
      <c r="BIX118">
        <v>0</v>
      </c>
      <c r="BIY118">
        <v>0</v>
      </c>
      <c r="BIZ118">
        <v>0</v>
      </c>
      <c r="BJA118">
        <v>0</v>
      </c>
      <c r="BJB118">
        <v>0</v>
      </c>
      <c r="BJC118">
        <v>0</v>
      </c>
      <c r="BJD118">
        <v>0</v>
      </c>
      <c r="BJE118">
        <v>0</v>
      </c>
      <c r="BJF118">
        <v>0</v>
      </c>
      <c r="BJG118">
        <v>0</v>
      </c>
      <c r="BJH118">
        <v>0</v>
      </c>
      <c r="BJI118">
        <v>0</v>
      </c>
      <c r="BJJ118">
        <v>0</v>
      </c>
      <c r="BJK118">
        <v>0</v>
      </c>
      <c r="BJL118">
        <v>0</v>
      </c>
      <c r="BJM118">
        <v>0</v>
      </c>
      <c r="BJN118">
        <v>0</v>
      </c>
      <c r="BJO118">
        <v>0</v>
      </c>
      <c r="BJP118">
        <v>0</v>
      </c>
      <c r="BJQ118">
        <v>0</v>
      </c>
      <c r="BJR118">
        <v>0</v>
      </c>
      <c r="BJS118">
        <v>0</v>
      </c>
      <c r="BJT118">
        <v>0</v>
      </c>
      <c r="BJU118">
        <v>0</v>
      </c>
      <c r="BJV118">
        <v>0</v>
      </c>
      <c r="BJW118">
        <v>0</v>
      </c>
      <c r="BJX118">
        <v>0</v>
      </c>
      <c r="BJY118">
        <v>0</v>
      </c>
      <c r="BJZ118">
        <v>0</v>
      </c>
      <c r="BKA118">
        <v>0</v>
      </c>
      <c r="BKB118">
        <v>0</v>
      </c>
      <c r="BKC118">
        <v>0</v>
      </c>
      <c r="BKD118">
        <v>0</v>
      </c>
      <c r="BKE118">
        <v>0</v>
      </c>
      <c r="BKF118">
        <v>0</v>
      </c>
      <c r="BKG118">
        <v>0</v>
      </c>
      <c r="BKH118">
        <v>0</v>
      </c>
      <c r="BKI118">
        <v>0</v>
      </c>
      <c r="BKJ118">
        <v>0</v>
      </c>
      <c r="BKS118" t="s">
        <v>3718</v>
      </c>
      <c r="BKT118">
        <v>-2</v>
      </c>
      <c r="BKU118">
        <v>-2</v>
      </c>
      <c r="BKV118" t="s">
        <v>3719</v>
      </c>
      <c r="BKW118">
        <v>-1</v>
      </c>
      <c r="BKX118">
        <v>-1</v>
      </c>
      <c r="BKY118">
        <v>-2</v>
      </c>
      <c r="BKZ118">
        <v>-1</v>
      </c>
      <c r="BLA118">
        <v>-1</v>
      </c>
      <c r="BLB118">
        <v>-1</v>
      </c>
      <c r="BLC118">
        <v>-1</v>
      </c>
      <c r="BLD118">
        <v>-1</v>
      </c>
      <c r="BLE118">
        <v>-1</v>
      </c>
      <c r="BLF118">
        <v>-1</v>
      </c>
      <c r="BLG118">
        <v>-1</v>
      </c>
      <c r="BLH118">
        <v>-1</v>
      </c>
      <c r="BLI118">
        <v>-1</v>
      </c>
      <c r="BLJ118">
        <v>-1</v>
      </c>
      <c r="BLK118">
        <v>-1</v>
      </c>
      <c r="BLL118">
        <v>1</v>
      </c>
      <c r="BLM118">
        <v>-1</v>
      </c>
      <c r="BLN118">
        <v>-1</v>
      </c>
      <c r="BLO118">
        <v>-1</v>
      </c>
      <c r="BLP118">
        <v>1</v>
      </c>
      <c r="BLQ118">
        <v>-1</v>
      </c>
      <c r="BLR118">
        <v>-1</v>
      </c>
      <c r="BLS118">
        <v>-1</v>
      </c>
      <c r="BLT118">
        <v>-1</v>
      </c>
      <c r="BLU118">
        <v>-1</v>
      </c>
      <c r="BLV118">
        <v>-1</v>
      </c>
      <c r="BLW118">
        <v>-1</v>
      </c>
      <c r="BLX118">
        <v>-1</v>
      </c>
      <c r="BLY118">
        <v>-1</v>
      </c>
      <c r="BLZ118">
        <v>-1</v>
      </c>
      <c r="BMA118">
        <v>-1</v>
      </c>
      <c r="BMB118">
        <v>-4</v>
      </c>
      <c r="BMC118">
        <v>-4</v>
      </c>
      <c r="BMD118">
        <v>-4</v>
      </c>
      <c r="BME118">
        <v>-4</v>
      </c>
      <c r="BMF118">
        <v>-4</v>
      </c>
      <c r="BMG118">
        <v>-2</v>
      </c>
      <c r="BMH118">
        <v>-2</v>
      </c>
      <c r="BMI118">
        <v>-4</v>
      </c>
      <c r="BMJ118">
        <v>-4</v>
      </c>
      <c r="BMK118">
        <v>-4</v>
      </c>
      <c r="BML118">
        <v>-2</v>
      </c>
      <c r="BMM118">
        <v>-4</v>
      </c>
      <c r="BMN118">
        <v>-4</v>
      </c>
      <c r="BMO118">
        <v>-32</v>
      </c>
      <c r="BMP118">
        <v>0</v>
      </c>
      <c r="BMQ118">
        <v>0</v>
      </c>
      <c r="BMR118">
        <v>0</v>
      </c>
      <c r="BMS118">
        <v>0</v>
      </c>
      <c r="BMT118">
        <v>0</v>
      </c>
      <c r="BMU118">
        <v>0</v>
      </c>
      <c r="BMV118">
        <v>0</v>
      </c>
      <c r="BMW118">
        <v>0</v>
      </c>
      <c r="BMX118">
        <v>0</v>
      </c>
      <c r="BMY118">
        <v>0</v>
      </c>
      <c r="BMZ118">
        <v>0</v>
      </c>
      <c r="BNA118">
        <v>0</v>
      </c>
      <c r="BNB118">
        <v>0</v>
      </c>
      <c r="BNC118">
        <v>0</v>
      </c>
      <c r="BND118">
        <v>0</v>
      </c>
      <c r="BNE118">
        <v>0</v>
      </c>
      <c r="BNF118">
        <v>0</v>
      </c>
      <c r="BNG118">
        <v>0</v>
      </c>
      <c r="BNH118">
        <v>0</v>
      </c>
      <c r="BNI118">
        <v>0</v>
      </c>
      <c r="BNJ118">
        <v>0</v>
      </c>
      <c r="BNK118">
        <v>0</v>
      </c>
      <c r="BNL118">
        <v>0</v>
      </c>
      <c r="BNM118">
        <v>1</v>
      </c>
      <c r="BNN118">
        <v>1</v>
      </c>
      <c r="BNO118">
        <v>1</v>
      </c>
      <c r="BNP118">
        <v>1</v>
      </c>
      <c r="BNQ118">
        <v>2</v>
      </c>
      <c r="BNR118">
        <v>1</v>
      </c>
      <c r="BNS118">
        <v>1</v>
      </c>
      <c r="BNT118">
        <v>1</v>
      </c>
      <c r="BNU118">
        <v>1</v>
      </c>
      <c r="BNV118">
        <v>1</v>
      </c>
      <c r="BNW118">
        <v>1</v>
      </c>
      <c r="BNX118">
        <v>1</v>
      </c>
      <c r="BNY118">
        <v>1</v>
      </c>
      <c r="BNZ118">
        <v>1</v>
      </c>
      <c r="BOA118">
        <v>1</v>
      </c>
      <c r="BOB118">
        <v>1</v>
      </c>
      <c r="BOC118">
        <v>1</v>
      </c>
      <c r="BOD118">
        <v>1</v>
      </c>
      <c r="BOE118">
        <v>1</v>
      </c>
      <c r="BOF118">
        <v>1</v>
      </c>
      <c r="BOG118">
        <v>1</v>
      </c>
      <c r="BOH118">
        <v>2</v>
      </c>
      <c r="BOI118">
        <v>1</v>
      </c>
      <c r="BOJ118">
        <v>1</v>
      </c>
      <c r="BOK118">
        <v>1</v>
      </c>
      <c r="BOL118">
        <v>25</v>
      </c>
      <c r="BOM118">
        <v>27</v>
      </c>
      <c r="BON118">
        <v>1.08</v>
      </c>
      <c r="BOO118">
        <v>3</v>
      </c>
      <c r="BOP118">
        <v>3</v>
      </c>
      <c r="BOQ118">
        <v>4</v>
      </c>
      <c r="BOR118">
        <v>3</v>
      </c>
      <c r="BOS118">
        <v>3</v>
      </c>
      <c r="BOT118">
        <v>3</v>
      </c>
      <c r="BOU118">
        <v>3</v>
      </c>
      <c r="BOV118">
        <v>3</v>
      </c>
      <c r="BOW118">
        <v>3</v>
      </c>
      <c r="BOX118">
        <v>3</v>
      </c>
      <c r="BOY118">
        <v>3</v>
      </c>
      <c r="BOZ118">
        <v>3</v>
      </c>
      <c r="BPA118">
        <v>3</v>
      </c>
      <c r="BPB118">
        <v>3</v>
      </c>
      <c r="BPC118">
        <v>3</v>
      </c>
      <c r="BPD118">
        <v>3</v>
      </c>
      <c r="BPE118">
        <v>3.0630000000000002</v>
      </c>
      <c r="BPF118">
        <v>1</v>
      </c>
      <c r="BPG118">
        <v>40</v>
      </c>
      <c r="BPH118">
        <v>1</v>
      </c>
      <c r="BPI118">
        <v>4</v>
      </c>
      <c r="BPJ118">
        <v>2</v>
      </c>
      <c r="BPK118">
        <v>0</v>
      </c>
      <c r="BPL118">
        <v>1</v>
      </c>
      <c r="BPM118">
        <v>3</v>
      </c>
      <c r="BPN118">
        <v>2</v>
      </c>
      <c r="BPO118">
        <v>0</v>
      </c>
      <c r="BPP118">
        <v>0</v>
      </c>
      <c r="BPQ118">
        <v>1</v>
      </c>
      <c r="BPR118">
        <v>1</v>
      </c>
      <c r="BPS118">
        <v>0</v>
      </c>
      <c r="BPT118">
        <v>2</v>
      </c>
      <c r="BPU118">
        <v>0</v>
      </c>
      <c r="BPV118">
        <v>0</v>
      </c>
      <c r="BPW118">
        <v>2</v>
      </c>
      <c r="BPX118">
        <v>0</v>
      </c>
      <c r="BPY118">
        <v>1</v>
      </c>
      <c r="BPZ118">
        <v>0.5</v>
      </c>
      <c r="BQA118">
        <v>1</v>
      </c>
      <c r="BQB118">
        <v>1.8332999999999999</v>
      </c>
      <c r="BQC118">
        <v>1.1111</v>
      </c>
      <c r="CWP118">
        <v>1</v>
      </c>
      <c r="CWR118" t="s">
        <v>3526</v>
      </c>
      <c r="CWS118">
        <v>1</v>
      </c>
      <c r="CWV118">
        <v>1</v>
      </c>
      <c r="CWY118" s="1">
        <v>43516</v>
      </c>
      <c r="CWZ118">
        <v>0</v>
      </c>
      <c r="CXA118" t="s">
        <v>3720</v>
      </c>
      <c r="CXB118">
        <v>0</v>
      </c>
      <c r="CXC118">
        <v>0</v>
      </c>
      <c r="CXD118">
        <v>4</v>
      </c>
      <c r="CXE118" t="s">
        <v>3720</v>
      </c>
    </row>
    <row r="119" spans="1:1797 2074:2657" x14ac:dyDescent="0.25">
      <c r="A119" t="s">
        <v>3721</v>
      </c>
      <c r="B119" t="s">
        <v>7</v>
      </c>
      <c r="C119" t="s">
        <v>2709</v>
      </c>
      <c r="D119" t="s">
        <v>2716</v>
      </c>
      <c r="E119" s="1">
        <v>15156</v>
      </c>
      <c r="F119">
        <v>77</v>
      </c>
      <c r="G119">
        <v>78</v>
      </c>
      <c r="J119" s="1">
        <v>43291</v>
      </c>
      <c r="L119" s="1">
        <v>43291</v>
      </c>
      <c r="LL119">
        <v>0</v>
      </c>
      <c r="LM119">
        <v>0</v>
      </c>
      <c r="LN119">
        <v>1</v>
      </c>
      <c r="LO119">
        <v>1</v>
      </c>
      <c r="LP119">
        <v>0</v>
      </c>
      <c r="LQ119">
        <v>0</v>
      </c>
      <c r="LR119">
        <v>1</v>
      </c>
      <c r="LS119">
        <v>1</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1</v>
      </c>
      <c r="MO119">
        <v>1</v>
      </c>
      <c r="MP119">
        <v>1</v>
      </c>
      <c r="MQ119">
        <v>0</v>
      </c>
      <c r="MR119">
        <v>0</v>
      </c>
      <c r="MS119">
        <v>0</v>
      </c>
      <c r="MT119">
        <v>0</v>
      </c>
      <c r="MU119">
        <v>0</v>
      </c>
      <c r="MV119">
        <v>0</v>
      </c>
      <c r="MW119">
        <v>1</v>
      </c>
      <c r="MX119">
        <v>1</v>
      </c>
      <c r="MY119">
        <v>0</v>
      </c>
      <c r="MZ119">
        <v>1</v>
      </c>
      <c r="NA119">
        <v>0</v>
      </c>
      <c r="NB119">
        <v>0</v>
      </c>
      <c r="NC119">
        <v>0</v>
      </c>
      <c r="ND119">
        <v>0</v>
      </c>
      <c r="NE119">
        <v>0</v>
      </c>
      <c r="NF119">
        <v>0</v>
      </c>
      <c r="NG119">
        <v>0</v>
      </c>
      <c r="NH119">
        <v>0</v>
      </c>
      <c r="NI119">
        <v>0</v>
      </c>
      <c r="NJ119">
        <v>0</v>
      </c>
      <c r="NK119">
        <v>0</v>
      </c>
      <c r="NL119">
        <v>0</v>
      </c>
      <c r="NM119">
        <v>0</v>
      </c>
      <c r="NN119">
        <v>0</v>
      </c>
      <c r="NO119">
        <v>0</v>
      </c>
      <c r="NP119">
        <v>0</v>
      </c>
      <c r="NQ119">
        <v>0</v>
      </c>
      <c r="NR119">
        <v>1</v>
      </c>
      <c r="NS119">
        <v>0</v>
      </c>
      <c r="NT119">
        <v>0</v>
      </c>
      <c r="NU119">
        <v>0</v>
      </c>
      <c r="NV119">
        <v>0</v>
      </c>
      <c r="NW119">
        <v>0</v>
      </c>
      <c r="NX119">
        <v>1</v>
      </c>
      <c r="NY119">
        <v>1</v>
      </c>
      <c r="NZ119">
        <v>1</v>
      </c>
      <c r="OA119">
        <v>0</v>
      </c>
      <c r="OB119">
        <v>1</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2</v>
      </c>
      <c r="PP119">
        <v>2</v>
      </c>
      <c r="PQ119">
        <v>1</v>
      </c>
      <c r="PR119">
        <v>1</v>
      </c>
      <c r="PS119">
        <v>0</v>
      </c>
      <c r="PT119">
        <v>0</v>
      </c>
      <c r="PU119">
        <v>0</v>
      </c>
      <c r="PV119">
        <v>0</v>
      </c>
      <c r="PW119">
        <v>3</v>
      </c>
      <c r="PX119">
        <v>2</v>
      </c>
      <c r="PY119">
        <v>3</v>
      </c>
      <c r="PZ119">
        <v>1</v>
      </c>
      <c r="QA119">
        <v>0</v>
      </c>
      <c r="QB119">
        <v>0</v>
      </c>
      <c r="QC119">
        <v>0</v>
      </c>
      <c r="QD119">
        <v>0</v>
      </c>
      <c r="QE119">
        <v>0</v>
      </c>
      <c r="QF119">
        <v>0</v>
      </c>
      <c r="QG119">
        <v>0</v>
      </c>
      <c r="QH119">
        <v>0</v>
      </c>
      <c r="QI119">
        <v>0</v>
      </c>
      <c r="QJ119">
        <v>0</v>
      </c>
      <c r="QK119">
        <v>4</v>
      </c>
      <c r="QL119">
        <v>1</v>
      </c>
      <c r="QM119">
        <v>0</v>
      </c>
      <c r="QN119">
        <v>0</v>
      </c>
      <c r="QO119">
        <v>6</v>
      </c>
      <c r="QP119">
        <v>3</v>
      </c>
      <c r="QQ119">
        <v>0</v>
      </c>
      <c r="QR119">
        <v>0</v>
      </c>
      <c r="QS119">
        <v>0</v>
      </c>
      <c r="QT119">
        <v>0</v>
      </c>
      <c r="QU119">
        <v>14</v>
      </c>
      <c r="QV119">
        <v>0</v>
      </c>
      <c r="QW119">
        <v>0</v>
      </c>
      <c r="QX119">
        <v>2</v>
      </c>
      <c r="QY119">
        <v>1</v>
      </c>
      <c r="QZ119">
        <v>0</v>
      </c>
      <c r="RA119">
        <v>0</v>
      </c>
      <c r="RB119">
        <v>2</v>
      </c>
      <c r="RC119">
        <v>1</v>
      </c>
      <c r="RD119">
        <v>0</v>
      </c>
      <c r="RE119">
        <v>0</v>
      </c>
      <c r="RF119">
        <v>0</v>
      </c>
      <c r="RG119">
        <v>0</v>
      </c>
      <c r="RH119">
        <v>6</v>
      </c>
      <c r="RK119" t="s">
        <v>3722</v>
      </c>
      <c r="RL119" t="s">
        <v>3723</v>
      </c>
      <c r="RO119" t="s">
        <v>3724</v>
      </c>
      <c r="RU119" t="s">
        <v>3725</v>
      </c>
      <c r="RV119">
        <v>-1</v>
      </c>
      <c r="RW119">
        <v>-1</v>
      </c>
      <c r="RX119" t="s">
        <v>3726</v>
      </c>
      <c r="RY119">
        <v>0</v>
      </c>
      <c r="RZ119">
        <v>0</v>
      </c>
      <c r="SA119">
        <v>-1</v>
      </c>
      <c r="SB119">
        <v>-1</v>
      </c>
      <c r="SC119">
        <v>-1</v>
      </c>
      <c r="SD119">
        <v>-1</v>
      </c>
      <c r="SE119">
        <v>-1</v>
      </c>
      <c r="SF119">
        <v>0</v>
      </c>
      <c r="SG119">
        <v>1</v>
      </c>
      <c r="SH119">
        <v>0</v>
      </c>
      <c r="SI119">
        <v>-1</v>
      </c>
      <c r="SJ119">
        <v>1</v>
      </c>
      <c r="SK119">
        <v>1</v>
      </c>
      <c r="SL119">
        <v>1</v>
      </c>
      <c r="SM119">
        <v>-1</v>
      </c>
      <c r="SN119">
        <v>1</v>
      </c>
      <c r="SO119">
        <v>0</v>
      </c>
      <c r="SP119">
        <v>-1</v>
      </c>
      <c r="SQ119">
        <v>-1</v>
      </c>
      <c r="SR119">
        <v>0</v>
      </c>
      <c r="SS119">
        <v>0</v>
      </c>
      <c r="ST119">
        <v>-1</v>
      </c>
      <c r="SU119">
        <v>-1</v>
      </c>
      <c r="SV119">
        <v>-1</v>
      </c>
      <c r="SW119">
        <v>-1</v>
      </c>
      <c r="SX119">
        <v>0</v>
      </c>
      <c r="SY119">
        <v>-1</v>
      </c>
      <c r="SZ119">
        <v>0</v>
      </c>
      <c r="TA119">
        <v>1</v>
      </c>
      <c r="TB119">
        <v>1</v>
      </c>
      <c r="TC119">
        <v>1</v>
      </c>
      <c r="TD119">
        <v>-2</v>
      </c>
      <c r="TE119">
        <v>-1</v>
      </c>
      <c r="TF119">
        <v>-4</v>
      </c>
      <c r="TG119">
        <v>0</v>
      </c>
      <c r="TH119">
        <v>2</v>
      </c>
      <c r="TI119">
        <v>-1</v>
      </c>
      <c r="TJ119">
        <v>-2</v>
      </c>
      <c r="TK119">
        <v>-3</v>
      </c>
      <c r="TL119">
        <v>3</v>
      </c>
      <c r="TM119">
        <v>-0.5</v>
      </c>
      <c r="TN119">
        <v>-1.5</v>
      </c>
      <c r="TO119">
        <v>-3</v>
      </c>
      <c r="TP119">
        <v>3</v>
      </c>
      <c r="TQ119">
        <v>-8</v>
      </c>
      <c r="TR119">
        <v>1</v>
      </c>
      <c r="TS119">
        <v>1</v>
      </c>
      <c r="TT119">
        <v>0</v>
      </c>
      <c r="TU119">
        <v>2</v>
      </c>
      <c r="TV119">
        <v>1</v>
      </c>
      <c r="TW119">
        <v>0</v>
      </c>
      <c r="TX119">
        <v>2</v>
      </c>
      <c r="TY119">
        <v>2</v>
      </c>
      <c r="TZ119">
        <v>1</v>
      </c>
      <c r="UA119">
        <v>0</v>
      </c>
      <c r="UB119">
        <v>0</v>
      </c>
      <c r="UC119">
        <v>0</v>
      </c>
      <c r="UD119">
        <v>0</v>
      </c>
      <c r="UE119">
        <v>2</v>
      </c>
      <c r="UF119">
        <v>0</v>
      </c>
      <c r="UG119">
        <v>0</v>
      </c>
      <c r="UH119">
        <v>1</v>
      </c>
      <c r="UI119">
        <v>0</v>
      </c>
      <c r="UJ119">
        <v>0</v>
      </c>
      <c r="UK119">
        <v>0</v>
      </c>
      <c r="UL119">
        <v>0</v>
      </c>
      <c r="UM119">
        <v>0</v>
      </c>
      <c r="UN119">
        <v>13</v>
      </c>
      <c r="UO119">
        <v>4</v>
      </c>
      <c r="UP119">
        <v>4</v>
      </c>
      <c r="UQ119">
        <v>3</v>
      </c>
      <c r="UR119">
        <v>2</v>
      </c>
      <c r="US119">
        <v>3</v>
      </c>
      <c r="UT119">
        <v>4</v>
      </c>
      <c r="UU119">
        <v>2</v>
      </c>
      <c r="UV119">
        <v>1</v>
      </c>
      <c r="UW119">
        <v>1</v>
      </c>
      <c r="UX119">
        <v>1</v>
      </c>
      <c r="UY119">
        <v>1</v>
      </c>
      <c r="UZ119">
        <v>2</v>
      </c>
      <c r="VA119">
        <v>3</v>
      </c>
      <c r="VB119">
        <v>1</v>
      </c>
      <c r="VC119">
        <v>2</v>
      </c>
      <c r="VD119">
        <v>2</v>
      </c>
      <c r="VE119">
        <v>2</v>
      </c>
      <c r="VF119">
        <v>2</v>
      </c>
      <c r="VG119">
        <v>2</v>
      </c>
      <c r="VH119">
        <v>3</v>
      </c>
      <c r="VI119">
        <v>2</v>
      </c>
      <c r="VJ119">
        <v>2</v>
      </c>
      <c r="VK119">
        <v>3</v>
      </c>
      <c r="VL119">
        <v>2</v>
      </c>
      <c r="VM119">
        <v>3</v>
      </c>
      <c r="VN119">
        <v>25</v>
      </c>
      <c r="VO119">
        <v>57</v>
      </c>
      <c r="VP119">
        <v>2.2799999999999998</v>
      </c>
      <c r="VQ119">
        <v>4</v>
      </c>
      <c r="VR119">
        <v>4</v>
      </c>
      <c r="VS119">
        <v>4</v>
      </c>
      <c r="VT119">
        <v>3</v>
      </c>
      <c r="VU119">
        <v>3</v>
      </c>
      <c r="VV119">
        <v>3</v>
      </c>
      <c r="VW119">
        <v>4</v>
      </c>
      <c r="VX119">
        <v>4</v>
      </c>
      <c r="VY119">
        <v>4</v>
      </c>
      <c r="VZ119">
        <v>4</v>
      </c>
      <c r="WA119">
        <v>4</v>
      </c>
      <c r="WB119">
        <v>4</v>
      </c>
      <c r="WC119">
        <v>4</v>
      </c>
      <c r="WD119">
        <v>4</v>
      </c>
      <c r="WE119">
        <v>4</v>
      </c>
      <c r="WF119">
        <v>4</v>
      </c>
      <c r="WG119">
        <v>3.8130000000000002</v>
      </c>
      <c r="AIH119">
        <v>1</v>
      </c>
      <c r="AII119">
        <v>4</v>
      </c>
      <c r="AIJ119">
        <v>30</v>
      </c>
      <c r="AIK119">
        <v>17</v>
      </c>
      <c r="AIL119">
        <v>0</v>
      </c>
      <c r="AIN119">
        <v>1</v>
      </c>
      <c r="AIO119" t="s">
        <v>3727</v>
      </c>
      <c r="AIP119">
        <v>1991</v>
      </c>
      <c r="AIQ119" t="s">
        <v>3728</v>
      </c>
      <c r="AIR119">
        <v>2014</v>
      </c>
      <c r="AIS119" t="s">
        <v>3729</v>
      </c>
      <c r="AIT119">
        <v>2017</v>
      </c>
      <c r="AIU119">
        <v>2</v>
      </c>
      <c r="AIV119" t="s">
        <v>3730</v>
      </c>
      <c r="AIW119">
        <v>1</v>
      </c>
      <c r="AIX119" t="s">
        <v>3731</v>
      </c>
      <c r="AIY119" t="s">
        <v>2890</v>
      </c>
      <c r="AIZ119" t="s">
        <v>3732</v>
      </c>
      <c r="AJA119" t="s">
        <v>3733</v>
      </c>
      <c r="AJB119">
        <v>1</v>
      </c>
      <c r="AJC119">
        <v>3</v>
      </c>
      <c r="AJD119">
        <v>0</v>
      </c>
      <c r="AJF119">
        <v>0</v>
      </c>
      <c r="AJJ119">
        <v>0</v>
      </c>
      <c r="AJK119">
        <v>0</v>
      </c>
      <c r="AJM119" t="s">
        <v>3734</v>
      </c>
      <c r="AJN119" t="s">
        <v>3735</v>
      </c>
      <c r="AJO119">
        <v>0</v>
      </c>
      <c r="AJP119" t="s">
        <v>3736</v>
      </c>
      <c r="AJQ119">
        <v>0</v>
      </c>
      <c r="AJS119">
        <v>1</v>
      </c>
      <c r="AJT119">
        <v>5</v>
      </c>
      <c r="AJU119" t="s">
        <v>3737</v>
      </c>
      <c r="AJV119">
        <v>1</v>
      </c>
      <c r="AJW119" t="s">
        <v>3738</v>
      </c>
      <c r="AJX119" t="s">
        <v>2890</v>
      </c>
      <c r="AJY119">
        <v>1</v>
      </c>
      <c r="AJZ119">
        <v>0</v>
      </c>
      <c r="AKA119">
        <v>0</v>
      </c>
      <c r="AKB119">
        <v>1</v>
      </c>
      <c r="AKC119">
        <v>2</v>
      </c>
      <c r="AKD119">
        <v>0</v>
      </c>
      <c r="AKE119">
        <v>0</v>
      </c>
      <c r="AKF119">
        <v>1</v>
      </c>
      <c r="AKG119">
        <v>0</v>
      </c>
      <c r="AKH119">
        <v>1</v>
      </c>
      <c r="AKI119">
        <v>0</v>
      </c>
      <c r="AKJ119">
        <v>0</v>
      </c>
      <c r="AKK119">
        <v>3</v>
      </c>
      <c r="AKL119">
        <v>0</v>
      </c>
      <c r="AKM119">
        <v>0</v>
      </c>
      <c r="AKN119">
        <v>0</v>
      </c>
      <c r="AKO119">
        <v>0</v>
      </c>
      <c r="AKP119">
        <v>0</v>
      </c>
      <c r="AKQ119">
        <v>0</v>
      </c>
      <c r="AKR119">
        <v>0</v>
      </c>
      <c r="AKS119">
        <v>3</v>
      </c>
      <c r="AKT119">
        <v>2</v>
      </c>
      <c r="AKU119">
        <v>3</v>
      </c>
      <c r="AKV119">
        <v>1</v>
      </c>
      <c r="AKW119">
        <v>1</v>
      </c>
      <c r="AKX119">
        <v>0</v>
      </c>
      <c r="AKY119">
        <v>1</v>
      </c>
      <c r="AKZ119">
        <v>1</v>
      </c>
      <c r="ALA119">
        <v>1</v>
      </c>
      <c r="ALB119">
        <v>180</v>
      </c>
      <c r="ALC119" s="2">
        <v>0.5</v>
      </c>
      <c r="ALD119" s="2">
        <v>0.63888888888888895</v>
      </c>
      <c r="ALE119">
        <v>0</v>
      </c>
      <c r="ALF119">
        <v>1</v>
      </c>
      <c r="ALG119">
        <v>0</v>
      </c>
      <c r="ALH119">
        <v>1</v>
      </c>
      <c r="ALI119">
        <v>2</v>
      </c>
      <c r="ALJ119">
        <v>2</v>
      </c>
      <c r="ALK119">
        <v>1</v>
      </c>
      <c r="ALL119">
        <v>2</v>
      </c>
      <c r="ALM119">
        <v>1</v>
      </c>
      <c r="ALN119">
        <v>2</v>
      </c>
      <c r="ALO119">
        <v>2</v>
      </c>
      <c r="ALP119">
        <v>1</v>
      </c>
      <c r="ALQ119">
        <v>1</v>
      </c>
      <c r="ALR119">
        <v>2</v>
      </c>
      <c r="ALS119">
        <v>2</v>
      </c>
      <c r="ALT119">
        <v>1</v>
      </c>
      <c r="ALU119">
        <v>1</v>
      </c>
      <c r="ALV119">
        <v>0</v>
      </c>
      <c r="ALW119">
        <v>1</v>
      </c>
      <c r="ALX119">
        <v>0</v>
      </c>
      <c r="ALY119">
        <v>0</v>
      </c>
      <c r="ALZ119">
        <v>0</v>
      </c>
      <c r="AMA119">
        <v>2</v>
      </c>
      <c r="AMB119">
        <v>0</v>
      </c>
      <c r="AMC119">
        <v>1</v>
      </c>
      <c r="AMD119">
        <v>0</v>
      </c>
      <c r="AME119">
        <v>1</v>
      </c>
      <c r="AMF119">
        <v>0</v>
      </c>
      <c r="AMG119">
        <v>1</v>
      </c>
      <c r="AMH119">
        <v>0</v>
      </c>
      <c r="AMI119">
        <v>0</v>
      </c>
      <c r="AMJ119">
        <v>0</v>
      </c>
      <c r="AMK119">
        <v>1</v>
      </c>
      <c r="AML119">
        <v>0</v>
      </c>
      <c r="AMM119">
        <v>0</v>
      </c>
      <c r="AMN119">
        <v>2</v>
      </c>
      <c r="AMO119">
        <v>0</v>
      </c>
      <c r="AMP119">
        <v>0</v>
      </c>
      <c r="AMQ119">
        <v>0</v>
      </c>
      <c r="AMR119">
        <v>0</v>
      </c>
      <c r="AMS119">
        <v>0</v>
      </c>
      <c r="AMT119">
        <v>0</v>
      </c>
      <c r="AMU119">
        <v>9</v>
      </c>
      <c r="AMV119">
        <v>10</v>
      </c>
      <c r="AMW119">
        <v>29</v>
      </c>
      <c r="AMX119">
        <v>0</v>
      </c>
      <c r="AMY119">
        <v>48</v>
      </c>
      <c r="AMZ119">
        <v>15</v>
      </c>
      <c r="ANA119">
        <v>22</v>
      </c>
      <c r="ANB119">
        <v>10</v>
      </c>
      <c r="ANC119">
        <v>26</v>
      </c>
      <c r="AND119">
        <v>16</v>
      </c>
      <c r="ANE119">
        <v>89</v>
      </c>
      <c r="ANF119">
        <v>7</v>
      </c>
      <c r="ANG119">
        <v>6</v>
      </c>
      <c r="ANH119">
        <v>1</v>
      </c>
      <c r="ANI119">
        <v>1</v>
      </c>
      <c r="ANJ119">
        <v>1</v>
      </c>
      <c r="ANK119">
        <v>1</v>
      </c>
      <c r="ANL119">
        <v>1</v>
      </c>
      <c r="ANM119">
        <v>1</v>
      </c>
      <c r="ANN119">
        <v>1</v>
      </c>
      <c r="ANO119">
        <v>0</v>
      </c>
      <c r="ANP119">
        <v>0</v>
      </c>
      <c r="ANQ119">
        <v>0</v>
      </c>
      <c r="ANR119">
        <v>0</v>
      </c>
      <c r="ANS119">
        <v>0</v>
      </c>
      <c r="ANT119">
        <v>0</v>
      </c>
      <c r="ANU119">
        <v>0</v>
      </c>
      <c r="ANV119">
        <v>0</v>
      </c>
      <c r="ANW119">
        <v>0</v>
      </c>
      <c r="ANX119">
        <v>1</v>
      </c>
      <c r="ANY119">
        <v>1</v>
      </c>
      <c r="ANZ119">
        <v>1</v>
      </c>
      <c r="AOA119">
        <v>1</v>
      </c>
      <c r="AOB119">
        <v>1</v>
      </c>
      <c r="AOC119">
        <v>1</v>
      </c>
      <c r="AOD119">
        <v>0</v>
      </c>
      <c r="AOE119">
        <v>0</v>
      </c>
      <c r="AOF119">
        <v>0</v>
      </c>
      <c r="AOG119">
        <v>0</v>
      </c>
      <c r="AOH119">
        <v>0</v>
      </c>
      <c r="AOI119">
        <v>0</v>
      </c>
      <c r="AOJ119">
        <v>0</v>
      </c>
      <c r="AOK119">
        <v>0</v>
      </c>
      <c r="AOL119">
        <v>13</v>
      </c>
      <c r="AOM119">
        <v>1</v>
      </c>
      <c r="AON119">
        <v>3</v>
      </c>
      <c r="AOO119">
        <v>2</v>
      </c>
      <c r="AOP119">
        <v>1</v>
      </c>
      <c r="AOQ119">
        <v>3</v>
      </c>
      <c r="AOR119">
        <v>1</v>
      </c>
      <c r="AOS119">
        <v>1</v>
      </c>
      <c r="AOT119">
        <v>2</v>
      </c>
      <c r="AOU119">
        <v>1</v>
      </c>
      <c r="AOV119">
        <v>2</v>
      </c>
      <c r="AOW119">
        <v>1</v>
      </c>
      <c r="AOX119">
        <v>3</v>
      </c>
      <c r="AOY119">
        <v>1</v>
      </c>
      <c r="AOZ119">
        <v>2</v>
      </c>
      <c r="APA119">
        <v>1</v>
      </c>
      <c r="APB119">
        <v>1</v>
      </c>
      <c r="APC119">
        <v>1</v>
      </c>
      <c r="APD119">
        <v>1</v>
      </c>
      <c r="APE119">
        <v>1.8332999999999999</v>
      </c>
      <c r="APF119">
        <v>1.8332999999999999</v>
      </c>
      <c r="APG119">
        <v>1</v>
      </c>
      <c r="APH119">
        <v>1.5556000000000001</v>
      </c>
      <c r="API119">
        <v>1</v>
      </c>
      <c r="APJ119">
        <v>1</v>
      </c>
      <c r="APK119">
        <v>2</v>
      </c>
      <c r="APL119">
        <v>1</v>
      </c>
      <c r="APM119">
        <v>1</v>
      </c>
      <c r="APN119">
        <v>1</v>
      </c>
      <c r="APO119">
        <v>1</v>
      </c>
      <c r="APP119">
        <v>1</v>
      </c>
      <c r="APQ119">
        <v>1</v>
      </c>
      <c r="APR119">
        <v>1</v>
      </c>
      <c r="APS119">
        <v>1</v>
      </c>
      <c r="APT119">
        <v>1</v>
      </c>
      <c r="APU119">
        <v>1</v>
      </c>
      <c r="APV119">
        <v>1</v>
      </c>
      <c r="APW119">
        <v>15</v>
      </c>
      <c r="APX119">
        <v>0</v>
      </c>
      <c r="APY119">
        <v>1</v>
      </c>
      <c r="APZ119">
        <v>1</v>
      </c>
      <c r="AQA119">
        <v>0</v>
      </c>
      <c r="AQB119">
        <v>1</v>
      </c>
      <c r="AQC119">
        <v>1</v>
      </c>
      <c r="AQD119">
        <v>1</v>
      </c>
      <c r="AQE119">
        <v>1</v>
      </c>
      <c r="AQF119">
        <v>0</v>
      </c>
      <c r="AQG119">
        <v>1</v>
      </c>
      <c r="AQH119">
        <v>1</v>
      </c>
      <c r="AQI119">
        <v>1</v>
      </c>
      <c r="AQJ119">
        <v>0</v>
      </c>
      <c r="AQK119">
        <v>0</v>
      </c>
      <c r="AQL119">
        <v>0</v>
      </c>
      <c r="AQM119">
        <v>0</v>
      </c>
      <c r="AQN119">
        <v>3</v>
      </c>
      <c r="AQO119">
        <v>3</v>
      </c>
      <c r="AQP119">
        <v>6</v>
      </c>
      <c r="AQQ119">
        <v>0</v>
      </c>
      <c r="AQR119">
        <v>1</v>
      </c>
      <c r="AQS119">
        <v>0</v>
      </c>
      <c r="AQT119">
        <v>1</v>
      </c>
      <c r="AQU119">
        <v>0</v>
      </c>
      <c r="AQV119">
        <v>0</v>
      </c>
      <c r="AQW119">
        <v>1</v>
      </c>
      <c r="AQX119">
        <v>0</v>
      </c>
      <c r="AQY119">
        <v>0</v>
      </c>
      <c r="AQZ119">
        <v>0</v>
      </c>
      <c r="ARA119">
        <v>0</v>
      </c>
      <c r="ARB119">
        <v>1</v>
      </c>
      <c r="ARC119">
        <v>2</v>
      </c>
      <c r="ARD119">
        <v>1</v>
      </c>
      <c r="ARE119">
        <v>1</v>
      </c>
      <c r="ARF119">
        <v>0</v>
      </c>
      <c r="ARG119">
        <v>0</v>
      </c>
      <c r="ARH119">
        <v>0</v>
      </c>
      <c r="ARI119">
        <v>2</v>
      </c>
      <c r="ARJ119">
        <v>2</v>
      </c>
      <c r="ARK119">
        <v>3</v>
      </c>
      <c r="ARL119">
        <v>3</v>
      </c>
      <c r="ARM119">
        <v>4</v>
      </c>
      <c r="ARN119">
        <v>1</v>
      </c>
      <c r="ARO119">
        <v>10</v>
      </c>
      <c r="ARP119">
        <v>13</v>
      </c>
      <c r="ARQ119">
        <v>6</v>
      </c>
      <c r="ARR119">
        <v>7</v>
      </c>
      <c r="ARS119">
        <v>4</v>
      </c>
      <c r="ART119">
        <v>4</v>
      </c>
      <c r="ARU119">
        <v>6</v>
      </c>
      <c r="ARV119">
        <v>4</v>
      </c>
      <c r="ARW119">
        <v>5</v>
      </c>
      <c r="ARX119">
        <v>5</v>
      </c>
      <c r="ARY119">
        <v>4</v>
      </c>
      <c r="ARZ119">
        <v>5</v>
      </c>
      <c r="ASA119">
        <v>4.8890000000000002</v>
      </c>
      <c r="ASB119">
        <v>38</v>
      </c>
      <c r="ASC119">
        <v>38</v>
      </c>
      <c r="ASD119">
        <v>2230</v>
      </c>
      <c r="ASE119">
        <v>5</v>
      </c>
      <c r="ASF119">
        <v>700</v>
      </c>
      <c r="ASG119">
        <v>8</v>
      </c>
      <c r="ASH119">
        <v>8</v>
      </c>
      <c r="ASI119">
        <v>0</v>
      </c>
      <c r="ASJ119">
        <v>3</v>
      </c>
      <c r="ASK119">
        <v>3</v>
      </c>
      <c r="ASL119">
        <v>0</v>
      </c>
      <c r="ASM119">
        <v>0</v>
      </c>
      <c r="ASN119">
        <v>0</v>
      </c>
      <c r="ASO119">
        <v>0</v>
      </c>
      <c r="ASP119">
        <v>0</v>
      </c>
      <c r="ASQ119">
        <v>0</v>
      </c>
      <c r="ASR119" t="s">
        <v>3739</v>
      </c>
      <c r="ASS119">
        <v>0</v>
      </c>
      <c r="AST119">
        <v>0</v>
      </c>
      <c r="ASU119">
        <v>0</v>
      </c>
      <c r="ASV119">
        <v>2</v>
      </c>
      <c r="ASW119">
        <v>1</v>
      </c>
      <c r="ASX119">
        <v>1</v>
      </c>
      <c r="ASY119">
        <v>0</v>
      </c>
      <c r="ASZ119">
        <v>0</v>
      </c>
      <c r="ATA119">
        <v>0</v>
      </c>
      <c r="ATB119">
        <v>100</v>
      </c>
      <c r="ATC119">
        <v>0</v>
      </c>
      <c r="ATD119">
        <v>6</v>
      </c>
      <c r="ATE119">
        <v>1</v>
      </c>
      <c r="ATF119">
        <v>0</v>
      </c>
      <c r="ATG119">
        <v>2</v>
      </c>
      <c r="ATH119">
        <v>1</v>
      </c>
      <c r="ATI119">
        <v>3</v>
      </c>
      <c r="ATJ119">
        <v>4</v>
      </c>
      <c r="ATK119">
        <v>4</v>
      </c>
      <c r="ATL119">
        <v>3</v>
      </c>
      <c r="ATM119">
        <v>5</v>
      </c>
      <c r="ATN119">
        <v>4</v>
      </c>
      <c r="ATO119">
        <v>20</v>
      </c>
      <c r="ATP119">
        <v>80</v>
      </c>
      <c r="ATQ119">
        <v>7</v>
      </c>
      <c r="BEH119" s="1">
        <v>43656</v>
      </c>
      <c r="BEJ119" s="1">
        <v>43656</v>
      </c>
      <c r="BEM119">
        <v>1</v>
      </c>
      <c r="BEN119">
        <v>0</v>
      </c>
      <c r="BEO119">
        <v>0</v>
      </c>
      <c r="BEP119">
        <v>1</v>
      </c>
      <c r="BEQ119">
        <v>1</v>
      </c>
      <c r="BER119">
        <v>1</v>
      </c>
      <c r="BES119">
        <v>0</v>
      </c>
      <c r="BET119">
        <v>1</v>
      </c>
      <c r="BEU119">
        <v>0</v>
      </c>
      <c r="BEV119">
        <v>1</v>
      </c>
      <c r="BEW119">
        <v>0</v>
      </c>
      <c r="BEX119">
        <v>1</v>
      </c>
      <c r="BEY119">
        <v>0</v>
      </c>
      <c r="BEZ119">
        <v>0</v>
      </c>
      <c r="BFA119">
        <v>0</v>
      </c>
      <c r="BFB119">
        <v>0</v>
      </c>
      <c r="BFC119">
        <v>0</v>
      </c>
      <c r="BFD119">
        <v>0</v>
      </c>
      <c r="BFE119">
        <v>0</v>
      </c>
      <c r="BFF119">
        <v>0</v>
      </c>
      <c r="BFG119">
        <v>0</v>
      </c>
      <c r="BFH119">
        <v>0</v>
      </c>
      <c r="BFI119">
        <v>0</v>
      </c>
      <c r="BFJ119">
        <v>0</v>
      </c>
      <c r="BFK119">
        <v>0</v>
      </c>
      <c r="BFL119">
        <v>0</v>
      </c>
      <c r="BFM119">
        <v>0</v>
      </c>
      <c r="BFN119">
        <v>0</v>
      </c>
      <c r="BFO119">
        <v>0</v>
      </c>
      <c r="BFP119">
        <v>1</v>
      </c>
      <c r="BFQ119">
        <v>1</v>
      </c>
      <c r="BFR119">
        <v>1</v>
      </c>
      <c r="BFS119">
        <v>0</v>
      </c>
      <c r="BFT119">
        <v>1</v>
      </c>
      <c r="BFU119">
        <v>0</v>
      </c>
      <c r="BFV119">
        <v>0</v>
      </c>
      <c r="BFW119">
        <v>0</v>
      </c>
      <c r="BFX119">
        <v>0</v>
      </c>
      <c r="BFY119">
        <v>1</v>
      </c>
      <c r="BFZ119">
        <v>1</v>
      </c>
      <c r="BGA119">
        <v>0</v>
      </c>
      <c r="BGB119">
        <v>0</v>
      </c>
      <c r="BGC119">
        <v>0</v>
      </c>
      <c r="BGD119">
        <v>0</v>
      </c>
      <c r="BGE119">
        <v>0</v>
      </c>
      <c r="BGF119">
        <v>1</v>
      </c>
      <c r="BGG119">
        <v>0</v>
      </c>
      <c r="BGH119">
        <v>0</v>
      </c>
      <c r="BGI119">
        <v>0</v>
      </c>
      <c r="BGJ119">
        <v>1</v>
      </c>
      <c r="BGK119">
        <v>0</v>
      </c>
      <c r="BGL119">
        <v>0</v>
      </c>
      <c r="BGM119">
        <v>0</v>
      </c>
      <c r="BGN119">
        <v>0</v>
      </c>
      <c r="BGO119">
        <v>0</v>
      </c>
      <c r="BGP119">
        <v>0</v>
      </c>
      <c r="BGQ119">
        <v>0</v>
      </c>
      <c r="BGR119">
        <v>0</v>
      </c>
      <c r="BGS119">
        <v>0</v>
      </c>
      <c r="BGT119">
        <v>1</v>
      </c>
      <c r="BGU119">
        <v>0</v>
      </c>
      <c r="BGV119">
        <v>0</v>
      </c>
      <c r="BGW119">
        <v>1</v>
      </c>
      <c r="BGX119">
        <v>1</v>
      </c>
      <c r="BGY119">
        <v>0</v>
      </c>
      <c r="BGZ119">
        <v>1</v>
      </c>
      <c r="BHA119">
        <v>0</v>
      </c>
      <c r="BHB119">
        <v>0</v>
      </c>
      <c r="BHC119">
        <v>0</v>
      </c>
      <c r="BHD119">
        <v>0</v>
      </c>
      <c r="BHE119">
        <v>0</v>
      </c>
      <c r="BHF119">
        <v>0</v>
      </c>
      <c r="BHG119">
        <v>0</v>
      </c>
      <c r="BHH119">
        <v>0</v>
      </c>
      <c r="BHI119">
        <v>0</v>
      </c>
      <c r="BHJ119">
        <v>0</v>
      </c>
      <c r="BHK119">
        <v>0</v>
      </c>
      <c r="BHL119">
        <v>0</v>
      </c>
      <c r="BHM119">
        <v>1</v>
      </c>
      <c r="BHN119">
        <v>1</v>
      </c>
      <c r="BHO119">
        <v>1</v>
      </c>
      <c r="BHP119">
        <v>0</v>
      </c>
      <c r="BHQ119">
        <v>0</v>
      </c>
      <c r="BHR119">
        <v>0</v>
      </c>
      <c r="BHS119">
        <v>0</v>
      </c>
      <c r="BHT119">
        <v>0</v>
      </c>
      <c r="BHU119">
        <v>0</v>
      </c>
      <c r="BHV119">
        <v>0</v>
      </c>
      <c r="BHW119">
        <v>1</v>
      </c>
      <c r="BHX119">
        <v>0</v>
      </c>
      <c r="BHY119">
        <v>0</v>
      </c>
      <c r="BHZ119">
        <v>0</v>
      </c>
      <c r="BIA119">
        <v>0</v>
      </c>
      <c r="BIB119">
        <v>1</v>
      </c>
      <c r="BIC119">
        <v>1</v>
      </c>
      <c r="BID119">
        <v>0</v>
      </c>
      <c r="BIE119">
        <v>0</v>
      </c>
      <c r="BIF119">
        <v>0</v>
      </c>
      <c r="BIG119">
        <v>0</v>
      </c>
      <c r="BIH119">
        <v>0</v>
      </c>
      <c r="BII119">
        <v>0</v>
      </c>
      <c r="BIJ119">
        <v>0</v>
      </c>
      <c r="BIK119">
        <v>0</v>
      </c>
      <c r="BIL119">
        <v>0</v>
      </c>
      <c r="BIM119">
        <v>0</v>
      </c>
      <c r="BIN119">
        <v>0</v>
      </c>
      <c r="BIO119">
        <v>0</v>
      </c>
      <c r="BIP119">
        <v>0</v>
      </c>
      <c r="BIQ119">
        <v>3</v>
      </c>
      <c r="BIR119">
        <v>1</v>
      </c>
      <c r="BIS119">
        <v>2</v>
      </c>
      <c r="BIT119">
        <v>2</v>
      </c>
      <c r="BIU119">
        <v>2</v>
      </c>
      <c r="BIV119">
        <v>1</v>
      </c>
      <c r="BIW119">
        <v>0</v>
      </c>
      <c r="BIX119">
        <v>0</v>
      </c>
      <c r="BIY119">
        <v>3</v>
      </c>
      <c r="BIZ119">
        <v>1</v>
      </c>
      <c r="BJA119">
        <v>0</v>
      </c>
      <c r="BJB119">
        <v>0</v>
      </c>
      <c r="BJC119">
        <v>2</v>
      </c>
      <c r="BJD119">
        <v>1</v>
      </c>
      <c r="BJE119">
        <v>0</v>
      </c>
      <c r="BJF119">
        <v>0</v>
      </c>
      <c r="BJG119">
        <v>4</v>
      </c>
      <c r="BJH119">
        <v>1</v>
      </c>
      <c r="BJI119">
        <v>0</v>
      </c>
      <c r="BJJ119">
        <v>0</v>
      </c>
      <c r="BJK119">
        <v>0</v>
      </c>
      <c r="BJL119">
        <v>0</v>
      </c>
      <c r="BJM119">
        <v>3</v>
      </c>
      <c r="BJN119">
        <v>4</v>
      </c>
      <c r="BJO119">
        <v>2</v>
      </c>
      <c r="BJP119">
        <v>0</v>
      </c>
      <c r="BJQ119">
        <v>3</v>
      </c>
      <c r="BJR119">
        <v>0</v>
      </c>
      <c r="BJS119">
        <v>2</v>
      </c>
      <c r="BJT119">
        <v>0</v>
      </c>
      <c r="BJU119">
        <v>4</v>
      </c>
      <c r="BJV119">
        <v>0</v>
      </c>
      <c r="BJW119">
        <v>18</v>
      </c>
      <c r="BJX119">
        <v>0</v>
      </c>
      <c r="BJY119">
        <v>0</v>
      </c>
      <c r="BJZ119">
        <v>2</v>
      </c>
      <c r="BKA119">
        <v>2</v>
      </c>
      <c r="BKB119">
        <v>1</v>
      </c>
      <c r="BKC119">
        <v>0</v>
      </c>
      <c r="BKD119">
        <v>1</v>
      </c>
      <c r="BKE119">
        <v>0</v>
      </c>
      <c r="BKF119">
        <v>1</v>
      </c>
      <c r="BKG119">
        <v>0</v>
      </c>
      <c r="BKH119">
        <v>0</v>
      </c>
      <c r="BKI119">
        <v>0</v>
      </c>
      <c r="BKJ119">
        <v>7</v>
      </c>
      <c r="BKL119" t="s">
        <v>3740</v>
      </c>
      <c r="BKM119" t="s">
        <v>3741</v>
      </c>
      <c r="BKN119" t="s">
        <v>3742</v>
      </c>
      <c r="BKO119" t="s">
        <v>3743</v>
      </c>
      <c r="BKP119" t="s">
        <v>3744</v>
      </c>
      <c r="BKQ119" t="s">
        <v>3745</v>
      </c>
      <c r="BKS119" t="s">
        <v>3746</v>
      </c>
      <c r="BKT119">
        <v>-1</v>
      </c>
      <c r="BKU119">
        <v>0</v>
      </c>
      <c r="BKV119" t="s">
        <v>3747</v>
      </c>
      <c r="BKW119">
        <v>0</v>
      </c>
      <c r="BKX119">
        <v>0</v>
      </c>
      <c r="BKY119">
        <v>1</v>
      </c>
      <c r="BKZ119">
        <v>0</v>
      </c>
      <c r="BLA119">
        <v>-1</v>
      </c>
      <c r="BLB119">
        <v>-1</v>
      </c>
      <c r="BLC119">
        <v>-1</v>
      </c>
      <c r="BLD119">
        <v>-1</v>
      </c>
      <c r="BLE119">
        <v>1</v>
      </c>
      <c r="BLF119">
        <v>-1</v>
      </c>
      <c r="BLG119">
        <v>-1</v>
      </c>
      <c r="BLH119">
        <v>0</v>
      </c>
      <c r="BLI119">
        <v>1</v>
      </c>
      <c r="BLJ119">
        <v>1</v>
      </c>
      <c r="BLK119">
        <v>1</v>
      </c>
      <c r="BLL119">
        <v>1</v>
      </c>
      <c r="BLM119">
        <v>-1</v>
      </c>
      <c r="BLN119">
        <v>-1</v>
      </c>
      <c r="BLO119">
        <v>-1</v>
      </c>
      <c r="BLP119">
        <v>1</v>
      </c>
      <c r="BLQ119">
        <v>-1</v>
      </c>
      <c r="BLR119">
        <v>-1</v>
      </c>
      <c r="BLS119">
        <v>-1</v>
      </c>
      <c r="BLT119">
        <v>-1</v>
      </c>
      <c r="BLU119">
        <v>-1</v>
      </c>
      <c r="BLV119">
        <v>0</v>
      </c>
      <c r="BLW119">
        <v>-1</v>
      </c>
      <c r="BLX119">
        <v>1</v>
      </c>
      <c r="BLY119">
        <v>0</v>
      </c>
      <c r="BLZ119">
        <v>0</v>
      </c>
      <c r="BMA119">
        <v>1</v>
      </c>
      <c r="BMB119">
        <v>-1</v>
      </c>
      <c r="BMC119">
        <v>1</v>
      </c>
      <c r="BMD119">
        <v>-3</v>
      </c>
      <c r="BME119">
        <v>-2</v>
      </c>
      <c r="BMF119">
        <v>3</v>
      </c>
      <c r="BMG119">
        <v>-2</v>
      </c>
      <c r="BMH119">
        <v>-2</v>
      </c>
      <c r="BMI119">
        <v>-3</v>
      </c>
      <c r="BMJ119">
        <v>2</v>
      </c>
      <c r="BMK119">
        <v>-0.25</v>
      </c>
      <c r="BML119">
        <v>-2</v>
      </c>
      <c r="BMM119">
        <v>-2</v>
      </c>
      <c r="BMN119">
        <v>2</v>
      </c>
      <c r="BMO119">
        <v>-7</v>
      </c>
      <c r="BMP119">
        <v>1</v>
      </c>
      <c r="BMQ119">
        <v>2</v>
      </c>
      <c r="BMR119">
        <v>1</v>
      </c>
      <c r="BMS119">
        <v>1</v>
      </c>
      <c r="BMT119">
        <v>1</v>
      </c>
      <c r="BMU119">
        <v>0</v>
      </c>
      <c r="BMV119">
        <v>3</v>
      </c>
      <c r="BMW119">
        <v>4</v>
      </c>
      <c r="BMX119">
        <v>2</v>
      </c>
      <c r="BMY119">
        <v>0</v>
      </c>
      <c r="BMZ119">
        <v>1</v>
      </c>
      <c r="BNA119">
        <v>1</v>
      </c>
      <c r="BNB119">
        <v>0</v>
      </c>
      <c r="BNC119">
        <v>3</v>
      </c>
      <c r="BND119">
        <v>0</v>
      </c>
      <c r="BNE119">
        <v>0</v>
      </c>
      <c r="BNF119">
        <v>1</v>
      </c>
      <c r="BNG119">
        <v>0</v>
      </c>
      <c r="BNH119">
        <v>0</v>
      </c>
      <c r="BNI119">
        <v>1</v>
      </c>
      <c r="BNJ119">
        <v>0</v>
      </c>
      <c r="BNK119">
        <v>1</v>
      </c>
      <c r="BNL119">
        <v>23</v>
      </c>
      <c r="BNM119">
        <v>6</v>
      </c>
      <c r="BNN119">
        <v>4</v>
      </c>
      <c r="BNO119">
        <v>2</v>
      </c>
      <c r="BNP119">
        <v>1</v>
      </c>
      <c r="BNQ119">
        <v>3</v>
      </c>
      <c r="BNR119">
        <v>4</v>
      </c>
      <c r="BNS119">
        <v>2</v>
      </c>
      <c r="BNT119">
        <v>3</v>
      </c>
      <c r="BNU119">
        <v>1</v>
      </c>
      <c r="BNV119">
        <v>2</v>
      </c>
      <c r="BNW119">
        <v>0</v>
      </c>
      <c r="BNX119">
        <v>4</v>
      </c>
      <c r="BNY119">
        <v>5</v>
      </c>
      <c r="BNZ119">
        <v>1</v>
      </c>
      <c r="BOA119">
        <v>3</v>
      </c>
      <c r="BOB119">
        <v>0</v>
      </c>
      <c r="BOC119">
        <v>2</v>
      </c>
      <c r="BOD119">
        <v>4</v>
      </c>
      <c r="BOE119">
        <v>5</v>
      </c>
      <c r="BOF119">
        <v>3</v>
      </c>
      <c r="BOG119">
        <v>3</v>
      </c>
      <c r="BOH119">
        <v>4</v>
      </c>
      <c r="BOI119">
        <v>4</v>
      </c>
      <c r="BOJ119">
        <v>2</v>
      </c>
      <c r="BOK119">
        <v>4</v>
      </c>
      <c r="BOL119">
        <v>23</v>
      </c>
      <c r="BOM119">
        <v>72</v>
      </c>
      <c r="BON119">
        <v>3.1303999999999998</v>
      </c>
      <c r="BOO119">
        <v>4</v>
      </c>
      <c r="BOP119">
        <v>4</v>
      </c>
      <c r="BOQ119">
        <v>4</v>
      </c>
      <c r="BOR119">
        <v>3</v>
      </c>
      <c r="BOS119">
        <v>3</v>
      </c>
      <c r="BOT119">
        <v>3</v>
      </c>
      <c r="BOU119">
        <v>3</v>
      </c>
      <c r="BOV119">
        <v>3</v>
      </c>
      <c r="BOW119">
        <v>4</v>
      </c>
      <c r="BOX119">
        <v>4</v>
      </c>
      <c r="BOY119">
        <v>5</v>
      </c>
      <c r="BOZ119">
        <v>5</v>
      </c>
      <c r="BPA119">
        <v>3</v>
      </c>
      <c r="BPB119">
        <v>4</v>
      </c>
      <c r="BPC119">
        <v>4</v>
      </c>
      <c r="BPD119">
        <v>4</v>
      </c>
      <c r="BPE119">
        <v>3.75</v>
      </c>
      <c r="BPF119">
        <v>1</v>
      </c>
      <c r="BPG119">
        <v>31</v>
      </c>
      <c r="BPH119">
        <v>1</v>
      </c>
      <c r="BPI119">
        <v>2</v>
      </c>
      <c r="BPJ119">
        <v>1</v>
      </c>
      <c r="BPK119">
        <v>2</v>
      </c>
      <c r="BPL119">
        <v>3</v>
      </c>
      <c r="BPM119">
        <v>2</v>
      </c>
      <c r="BPN119">
        <v>1</v>
      </c>
      <c r="BPO119">
        <v>3</v>
      </c>
      <c r="BPP119">
        <v>2</v>
      </c>
      <c r="BPQ119">
        <v>2</v>
      </c>
      <c r="BPR119">
        <v>2</v>
      </c>
      <c r="BPS119">
        <v>1</v>
      </c>
      <c r="BPT119">
        <v>3</v>
      </c>
      <c r="BPU119">
        <v>1</v>
      </c>
      <c r="BPV119">
        <v>2</v>
      </c>
      <c r="BPW119">
        <v>1</v>
      </c>
      <c r="BPX119">
        <v>2</v>
      </c>
      <c r="BPY119">
        <v>2</v>
      </c>
      <c r="BPZ119">
        <v>2</v>
      </c>
      <c r="BQA119">
        <v>1.8332999999999999</v>
      </c>
      <c r="BQB119">
        <v>1.6667000000000001</v>
      </c>
      <c r="BQC119">
        <v>1.8332999999999999</v>
      </c>
      <c r="CAT119">
        <v>0</v>
      </c>
      <c r="CAU119" t="s">
        <v>3748</v>
      </c>
      <c r="CAV119">
        <v>1</v>
      </c>
      <c r="CAW119">
        <v>1</v>
      </c>
      <c r="CAX119" t="s">
        <v>3749</v>
      </c>
      <c r="CAY119" t="s">
        <v>3750</v>
      </c>
      <c r="CAZ119" t="s">
        <v>3751</v>
      </c>
      <c r="CBA119">
        <v>0</v>
      </c>
      <c r="CBB119">
        <v>0</v>
      </c>
      <c r="CBC119">
        <v>0</v>
      </c>
      <c r="CBD119">
        <v>0</v>
      </c>
      <c r="CBF119" t="s">
        <v>3752</v>
      </c>
      <c r="CBG119" t="s">
        <v>3753</v>
      </c>
      <c r="CBH119">
        <v>0</v>
      </c>
      <c r="CBI119" t="s">
        <v>3754</v>
      </c>
      <c r="CBJ119">
        <v>0</v>
      </c>
      <c r="CBL119">
        <v>1</v>
      </c>
      <c r="CBM119">
        <v>4</v>
      </c>
      <c r="CBN119" t="s">
        <v>2761</v>
      </c>
      <c r="CBO119">
        <v>2</v>
      </c>
      <c r="CBP119" t="s">
        <v>3755</v>
      </c>
      <c r="CBQ119">
        <v>1</v>
      </c>
      <c r="CBR119">
        <v>0</v>
      </c>
      <c r="CBS119">
        <v>0</v>
      </c>
      <c r="CBT119">
        <v>1</v>
      </c>
      <c r="CBU119">
        <v>1</v>
      </c>
      <c r="CBV119">
        <v>0</v>
      </c>
      <c r="CBW119">
        <v>0</v>
      </c>
      <c r="CBX119">
        <v>0</v>
      </c>
      <c r="CBY119">
        <v>1</v>
      </c>
      <c r="CBZ119">
        <v>1</v>
      </c>
      <c r="CCA119">
        <v>1</v>
      </c>
      <c r="CCB119">
        <v>1</v>
      </c>
      <c r="CCC119">
        <v>1</v>
      </c>
      <c r="CCD119">
        <v>0</v>
      </c>
      <c r="CCE119">
        <v>3</v>
      </c>
      <c r="CCF119">
        <v>0</v>
      </c>
      <c r="CCG119">
        <v>0</v>
      </c>
      <c r="CCH119">
        <v>0</v>
      </c>
      <c r="CCI119">
        <v>1</v>
      </c>
      <c r="CCJ119">
        <v>1</v>
      </c>
      <c r="CCK119">
        <v>0</v>
      </c>
      <c r="CCL119">
        <v>1</v>
      </c>
      <c r="CCM119">
        <v>2</v>
      </c>
      <c r="CCN119">
        <v>1</v>
      </c>
      <c r="CCO119">
        <v>1</v>
      </c>
      <c r="CCP119">
        <v>0</v>
      </c>
      <c r="CCQ119">
        <v>1</v>
      </c>
      <c r="CCR119">
        <v>1</v>
      </c>
      <c r="CCS119">
        <v>1</v>
      </c>
      <c r="CCT119">
        <v>130</v>
      </c>
      <c r="CCU119">
        <v>830</v>
      </c>
      <c r="CCV119">
        <v>1040</v>
      </c>
      <c r="CCW119">
        <v>1</v>
      </c>
      <c r="CCX119">
        <v>1</v>
      </c>
      <c r="CCY119">
        <v>1</v>
      </c>
      <c r="CCZ119">
        <v>1</v>
      </c>
      <c r="CDA119">
        <v>2</v>
      </c>
      <c r="CDB119">
        <v>1</v>
      </c>
      <c r="CDC119">
        <v>1</v>
      </c>
      <c r="CDD119">
        <v>2</v>
      </c>
      <c r="CDE119">
        <v>2</v>
      </c>
      <c r="CDF119">
        <v>2</v>
      </c>
      <c r="CDG119">
        <v>2</v>
      </c>
      <c r="CDH119">
        <v>0</v>
      </c>
      <c r="CDI119">
        <v>0</v>
      </c>
      <c r="CDJ119">
        <v>2</v>
      </c>
      <c r="CDK119">
        <v>1</v>
      </c>
      <c r="CDL119">
        <v>2</v>
      </c>
      <c r="CDM119">
        <v>2</v>
      </c>
      <c r="CDN119">
        <v>0</v>
      </c>
      <c r="CDO119">
        <v>2</v>
      </c>
      <c r="CDP119">
        <v>0</v>
      </c>
      <c r="CDQ119">
        <v>0</v>
      </c>
      <c r="CDR119">
        <v>1</v>
      </c>
      <c r="CDS119">
        <v>1</v>
      </c>
      <c r="CDT119">
        <v>1</v>
      </c>
      <c r="CDU119">
        <v>1</v>
      </c>
      <c r="CDV119">
        <v>1</v>
      </c>
      <c r="CDW119">
        <v>1</v>
      </c>
      <c r="CDX119">
        <v>1</v>
      </c>
      <c r="CDY119">
        <v>1</v>
      </c>
      <c r="CDZ119">
        <v>0</v>
      </c>
      <c r="CEA119">
        <v>0</v>
      </c>
      <c r="CEB119">
        <v>0</v>
      </c>
      <c r="CEC119">
        <v>2</v>
      </c>
      <c r="CED119">
        <v>0</v>
      </c>
      <c r="CEE119">
        <v>0</v>
      </c>
      <c r="CEF119">
        <v>2</v>
      </c>
      <c r="CEG119">
        <v>0</v>
      </c>
      <c r="CEH119">
        <v>0</v>
      </c>
      <c r="CEI119">
        <v>0</v>
      </c>
      <c r="CEJ119">
        <v>0</v>
      </c>
      <c r="CEK119">
        <v>0</v>
      </c>
      <c r="CEL119">
        <v>0</v>
      </c>
      <c r="CEM119">
        <v>8</v>
      </c>
      <c r="CEN119">
        <v>10</v>
      </c>
      <c r="CEO119">
        <v>35</v>
      </c>
      <c r="CEP119">
        <v>0</v>
      </c>
      <c r="CEQ119">
        <v>53</v>
      </c>
      <c r="CEX119">
        <v>11</v>
      </c>
      <c r="CEY119">
        <v>5</v>
      </c>
      <c r="CEZ119">
        <v>1</v>
      </c>
      <c r="CFA119">
        <v>1</v>
      </c>
      <c r="CFB119">
        <v>1</v>
      </c>
      <c r="CFC119">
        <v>1</v>
      </c>
      <c r="CFD119">
        <v>1</v>
      </c>
      <c r="CFE119">
        <v>1</v>
      </c>
      <c r="CFF119">
        <v>1</v>
      </c>
      <c r="CFG119">
        <v>1</v>
      </c>
      <c r="CFH119">
        <v>1</v>
      </c>
      <c r="CFI119">
        <v>1</v>
      </c>
      <c r="CFJ119">
        <v>1</v>
      </c>
      <c r="CFK119">
        <v>0</v>
      </c>
      <c r="CFL119">
        <v>0</v>
      </c>
      <c r="CFM119">
        <v>0</v>
      </c>
      <c r="CFN119">
        <v>0</v>
      </c>
      <c r="CFO119">
        <v>0</v>
      </c>
      <c r="CFP119">
        <v>1</v>
      </c>
      <c r="CFQ119">
        <v>1</v>
      </c>
      <c r="CFR119">
        <v>1</v>
      </c>
      <c r="CFS119">
        <v>1</v>
      </c>
      <c r="CFT119">
        <v>1</v>
      </c>
      <c r="CFU119">
        <v>0</v>
      </c>
      <c r="CFV119">
        <v>0</v>
      </c>
      <c r="CFW119">
        <v>0</v>
      </c>
      <c r="CFX119">
        <v>0</v>
      </c>
      <c r="CFY119">
        <v>0</v>
      </c>
      <c r="CFZ119">
        <v>0</v>
      </c>
      <c r="CGA119">
        <v>0</v>
      </c>
      <c r="CGB119">
        <v>0</v>
      </c>
      <c r="CGC119">
        <v>0</v>
      </c>
      <c r="CGD119">
        <v>16</v>
      </c>
      <c r="CGE119">
        <v>1</v>
      </c>
      <c r="CGF119">
        <v>1</v>
      </c>
      <c r="CGG119">
        <v>3</v>
      </c>
      <c r="CGH119">
        <v>2</v>
      </c>
      <c r="CGI119">
        <v>3</v>
      </c>
      <c r="CGJ119">
        <v>1</v>
      </c>
      <c r="CGK119">
        <v>0</v>
      </c>
      <c r="CGL119">
        <v>3</v>
      </c>
      <c r="CGM119">
        <v>3</v>
      </c>
      <c r="CGN119">
        <v>2</v>
      </c>
      <c r="CGO119">
        <v>1</v>
      </c>
      <c r="CGP119">
        <v>1</v>
      </c>
      <c r="CGQ119">
        <v>1</v>
      </c>
      <c r="CGR119">
        <v>1</v>
      </c>
      <c r="CGS119">
        <v>2</v>
      </c>
      <c r="CGT119">
        <v>0</v>
      </c>
      <c r="CGU119">
        <v>2</v>
      </c>
      <c r="CGV119">
        <v>0</v>
      </c>
      <c r="CGW119">
        <v>2</v>
      </c>
      <c r="CGX119">
        <v>2</v>
      </c>
      <c r="CGY119">
        <v>0.5</v>
      </c>
      <c r="CGZ119">
        <v>1.5</v>
      </c>
      <c r="CHA119">
        <v>2</v>
      </c>
      <c r="CHB119">
        <v>1</v>
      </c>
      <c r="CHC119">
        <v>2</v>
      </c>
      <c r="CHD119">
        <v>1</v>
      </c>
      <c r="CHE119">
        <v>2</v>
      </c>
      <c r="CHF119">
        <v>2</v>
      </c>
      <c r="CHG119">
        <v>2</v>
      </c>
      <c r="CHH119">
        <v>1</v>
      </c>
      <c r="CHI119">
        <v>2</v>
      </c>
      <c r="CHJ119">
        <v>2</v>
      </c>
      <c r="CHK119">
        <v>1</v>
      </c>
      <c r="CHL119">
        <v>1</v>
      </c>
      <c r="CHM119">
        <v>1</v>
      </c>
      <c r="CHN119">
        <v>2</v>
      </c>
      <c r="CHO119">
        <v>22</v>
      </c>
      <c r="CHP119">
        <v>0</v>
      </c>
      <c r="CHQ119">
        <v>1</v>
      </c>
      <c r="CHR119">
        <v>1</v>
      </c>
      <c r="CHS119">
        <v>0</v>
      </c>
      <c r="CHT119">
        <v>0</v>
      </c>
      <c r="CHU119">
        <v>1</v>
      </c>
      <c r="CHV119">
        <v>1</v>
      </c>
      <c r="CHW119">
        <v>1</v>
      </c>
      <c r="CHX119">
        <v>1</v>
      </c>
      <c r="CHY119">
        <v>1</v>
      </c>
      <c r="CHZ119">
        <v>1</v>
      </c>
      <c r="CIA119">
        <v>1</v>
      </c>
      <c r="CIB119">
        <v>1</v>
      </c>
      <c r="CIC119">
        <v>0</v>
      </c>
      <c r="CID119">
        <v>0</v>
      </c>
      <c r="CIE119">
        <v>0</v>
      </c>
      <c r="CIF119">
        <v>3</v>
      </c>
      <c r="CIG119">
        <v>4</v>
      </c>
      <c r="CIH119">
        <v>7</v>
      </c>
      <c r="CII119">
        <v>0</v>
      </c>
      <c r="CIJ119">
        <v>1</v>
      </c>
      <c r="CIK119">
        <v>0</v>
      </c>
      <c r="CIL119">
        <v>1</v>
      </c>
      <c r="CIM119">
        <v>0</v>
      </c>
      <c r="CIN119">
        <v>0</v>
      </c>
      <c r="CIO119">
        <v>0</v>
      </c>
      <c r="CIP119">
        <v>0</v>
      </c>
      <c r="CIQ119">
        <v>0</v>
      </c>
      <c r="CIR119">
        <v>0</v>
      </c>
      <c r="CIS119">
        <v>0</v>
      </c>
      <c r="CIT119">
        <v>1</v>
      </c>
      <c r="CIU119">
        <v>1</v>
      </c>
      <c r="CIV119">
        <v>1</v>
      </c>
      <c r="CIW119">
        <v>2</v>
      </c>
      <c r="CIX119">
        <v>0</v>
      </c>
      <c r="CIY119">
        <v>0</v>
      </c>
      <c r="CIZ119">
        <v>0</v>
      </c>
      <c r="CJA119">
        <v>2</v>
      </c>
      <c r="CJB119">
        <v>1</v>
      </c>
      <c r="CJC119">
        <v>2</v>
      </c>
      <c r="CJD119">
        <v>2</v>
      </c>
      <c r="CJE119">
        <v>3</v>
      </c>
      <c r="CJF119">
        <v>0</v>
      </c>
      <c r="CJG119">
        <v>8</v>
      </c>
      <c r="CJH119">
        <v>10</v>
      </c>
      <c r="CJI119">
        <v>5</v>
      </c>
      <c r="CJJ119">
        <v>7</v>
      </c>
      <c r="CJK119">
        <v>7</v>
      </c>
      <c r="CJL119">
        <v>6</v>
      </c>
      <c r="CJM119">
        <v>6</v>
      </c>
      <c r="CJN119">
        <v>4</v>
      </c>
      <c r="CJO119">
        <v>5</v>
      </c>
      <c r="CJP119">
        <v>2</v>
      </c>
      <c r="CJQ119">
        <v>2</v>
      </c>
      <c r="CJR119">
        <v>4</v>
      </c>
      <c r="CJS119">
        <v>4.7779999999999996</v>
      </c>
      <c r="CJT119">
        <v>49</v>
      </c>
      <c r="CJU119">
        <v>49</v>
      </c>
      <c r="CJV119">
        <v>2230</v>
      </c>
      <c r="CJW119">
        <v>10</v>
      </c>
      <c r="CJX119">
        <v>700</v>
      </c>
      <c r="CJY119">
        <v>8</v>
      </c>
      <c r="CJZ119">
        <v>9</v>
      </c>
      <c r="CKA119">
        <v>0</v>
      </c>
      <c r="CKB119">
        <v>0</v>
      </c>
      <c r="CKC119">
        <v>3</v>
      </c>
      <c r="CKD119">
        <v>0</v>
      </c>
      <c r="CKE119">
        <v>0</v>
      </c>
      <c r="CKF119">
        <v>0</v>
      </c>
      <c r="CKG119">
        <v>0</v>
      </c>
      <c r="CKH119">
        <v>0</v>
      </c>
      <c r="CKI119">
        <v>0</v>
      </c>
      <c r="CKJ119" t="s">
        <v>2799</v>
      </c>
      <c r="CKK119">
        <v>0</v>
      </c>
      <c r="CKL119">
        <v>0</v>
      </c>
      <c r="CKM119">
        <v>0</v>
      </c>
      <c r="CKN119">
        <v>1</v>
      </c>
      <c r="CKO119">
        <v>0</v>
      </c>
      <c r="CKP119">
        <v>0</v>
      </c>
      <c r="CKQ119">
        <v>0</v>
      </c>
      <c r="CKR119">
        <v>0</v>
      </c>
      <c r="CKS119">
        <v>0</v>
      </c>
      <c r="CKT119">
        <v>89</v>
      </c>
      <c r="CKU119">
        <v>0</v>
      </c>
      <c r="CKV119">
        <v>3</v>
      </c>
      <c r="CKW119">
        <v>1</v>
      </c>
      <c r="CKX119">
        <v>0</v>
      </c>
      <c r="CKY119">
        <v>1</v>
      </c>
      <c r="CKZ119">
        <v>1</v>
      </c>
      <c r="CLA119">
        <v>2</v>
      </c>
      <c r="CLB119">
        <v>4</v>
      </c>
      <c r="CLC119">
        <v>4</v>
      </c>
      <c r="CLD119">
        <v>2</v>
      </c>
      <c r="CLE119">
        <v>4</v>
      </c>
      <c r="CLF119">
        <v>3</v>
      </c>
      <c r="CLG119">
        <v>17</v>
      </c>
      <c r="CLH119">
        <v>68</v>
      </c>
      <c r="CLI119">
        <v>6</v>
      </c>
      <c r="CLJ119">
        <v>1</v>
      </c>
      <c r="CLK119">
        <v>2</v>
      </c>
      <c r="CLL119">
        <v>2</v>
      </c>
      <c r="CLM119">
        <v>1</v>
      </c>
      <c r="CLN119">
        <v>2</v>
      </c>
      <c r="CLO119">
        <v>0</v>
      </c>
      <c r="CLP119">
        <v>1</v>
      </c>
      <c r="CLQ119">
        <v>3</v>
      </c>
      <c r="CLR119">
        <v>1</v>
      </c>
      <c r="CLS119">
        <v>1</v>
      </c>
      <c r="CLT119">
        <v>1</v>
      </c>
      <c r="CLU119">
        <v>1</v>
      </c>
      <c r="CLV119">
        <v>1</v>
      </c>
      <c r="CLW119">
        <v>1</v>
      </c>
      <c r="CLX119">
        <v>9</v>
      </c>
      <c r="CLY119">
        <v>9</v>
      </c>
    </row>
    <row r="120" spans="1:1797 2074:2657" x14ac:dyDescent="0.25">
      <c r="A120" t="s">
        <v>3756</v>
      </c>
      <c r="B120" t="s">
        <v>7</v>
      </c>
      <c r="C120" t="s">
        <v>2709</v>
      </c>
      <c r="D120" t="s">
        <v>2710</v>
      </c>
      <c r="E120" s="1">
        <v>19495</v>
      </c>
      <c r="F120">
        <v>65</v>
      </c>
      <c r="H120">
        <v>66</v>
      </c>
      <c r="O120" s="1">
        <v>43273</v>
      </c>
      <c r="BDY120">
        <v>0</v>
      </c>
      <c r="BDZ120">
        <v>1</v>
      </c>
      <c r="BEB120">
        <v>0</v>
      </c>
      <c r="BEC120">
        <v>1</v>
      </c>
      <c r="BEE120">
        <v>1</v>
      </c>
      <c r="CWY120" s="1">
        <v>43516</v>
      </c>
      <c r="CWZ120">
        <v>0</v>
      </c>
      <c r="CXA120" t="s">
        <v>3757</v>
      </c>
      <c r="CXB120">
        <v>0</v>
      </c>
      <c r="CXC120">
        <v>0</v>
      </c>
      <c r="CXD120">
        <v>4</v>
      </c>
      <c r="CXE120" t="s">
        <v>3757</v>
      </c>
    </row>
    <row r="121" spans="1:1797 2074:2657" x14ac:dyDescent="0.25">
      <c r="A121" t="s">
        <v>3758</v>
      </c>
      <c r="B121" t="s">
        <v>7</v>
      </c>
      <c r="C121" t="s">
        <v>2709</v>
      </c>
      <c r="D121" t="s">
        <v>2710</v>
      </c>
      <c r="E121" s="1">
        <v>22126</v>
      </c>
      <c r="F121">
        <v>58</v>
      </c>
      <c r="G121">
        <v>58</v>
      </c>
      <c r="J121" s="1">
        <v>43284</v>
      </c>
      <c r="L121" s="1">
        <v>43284</v>
      </c>
      <c r="O121" s="1">
        <v>43284</v>
      </c>
      <c r="LL121">
        <v>0</v>
      </c>
      <c r="LM121">
        <v>0</v>
      </c>
      <c r="LN121">
        <v>0</v>
      </c>
      <c r="LO121">
        <v>0</v>
      </c>
      <c r="LP121">
        <v>0</v>
      </c>
      <c r="LQ121">
        <v>0</v>
      </c>
      <c r="LR121">
        <v>0</v>
      </c>
      <c r="LS121">
        <v>0</v>
      </c>
      <c r="LT121">
        <v>0</v>
      </c>
      <c r="LU121">
        <v>0</v>
      </c>
      <c r="LV121">
        <v>1</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1</v>
      </c>
      <c r="OW121">
        <v>0</v>
      </c>
      <c r="OX121">
        <v>1</v>
      </c>
      <c r="OY121">
        <v>0</v>
      </c>
      <c r="OZ121">
        <v>1</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v>0</v>
      </c>
      <c r="QC121">
        <v>0</v>
      </c>
      <c r="QD121">
        <v>0</v>
      </c>
      <c r="QE121">
        <v>3</v>
      </c>
      <c r="QF121">
        <v>2</v>
      </c>
      <c r="QG121">
        <v>0</v>
      </c>
      <c r="QH121">
        <v>0</v>
      </c>
      <c r="QI121">
        <v>0</v>
      </c>
      <c r="QJ121">
        <v>0</v>
      </c>
      <c r="QK121">
        <v>0</v>
      </c>
      <c r="QL121">
        <v>0</v>
      </c>
      <c r="QM121">
        <v>0</v>
      </c>
      <c r="QN121">
        <v>0</v>
      </c>
      <c r="QO121">
        <v>0</v>
      </c>
      <c r="QP121">
        <v>0</v>
      </c>
      <c r="QQ121">
        <v>0</v>
      </c>
      <c r="QR121">
        <v>0</v>
      </c>
      <c r="QS121">
        <v>6</v>
      </c>
      <c r="QT121">
        <v>0</v>
      </c>
      <c r="QU121">
        <v>6</v>
      </c>
      <c r="QV121">
        <v>0</v>
      </c>
      <c r="QW121">
        <v>0</v>
      </c>
      <c r="QX121">
        <v>0</v>
      </c>
      <c r="QY121">
        <v>0</v>
      </c>
      <c r="QZ121">
        <v>0</v>
      </c>
      <c r="RA121">
        <v>0</v>
      </c>
      <c r="RB121">
        <v>0</v>
      </c>
      <c r="RC121">
        <v>0</v>
      </c>
      <c r="RD121">
        <v>0</v>
      </c>
      <c r="RE121">
        <v>0</v>
      </c>
      <c r="RF121">
        <v>3</v>
      </c>
      <c r="RG121">
        <v>0</v>
      </c>
      <c r="RH121">
        <v>6</v>
      </c>
      <c r="RU121" t="s">
        <v>3759</v>
      </c>
      <c r="RV121">
        <v>-1</v>
      </c>
      <c r="RW121">
        <v>-2</v>
      </c>
      <c r="RX121" t="s">
        <v>3760</v>
      </c>
      <c r="RY121">
        <v>0</v>
      </c>
      <c r="RZ121">
        <v>0</v>
      </c>
      <c r="SA121">
        <v>-2</v>
      </c>
      <c r="SB121">
        <v>0</v>
      </c>
      <c r="SC121">
        <v>-1</v>
      </c>
      <c r="SD121">
        <v>-1</v>
      </c>
      <c r="SE121">
        <v>-1</v>
      </c>
      <c r="SF121">
        <v>-1</v>
      </c>
      <c r="SG121">
        <v>-1</v>
      </c>
      <c r="SH121">
        <v>-1</v>
      </c>
      <c r="SI121">
        <v>-1</v>
      </c>
      <c r="SJ121">
        <v>-1</v>
      </c>
      <c r="SK121">
        <v>-1</v>
      </c>
      <c r="SL121">
        <v>-1</v>
      </c>
      <c r="SM121">
        <v>1</v>
      </c>
      <c r="SN121">
        <v>1</v>
      </c>
      <c r="SO121">
        <v>-1</v>
      </c>
      <c r="SP121">
        <v>-1</v>
      </c>
      <c r="SQ121">
        <v>1</v>
      </c>
      <c r="SR121">
        <v>1</v>
      </c>
      <c r="SS121">
        <v>-1</v>
      </c>
      <c r="ST121">
        <v>-1</v>
      </c>
      <c r="SU121">
        <v>-1</v>
      </c>
      <c r="SV121">
        <v>-1</v>
      </c>
      <c r="SW121">
        <v>-1</v>
      </c>
      <c r="SX121">
        <v>1</v>
      </c>
      <c r="SY121">
        <v>-1</v>
      </c>
      <c r="SZ121">
        <v>-1</v>
      </c>
      <c r="TA121">
        <v>-1</v>
      </c>
      <c r="TB121">
        <v>-1</v>
      </c>
      <c r="TC121">
        <v>-1</v>
      </c>
      <c r="TD121">
        <v>-3</v>
      </c>
      <c r="TE121">
        <v>-2</v>
      </c>
      <c r="TF121">
        <v>-3</v>
      </c>
      <c r="TG121">
        <v>-4</v>
      </c>
      <c r="TH121">
        <v>-2</v>
      </c>
      <c r="TI121">
        <v>0</v>
      </c>
      <c r="TJ121">
        <v>-2</v>
      </c>
      <c r="TK121">
        <v>-2</v>
      </c>
      <c r="TL121">
        <v>-4</v>
      </c>
      <c r="TM121">
        <v>-2.5</v>
      </c>
      <c r="TN121">
        <v>-1</v>
      </c>
      <c r="TO121">
        <v>-3</v>
      </c>
      <c r="TP121">
        <v>-4</v>
      </c>
      <c r="TQ121">
        <v>-22</v>
      </c>
      <c r="TR121">
        <v>1</v>
      </c>
      <c r="TS121">
        <v>0</v>
      </c>
      <c r="TT121">
        <v>1</v>
      </c>
      <c r="TU121">
        <v>1</v>
      </c>
      <c r="TV121">
        <v>1</v>
      </c>
      <c r="TW121">
        <v>0</v>
      </c>
      <c r="TX121">
        <v>3</v>
      </c>
      <c r="TY121">
        <v>2</v>
      </c>
      <c r="TZ121">
        <v>1</v>
      </c>
      <c r="UA121">
        <v>0</v>
      </c>
      <c r="UB121">
        <v>0</v>
      </c>
      <c r="UC121">
        <v>0</v>
      </c>
      <c r="UD121">
        <v>1</v>
      </c>
      <c r="UE121">
        <v>0</v>
      </c>
      <c r="UF121">
        <v>1</v>
      </c>
      <c r="UG121">
        <v>0</v>
      </c>
      <c r="UH121">
        <v>1</v>
      </c>
      <c r="UI121">
        <v>0</v>
      </c>
      <c r="UJ121">
        <v>1</v>
      </c>
      <c r="UK121">
        <v>1</v>
      </c>
      <c r="UL121">
        <v>1</v>
      </c>
      <c r="UM121">
        <v>2</v>
      </c>
      <c r="UN121">
        <v>18</v>
      </c>
      <c r="UO121">
        <v>2</v>
      </c>
      <c r="UP121">
        <v>1</v>
      </c>
      <c r="UQ121">
        <v>1</v>
      </c>
      <c r="UR121">
        <v>1</v>
      </c>
      <c r="US121">
        <v>5</v>
      </c>
      <c r="UT121">
        <v>2</v>
      </c>
      <c r="UU121">
        <v>3</v>
      </c>
      <c r="UV121">
        <v>3</v>
      </c>
      <c r="UW121">
        <v>3</v>
      </c>
      <c r="UX121">
        <v>3</v>
      </c>
      <c r="UY121">
        <v>1</v>
      </c>
      <c r="UZ121">
        <v>1</v>
      </c>
      <c r="VA121">
        <v>1</v>
      </c>
      <c r="VB121">
        <v>1</v>
      </c>
      <c r="VC121">
        <v>1</v>
      </c>
      <c r="VD121">
        <v>1</v>
      </c>
      <c r="VE121">
        <v>1</v>
      </c>
      <c r="VF121">
        <v>1</v>
      </c>
      <c r="VG121">
        <v>1</v>
      </c>
      <c r="VH121">
        <v>1</v>
      </c>
      <c r="VI121">
        <v>1</v>
      </c>
      <c r="VJ121">
        <v>4</v>
      </c>
      <c r="VK121">
        <v>3</v>
      </c>
      <c r="VL121">
        <v>1</v>
      </c>
      <c r="VM121">
        <v>3</v>
      </c>
      <c r="VN121">
        <v>25</v>
      </c>
      <c r="VO121">
        <v>46</v>
      </c>
      <c r="VP121">
        <v>1.84</v>
      </c>
      <c r="VQ121">
        <v>4</v>
      </c>
      <c r="VR121">
        <v>5</v>
      </c>
      <c r="VS121">
        <v>4</v>
      </c>
      <c r="VT121">
        <v>3</v>
      </c>
      <c r="VU121">
        <v>3</v>
      </c>
      <c r="VV121">
        <v>5</v>
      </c>
      <c r="VW121">
        <v>5</v>
      </c>
      <c r="VX121">
        <v>3</v>
      </c>
      <c r="VY121">
        <v>3</v>
      </c>
      <c r="VZ121">
        <v>3</v>
      </c>
      <c r="WA121">
        <v>3</v>
      </c>
      <c r="WB121">
        <v>4</v>
      </c>
      <c r="WC121">
        <v>3</v>
      </c>
      <c r="WD121">
        <v>3</v>
      </c>
      <c r="WE121">
        <v>3</v>
      </c>
      <c r="WF121">
        <v>3</v>
      </c>
      <c r="WG121">
        <v>3.5630000000000002</v>
      </c>
      <c r="AIH121">
        <v>1</v>
      </c>
      <c r="AII121">
        <v>5</v>
      </c>
      <c r="AIJ121">
        <v>21</v>
      </c>
      <c r="AIK121">
        <v>16</v>
      </c>
      <c r="AIL121">
        <v>0</v>
      </c>
      <c r="AIN121">
        <v>1</v>
      </c>
      <c r="AIO121" t="s">
        <v>2766</v>
      </c>
      <c r="AIP121" s="1">
        <v>42552</v>
      </c>
      <c r="AIQ121" t="s">
        <v>3761</v>
      </c>
      <c r="AIR121">
        <v>2009</v>
      </c>
      <c r="AIS121" t="s">
        <v>3762</v>
      </c>
      <c r="AIT121" t="s">
        <v>3763</v>
      </c>
      <c r="AIU121">
        <v>3</v>
      </c>
      <c r="AIV121" t="s">
        <v>3764</v>
      </c>
      <c r="AIW121">
        <v>1</v>
      </c>
      <c r="AIX121" t="s">
        <v>3765</v>
      </c>
      <c r="AIY121" t="s">
        <v>2766</v>
      </c>
      <c r="AIZ121" t="s">
        <v>3766</v>
      </c>
      <c r="AJA121" t="s">
        <v>3767</v>
      </c>
      <c r="AJB121">
        <v>0</v>
      </c>
      <c r="AJD121">
        <v>0</v>
      </c>
      <c r="AJF121">
        <v>1</v>
      </c>
      <c r="AJG121" t="s">
        <v>3768</v>
      </c>
      <c r="AJH121" s="1">
        <v>42677</v>
      </c>
      <c r="AJI121">
        <v>2</v>
      </c>
      <c r="AJJ121">
        <v>0</v>
      </c>
      <c r="AJK121">
        <v>0</v>
      </c>
      <c r="AJM121" t="s">
        <v>3769</v>
      </c>
      <c r="AJN121" t="s">
        <v>3770</v>
      </c>
      <c r="AJO121">
        <v>1</v>
      </c>
      <c r="AJP121" t="s">
        <v>3771</v>
      </c>
      <c r="AJQ121">
        <v>0</v>
      </c>
      <c r="AJS121">
        <v>1</v>
      </c>
      <c r="AJT121">
        <v>9</v>
      </c>
      <c r="AJU121" t="s">
        <v>3772</v>
      </c>
      <c r="AJV121">
        <v>1</v>
      </c>
      <c r="AJW121" t="s">
        <v>3519</v>
      </c>
      <c r="AJX121" t="s">
        <v>2766</v>
      </c>
      <c r="AJY121">
        <v>0</v>
      </c>
      <c r="AJZ121">
        <v>0</v>
      </c>
      <c r="AKA121">
        <v>0</v>
      </c>
      <c r="AKB121">
        <v>0</v>
      </c>
      <c r="AKC121">
        <v>0</v>
      </c>
      <c r="AKD121">
        <v>0</v>
      </c>
      <c r="AKE121">
        <v>1</v>
      </c>
      <c r="AKF121">
        <v>0</v>
      </c>
      <c r="AKG121">
        <v>1</v>
      </c>
      <c r="AKH121">
        <v>0</v>
      </c>
      <c r="AKI121">
        <v>1</v>
      </c>
      <c r="AKJ121">
        <v>1</v>
      </c>
      <c r="AKK121">
        <v>0</v>
      </c>
      <c r="AKL121">
        <v>1</v>
      </c>
      <c r="AKM121">
        <v>1</v>
      </c>
      <c r="AKN121">
        <v>0</v>
      </c>
      <c r="AKO121">
        <v>0</v>
      </c>
      <c r="AKP121">
        <v>1</v>
      </c>
      <c r="AKQ121">
        <v>0</v>
      </c>
      <c r="AKR121">
        <v>0</v>
      </c>
      <c r="AKS121">
        <v>1</v>
      </c>
      <c r="AKT121">
        <v>0</v>
      </c>
      <c r="AKU121">
        <v>1</v>
      </c>
      <c r="AKV121">
        <v>0</v>
      </c>
      <c r="AKW121">
        <v>0</v>
      </c>
      <c r="AKX121">
        <v>0</v>
      </c>
      <c r="AKY121">
        <v>1</v>
      </c>
      <c r="AKZ121">
        <v>1</v>
      </c>
      <c r="ALA121">
        <v>1</v>
      </c>
      <c r="ALB121">
        <v>40</v>
      </c>
      <c r="ALC121" s="2">
        <v>0.40277777777777773</v>
      </c>
      <c r="ALD121" s="2">
        <v>0.43055555555555558</v>
      </c>
      <c r="ALE121">
        <v>0</v>
      </c>
      <c r="ALF121">
        <v>1</v>
      </c>
      <c r="ALG121">
        <v>1</v>
      </c>
      <c r="ALH121">
        <v>1</v>
      </c>
      <c r="ALI121">
        <v>1</v>
      </c>
      <c r="ALJ121">
        <v>0</v>
      </c>
      <c r="ALK121">
        <v>0</v>
      </c>
      <c r="ALL121">
        <v>1</v>
      </c>
      <c r="ALM121">
        <v>2</v>
      </c>
      <c r="ALN121">
        <v>0</v>
      </c>
      <c r="ALO121">
        <v>1</v>
      </c>
      <c r="ALP121">
        <v>0</v>
      </c>
      <c r="ALQ121">
        <v>0</v>
      </c>
      <c r="ALR121">
        <v>0</v>
      </c>
      <c r="ALS121">
        <v>1</v>
      </c>
      <c r="ALT121">
        <v>0</v>
      </c>
      <c r="ALU121">
        <v>0</v>
      </c>
      <c r="ALV121">
        <v>0</v>
      </c>
      <c r="ALW121">
        <v>0</v>
      </c>
      <c r="ALX121">
        <v>0</v>
      </c>
      <c r="ALY121">
        <v>0</v>
      </c>
      <c r="ALZ121">
        <v>0</v>
      </c>
      <c r="AMA121">
        <v>0</v>
      </c>
      <c r="AMB121">
        <v>0</v>
      </c>
      <c r="AMC121">
        <v>1</v>
      </c>
      <c r="AMD121">
        <v>1</v>
      </c>
      <c r="AME121">
        <v>0</v>
      </c>
      <c r="AMF121">
        <v>1</v>
      </c>
      <c r="AMG121">
        <v>2</v>
      </c>
      <c r="AMH121">
        <v>2</v>
      </c>
      <c r="AMI121">
        <v>2</v>
      </c>
      <c r="AMJ121">
        <v>0</v>
      </c>
      <c r="AMK121">
        <v>2</v>
      </c>
      <c r="AML121">
        <v>0</v>
      </c>
      <c r="AMM121">
        <v>0</v>
      </c>
      <c r="AMN121">
        <v>2</v>
      </c>
      <c r="AMO121">
        <v>0</v>
      </c>
      <c r="AMP121">
        <v>0</v>
      </c>
      <c r="AMQ121">
        <v>0</v>
      </c>
      <c r="AMR121">
        <v>0</v>
      </c>
      <c r="AMS121">
        <v>0</v>
      </c>
      <c r="AMT121">
        <v>0</v>
      </c>
      <c r="AMU121">
        <v>4</v>
      </c>
      <c r="AMV121">
        <v>5</v>
      </c>
      <c r="AMW121">
        <v>20</v>
      </c>
      <c r="AMX121">
        <v>0</v>
      </c>
      <c r="AMY121">
        <v>29</v>
      </c>
      <c r="AMZ121">
        <v>18</v>
      </c>
      <c r="ANA121">
        <v>26</v>
      </c>
      <c r="ANB121">
        <v>14</v>
      </c>
      <c r="ANC121">
        <v>26</v>
      </c>
      <c r="AND121">
        <v>16</v>
      </c>
      <c r="ANE121">
        <v>100</v>
      </c>
      <c r="ANF121">
        <v>12</v>
      </c>
      <c r="ANG121">
        <v>8</v>
      </c>
      <c r="ANH121">
        <v>1</v>
      </c>
      <c r="ANI121">
        <v>1</v>
      </c>
      <c r="ANJ121">
        <v>1</v>
      </c>
      <c r="ANK121">
        <v>1</v>
      </c>
      <c r="ANL121">
        <v>1</v>
      </c>
      <c r="ANM121">
        <v>1</v>
      </c>
      <c r="ANN121">
        <v>1</v>
      </c>
      <c r="ANO121">
        <v>1</v>
      </c>
      <c r="ANP121">
        <v>1</v>
      </c>
      <c r="ANQ121">
        <v>1</v>
      </c>
      <c r="ANR121">
        <v>1</v>
      </c>
      <c r="ANS121">
        <v>0</v>
      </c>
      <c r="ANT121">
        <v>0</v>
      </c>
      <c r="ANU121">
        <v>1</v>
      </c>
      <c r="ANV121">
        <v>0</v>
      </c>
      <c r="ANW121">
        <v>0</v>
      </c>
      <c r="ANX121">
        <v>1</v>
      </c>
      <c r="ANY121">
        <v>1</v>
      </c>
      <c r="ANZ121">
        <v>1</v>
      </c>
      <c r="AOA121">
        <v>1</v>
      </c>
      <c r="AOB121">
        <v>1</v>
      </c>
      <c r="AOC121">
        <v>1</v>
      </c>
      <c r="AOD121">
        <v>1</v>
      </c>
      <c r="AOE121">
        <v>1</v>
      </c>
      <c r="AOF121">
        <v>0</v>
      </c>
      <c r="AOG121">
        <v>0</v>
      </c>
      <c r="AOH121">
        <v>0</v>
      </c>
      <c r="AOI121">
        <v>0</v>
      </c>
      <c r="AOJ121">
        <v>0</v>
      </c>
      <c r="AOK121">
        <v>0</v>
      </c>
      <c r="AOL121">
        <v>20</v>
      </c>
      <c r="AOM121">
        <v>1</v>
      </c>
      <c r="AON121">
        <v>3</v>
      </c>
      <c r="AOO121">
        <v>2</v>
      </c>
      <c r="AOP121">
        <v>1</v>
      </c>
      <c r="AOQ121">
        <v>1</v>
      </c>
      <c r="AOR121">
        <v>3</v>
      </c>
      <c r="AOS121">
        <v>0</v>
      </c>
      <c r="AOT121">
        <v>1</v>
      </c>
      <c r="AOU121">
        <v>1</v>
      </c>
      <c r="AOV121">
        <v>0</v>
      </c>
      <c r="AOW121">
        <v>0</v>
      </c>
      <c r="AOX121">
        <v>0</v>
      </c>
      <c r="AOY121">
        <v>1</v>
      </c>
      <c r="AOZ121">
        <v>2</v>
      </c>
      <c r="APA121">
        <v>1</v>
      </c>
      <c r="APB121">
        <v>1</v>
      </c>
      <c r="APC121">
        <v>1</v>
      </c>
      <c r="APD121">
        <v>1</v>
      </c>
      <c r="APE121">
        <v>0.5</v>
      </c>
      <c r="APF121">
        <v>1.6667000000000001</v>
      </c>
      <c r="APG121">
        <v>1.1667000000000001</v>
      </c>
      <c r="APH121">
        <v>1.1111</v>
      </c>
      <c r="API121">
        <v>1</v>
      </c>
      <c r="APJ121">
        <v>1</v>
      </c>
      <c r="APK121">
        <v>1</v>
      </c>
      <c r="APL121">
        <v>2</v>
      </c>
      <c r="APM121">
        <v>2</v>
      </c>
      <c r="APN121">
        <v>2</v>
      </c>
      <c r="APO121">
        <v>1</v>
      </c>
      <c r="APP121">
        <v>2</v>
      </c>
      <c r="APQ121">
        <v>1</v>
      </c>
      <c r="APR121">
        <v>1</v>
      </c>
      <c r="APS121">
        <v>1</v>
      </c>
      <c r="APT121">
        <v>1</v>
      </c>
      <c r="APU121">
        <v>1</v>
      </c>
      <c r="APV121">
        <v>1</v>
      </c>
      <c r="APW121">
        <v>18</v>
      </c>
      <c r="APX121">
        <v>0</v>
      </c>
      <c r="APY121">
        <v>1</v>
      </c>
      <c r="APZ121">
        <v>0</v>
      </c>
      <c r="AQA121">
        <v>0</v>
      </c>
      <c r="AQB121">
        <v>0</v>
      </c>
      <c r="AQC121">
        <v>1</v>
      </c>
      <c r="AQD121">
        <v>0</v>
      </c>
      <c r="AQE121">
        <v>1</v>
      </c>
      <c r="AQF121">
        <v>0</v>
      </c>
      <c r="AQG121">
        <v>0</v>
      </c>
      <c r="AQH121">
        <v>0</v>
      </c>
      <c r="AQI121">
        <v>1</v>
      </c>
      <c r="AQJ121">
        <v>0</v>
      </c>
      <c r="AQK121">
        <v>1</v>
      </c>
      <c r="AQL121">
        <v>0</v>
      </c>
      <c r="AQM121">
        <v>0</v>
      </c>
      <c r="AQN121">
        <v>0</v>
      </c>
      <c r="AQO121">
        <v>0</v>
      </c>
      <c r="AQP121">
        <v>0</v>
      </c>
      <c r="AQQ121">
        <v>0</v>
      </c>
      <c r="AQR121">
        <v>0</v>
      </c>
      <c r="AQS121">
        <v>0</v>
      </c>
      <c r="AQT121">
        <v>0</v>
      </c>
      <c r="AQU121">
        <v>0</v>
      </c>
      <c r="AQV121">
        <v>0</v>
      </c>
      <c r="AQW121">
        <v>0</v>
      </c>
      <c r="AQX121">
        <v>0</v>
      </c>
      <c r="AQY121">
        <v>0</v>
      </c>
      <c r="AQZ121">
        <v>0</v>
      </c>
      <c r="ARA121">
        <v>0</v>
      </c>
      <c r="ARB121">
        <v>0</v>
      </c>
      <c r="ARC121">
        <v>0</v>
      </c>
      <c r="ARD121">
        <v>0</v>
      </c>
      <c r="ARE121">
        <v>0</v>
      </c>
      <c r="ARF121">
        <v>0</v>
      </c>
      <c r="ARG121">
        <v>0</v>
      </c>
      <c r="ARH121">
        <v>0</v>
      </c>
      <c r="ARI121">
        <v>0</v>
      </c>
      <c r="ARJ121">
        <v>0</v>
      </c>
      <c r="ARK121">
        <v>0</v>
      </c>
      <c r="ARL121">
        <v>0</v>
      </c>
      <c r="ARM121">
        <v>0</v>
      </c>
      <c r="ARN121">
        <v>0</v>
      </c>
      <c r="ARO121">
        <v>0</v>
      </c>
      <c r="ARP121">
        <v>0</v>
      </c>
      <c r="ARQ121">
        <v>0</v>
      </c>
      <c r="ARR121">
        <v>6</v>
      </c>
      <c r="ARS121">
        <v>5</v>
      </c>
      <c r="ART121">
        <v>2</v>
      </c>
      <c r="ARU121">
        <v>5</v>
      </c>
      <c r="ARV121">
        <v>2</v>
      </c>
      <c r="ARW121">
        <v>2</v>
      </c>
      <c r="ARX121">
        <v>2</v>
      </c>
      <c r="ARY121">
        <v>1</v>
      </c>
      <c r="ARZ121">
        <v>1</v>
      </c>
      <c r="ASA121">
        <v>2.8889999999999998</v>
      </c>
      <c r="ASB121">
        <v>94</v>
      </c>
      <c r="ASC121">
        <v>94</v>
      </c>
      <c r="ASD121">
        <v>2230</v>
      </c>
      <c r="ASE121">
        <v>10</v>
      </c>
      <c r="ASF121">
        <v>730</v>
      </c>
      <c r="ASG121">
        <v>9</v>
      </c>
      <c r="ASH121">
        <v>9</v>
      </c>
      <c r="ASI121">
        <v>0</v>
      </c>
      <c r="ASJ121">
        <v>1</v>
      </c>
      <c r="ASK121">
        <v>3</v>
      </c>
      <c r="ASL121">
        <v>0</v>
      </c>
      <c r="ASM121">
        <v>2</v>
      </c>
      <c r="ASN121">
        <v>0</v>
      </c>
      <c r="ASO121">
        <v>2</v>
      </c>
      <c r="ASP121">
        <v>0</v>
      </c>
      <c r="ASQ121">
        <v>2</v>
      </c>
      <c r="ASR121" t="s">
        <v>3773</v>
      </c>
      <c r="ASS121">
        <v>2</v>
      </c>
      <c r="AST121">
        <v>0</v>
      </c>
      <c r="ASU121">
        <v>0</v>
      </c>
      <c r="ASV121">
        <v>0</v>
      </c>
      <c r="ASW121">
        <v>1</v>
      </c>
      <c r="ASX121">
        <v>1</v>
      </c>
      <c r="ASY121">
        <v>0</v>
      </c>
      <c r="ASZ121">
        <v>0</v>
      </c>
      <c r="ATA121">
        <v>0</v>
      </c>
      <c r="ATB121">
        <v>100</v>
      </c>
      <c r="ATC121">
        <v>0</v>
      </c>
      <c r="ATD121">
        <v>12</v>
      </c>
      <c r="ATE121">
        <v>2</v>
      </c>
      <c r="ATF121">
        <v>0</v>
      </c>
      <c r="ATG121">
        <v>0</v>
      </c>
      <c r="ATH121">
        <v>0</v>
      </c>
      <c r="ATI121">
        <v>3</v>
      </c>
      <c r="ATJ121">
        <v>4</v>
      </c>
      <c r="ATK121">
        <v>4</v>
      </c>
      <c r="ATL121">
        <v>4</v>
      </c>
      <c r="ATM121">
        <v>4</v>
      </c>
      <c r="ATN121">
        <v>4</v>
      </c>
      <c r="ATO121">
        <v>20</v>
      </c>
      <c r="ATP121">
        <v>80</v>
      </c>
      <c r="ATQ121">
        <v>9</v>
      </c>
      <c r="BDY121">
        <v>0</v>
      </c>
      <c r="BDZ121">
        <v>1</v>
      </c>
      <c r="BEB121">
        <v>0</v>
      </c>
      <c r="BEC121">
        <v>1</v>
      </c>
      <c r="BEE121">
        <v>0</v>
      </c>
      <c r="BEF121">
        <v>1</v>
      </c>
      <c r="BEH121" s="1">
        <v>43651</v>
      </c>
      <c r="BEJ121" s="1">
        <v>43651</v>
      </c>
      <c r="BEM121">
        <v>1</v>
      </c>
      <c r="BEN121">
        <v>0</v>
      </c>
      <c r="BEO121">
        <v>0</v>
      </c>
      <c r="BEP121">
        <v>0</v>
      </c>
      <c r="BEQ121">
        <v>1</v>
      </c>
      <c r="BER121">
        <v>0</v>
      </c>
      <c r="BES121">
        <v>0</v>
      </c>
      <c r="BET121">
        <v>0</v>
      </c>
      <c r="BEU121">
        <v>0</v>
      </c>
      <c r="BEV121">
        <v>1</v>
      </c>
      <c r="BEW121">
        <v>0</v>
      </c>
      <c r="BEX121">
        <v>1</v>
      </c>
      <c r="BEY121">
        <v>0</v>
      </c>
      <c r="BEZ121">
        <v>0</v>
      </c>
      <c r="BFA121">
        <v>0</v>
      </c>
      <c r="BFB121">
        <v>0</v>
      </c>
      <c r="BFC121">
        <v>0</v>
      </c>
      <c r="BFD121">
        <v>0</v>
      </c>
      <c r="BFE121">
        <v>0</v>
      </c>
      <c r="BFF121">
        <v>0</v>
      </c>
      <c r="BFG121">
        <v>0</v>
      </c>
      <c r="BFH121">
        <v>0</v>
      </c>
      <c r="BFI121">
        <v>0</v>
      </c>
      <c r="BFJ121">
        <v>0</v>
      </c>
      <c r="BFK121">
        <v>0</v>
      </c>
      <c r="BFL121">
        <v>0</v>
      </c>
      <c r="BFM121">
        <v>0</v>
      </c>
      <c r="BFN121">
        <v>0</v>
      </c>
      <c r="BFO121">
        <v>0</v>
      </c>
      <c r="BFP121">
        <v>0</v>
      </c>
      <c r="BFQ121">
        <v>0</v>
      </c>
      <c r="BFR121">
        <v>0</v>
      </c>
      <c r="BFS121">
        <v>0</v>
      </c>
      <c r="BFT121">
        <v>0</v>
      </c>
      <c r="BFU121">
        <v>0</v>
      </c>
      <c r="BFV121">
        <v>0</v>
      </c>
      <c r="BFW121">
        <v>0</v>
      </c>
      <c r="BFX121">
        <v>0</v>
      </c>
      <c r="BFY121">
        <v>0</v>
      </c>
      <c r="BFZ121">
        <v>0</v>
      </c>
      <c r="BGA121">
        <v>0</v>
      </c>
      <c r="BGB121">
        <v>0</v>
      </c>
      <c r="BGC121">
        <v>0</v>
      </c>
      <c r="BGD121">
        <v>0</v>
      </c>
      <c r="BGE121">
        <v>1</v>
      </c>
      <c r="BGF121">
        <v>0</v>
      </c>
      <c r="BGG121">
        <v>0</v>
      </c>
      <c r="BGH121">
        <v>0</v>
      </c>
      <c r="BGI121">
        <v>0</v>
      </c>
      <c r="BGJ121">
        <v>0</v>
      </c>
      <c r="BGK121">
        <v>0</v>
      </c>
      <c r="BGL121">
        <v>0</v>
      </c>
      <c r="BGM121">
        <v>0</v>
      </c>
      <c r="BGN121">
        <v>0</v>
      </c>
      <c r="BGO121">
        <v>0</v>
      </c>
      <c r="BGP121">
        <v>0</v>
      </c>
      <c r="BGQ121">
        <v>0</v>
      </c>
      <c r="BGR121">
        <v>0</v>
      </c>
      <c r="BGS121">
        <v>0</v>
      </c>
      <c r="BGT121">
        <v>0</v>
      </c>
      <c r="BGU121">
        <v>0</v>
      </c>
      <c r="BGV121">
        <v>0</v>
      </c>
      <c r="BGW121">
        <v>0</v>
      </c>
      <c r="BGX121">
        <v>0</v>
      </c>
      <c r="BGY121">
        <v>0</v>
      </c>
      <c r="BGZ121">
        <v>0</v>
      </c>
      <c r="BHA121">
        <v>0</v>
      </c>
      <c r="BHB121">
        <v>0</v>
      </c>
      <c r="BHC121">
        <v>0</v>
      </c>
      <c r="BHD121">
        <v>0</v>
      </c>
      <c r="BHE121">
        <v>0</v>
      </c>
      <c r="BHF121">
        <v>0</v>
      </c>
      <c r="BHG121">
        <v>0</v>
      </c>
      <c r="BHH121">
        <v>0</v>
      </c>
      <c r="BHI121">
        <v>0</v>
      </c>
      <c r="BHJ121">
        <v>0</v>
      </c>
      <c r="BHK121">
        <v>0</v>
      </c>
      <c r="BHL121">
        <v>0</v>
      </c>
      <c r="BHM121">
        <v>0</v>
      </c>
      <c r="BHN121">
        <v>0</v>
      </c>
      <c r="BHO121">
        <v>0</v>
      </c>
      <c r="BHP121">
        <v>0</v>
      </c>
      <c r="BHQ121">
        <v>0</v>
      </c>
      <c r="BHR121">
        <v>0</v>
      </c>
      <c r="BHS121">
        <v>0</v>
      </c>
      <c r="BHT121">
        <v>0</v>
      </c>
      <c r="BHU121">
        <v>0</v>
      </c>
      <c r="BHV121">
        <v>0</v>
      </c>
      <c r="BHW121">
        <v>0</v>
      </c>
      <c r="BHX121">
        <v>1</v>
      </c>
      <c r="BHY121">
        <v>0</v>
      </c>
      <c r="BHZ121">
        <v>1</v>
      </c>
      <c r="BIA121">
        <v>0</v>
      </c>
      <c r="BIB121">
        <v>1</v>
      </c>
      <c r="BIC121">
        <v>0</v>
      </c>
      <c r="BID121">
        <v>1</v>
      </c>
      <c r="BIE121">
        <v>0</v>
      </c>
      <c r="BIF121">
        <v>0</v>
      </c>
      <c r="BIG121">
        <v>0</v>
      </c>
      <c r="BIH121">
        <v>0</v>
      </c>
      <c r="BII121">
        <v>0</v>
      </c>
      <c r="BIJ121">
        <v>0</v>
      </c>
      <c r="BIK121">
        <v>0</v>
      </c>
      <c r="BIL121">
        <v>0</v>
      </c>
      <c r="BIM121">
        <v>0</v>
      </c>
      <c r="BIN121">
        <v>0</v>
      </c>
      <c r="BIO121">
        <v>0</v>
      </c>
      <c r="BIP121">
        <v>0</v>
      </c>
      <c r="BIQ121">
        <v>0</v>
      </c>
      <c r="BIR121">
        <v>0</v>
      </c>
      <c r="BIS121">
        <v>1</v>
      </c>
      <c r="BIT121">
        <v>2</v>
      </c>
      <c r="BIU121">
        <v>0</v>
      </c>
      <c r="BIV121">
        <v>0</v>
      </c>
      <c r="BIW121">
        <v>0</v>
      </c>
      <c r="BIX121">
        <v>0</v>
      </c>
      <c r="BIY121">
        <v>0</v>
      </c>
      <c r="BIZ121">
        <v>0</v>
      </c>
      <c r="BJA121">
        <v>0</v>
      </c>
      <c r="BJB121">
        <v>0</v>
      </c>
      <c r="BJC121">
        <v>1</v>
      </c>
      <c r="BJD121">
        <v>1</v>
      </c>
      <c r="BJE121">
        <v>0</v>
      </c>
      <c r="BJF121">
        <v>0</v>
      </c>
      <c r="BJG121">
        <v>4</v>
      </c>
      <c r="BJH121">
        <v>2</v>
      </c>
      <c r="BJI121">
        <v>0</v>
      </c>
      <c r="BJJ121">
        <v>0</v>
      </c>
      <c r="BJK121">
        <v>0</v>
      </c>
      <c r="BJL121">
        <v>0</v>
      </c>
      <c r="BJM121">
        <v>0</v>
      </c>
      <c r="BJN121">
        <v>2</v>
      </c>
      <c r="BJO121">
        <v>0</v>
      </c>
      <c r="BJP121">
        <v>0</v>
      </c>
      <c r="BJQ121">
        <v>0</v>
      </c>
      <c r="BJR121">
        <v>0</v>
      </c>
      <c r="BJS121">
        <v>1</v>
      </c>
      <c r="BJT121">
        <v>0</v>
      </c>
      <c r="BJU121">
        <v>8</v>
      </c>
      <c r="BJV121">
        <v>0</v>
      </c>
      <c r="BJW121">
        <v>11</v>
      </c>
      <c r="BJX121">
        <v>0</v>
      </c>
      <c r="BJY121">
        <v>0</v>
      </c>
      <c r="BJZ121">
        <v>0</v>
      </c>
      <c r="BKA121">
        <v>1</v>
      </c>
      <c r="BKB121">
        <v>0</v>
      </c>
      <c r="BKC121">
        <v>0</v>
      </c>
      <c r="BKD121">
        <v>0</v>
      </c>
      <c r="BKE121">
        <v>0</v>
      </c>
      <c r="BKF121">
        <v>1</v>
      </c>
      <c r="BKG121">
        <v>0</v>
      </c>
      <c r="BKH121">
        <v>4</v>
      </c>
      <c r="BKI121">
        <v>0</v>
      </c>
      <c r="BKJ121">
        <v>10</v>
      </c>
      <c r="BKP121" t="s">
        <v>3774</v>
      </c>
      <c r="BKQ121" t="s">
        <v>3775</v>
      </c>
      <c r="BKS121" t="s">
        <v>3776</v>
      </c>
      <c r="BKT121">
        <v>-2</v>
      </c>
      <c r="BKU121">
        <v>-1</v>
      </c>
      <c r="BKV121" t="s">
        <v>3777</v>
      </c>
      <c r="BKW121">
        <v>0</v>
      </c>
      <c r="BKX121">
        <v>0</v>
      </c>
      <c r="BKY121">
        <v>-2</v>
      </c>
      <c r="BKZ121">
        <v>-1</v>
      </c>
      <c r="BLA121">
        <v>-1</v>
      </c>
      <c r="BLB121">
        <v>-1</v>
      </c>
      <c r="BLC121">
        <v>-1</v>
      </c>
      <c r="BLD121">
        <v>-1</v>
      </c>
      <c r="BLE121">
        <v>-1</v>
      </c>
      <c r="BLF121">
        <v>-1</v>
      </c>
      <c r="BLG121">
        <v>-1</v>
      </c>
      <c r="BLH121">
        <v>-1</v>
      </c>
      <c r="BLI121">
        <v>-1</v>
      </c>
      <c r="BLJ121">
        <v>-1</v>
      </c>
      <c r="BLK121">
        <v>1</v>
      </c>
      <c r="BLL121">
        <v>1</v>
      </c>
      <c r="BLM121">
        <v>-1</v>
      </c>
      <c r="BLN121">
        <v>-1</v>
      </c>
      <c r="BLO121">
        <v>-1</v>
      </c>
      <c r="BLP121">
        <v>1</v>
      </c>
      <c r="BLQ121">
        <v>-1</v>
      </c>
      <c r="BLR121">
        <v>-1</v>
      </c>
      <c r="BLS121">
        <v>-1</v>
      </c>
      <c r="BLT121">
        <v>-1</v>
      </c>
      <c r="BLU121">
        <v>-1</v>
      </c>
      <c r="BLV121">
        <v>1</v>
      </c>
      <c r="BLW121">
        <v>-1</v>
      </c>
      <c r="BLX121">
        <v>-1</v>
      </c>
      <c r="BLY121">
        <v>-1</v>
      </c>
      <c r="BLZ121">
        <v>-1</v>
      </c>
      <c r="BMA121">
        <v>-1</v>
      </c>
      <c r="BMB121">
        <v>-3</v>
      </c>
      <c r="BMC121">
        <v>-2</v>
      </c>
      <c r="BMD121">
        <v>-4</v>
      </c>
      <c r="BME121">
        <v>-4</v>
      </c>
      <c r="BMF121">
        <v>-2</v>
      </c>
      <c r="BMG121">
        <v>-2</v>
      </c>
      <c r="BMH121">
        <v>-2</v>
      </c>
      <c r="BMI121">
        <v>-2</v>
      </c>
      <c r="BMJ121">
        <v>-4</v>
      </c>
      <c r="BMK121">
        <v>-2.5</v>
      </c>
      <c r="BML121">
        <v>-2</v>
      </c>
      <c r="BMM121">
        <v>-3.5</v>
      </c>
      <c r="BMN121">
        <v>-4</v>
      </c>
      <c r="BMO121">
        <v>-25</v>
      </c>
      <c r="BMP121">
        <v>0</v>
      </c>
      <c r="BMQ121">
        <v>0</v>
      </c>
      <c r="BMR121">
        <v>0</v>
      </c>
      <c r="BMS121">
        <v>0</v>
      </c>
      <c r="BMT121">
        <v>0</v>
      </c>
      <c r="BMU121">
        <v>2</v>
      </c>
      <c r="BMV121">
        <v>3</v>
      </c>
      <c r="BMW121">
        <v>2</v>
      </c>
      <c r="BMX121">
        <v>1</v>
      </c>
      <c r="BMY121">
        <v>0</v>
      </c>
      <c r="BMZ121">
        <v>0</v>
      </c>
      <c r="BNA121">
        <v>1</v>
      </c>
      <c r="BNB121">
        <v>0</v>
      </c>
      <c r="BNC121">
        <v>0</v>
      </c>
      <c r="BND121">
        <v>0</v>
      </c>
      <c r="BNE121">
        <v>0</v>
      </c>
      <c r="BNF121">
        <v>1</v>
      </c>
      <c r="BNG121">
        <v>0</v>
      </c>
      <c r="BNH121">
        <v>1</v>
      </c>
      <c r="BNI121">
        <v>2</v>
      </c>
      <c r="BNJ121">
        <v>1</v>
      </c>
      <c r="BNK121">
        <v>1</v>
      </c>
      <c r="BNL121">
        <v>15</v>
      </c>
      <c r="BNM121">
        <v>1</v>
      </c>
      <c r="BNN121">
        <v>1</v>
      </c>
      <c r="BNO121">
        <v>1</v>
      </c>
      <c r="BNP121">
        <v>1</v>
      </c>
      <c r="BNQ121">
        <v>1</v>
      </c>
      <c r="BNR121">
        <v>3</v>
      </c>
      <c r="BNS121">
        <v>3</v>
      </c>
      <c r="BNT121">
        <v>3</v>
      </c>
      <c r="BNU121">
        <v>1</v>
      </c>
      <c r="BNV121">
        <v>1</v>
      </c>
      <c r="BNW121">
        <v>1</v>
      </c>
      <c r="BNX121">
        <v>1</v>
      </c>
      <c r="BNY121">
        <v>0</v>
      </c>
      <c r="BNZ121">
        <v>1</v>
      </c>
      <c r="BOA121">
        <v>1</v>
      </c>
      <c r="BOB121">
        <v>1</v>
      </c>
      <c r="BOC121">
        <v>1</v>
      </c>
      <c r="BOD121">
        <v>1</v>
      </c>
      <c r="BOE121">
        <v>1</v>
      </c>
      <c r="BOF121">
        <v>1</v>
      </c>
      <c r="BOG121">
        <v>1</v>
      </c>
      <c r="BOH121">
        <v>5</v>
      </c>
      <c r="BOI121">
        <v>4</v>
      </c>
      <c r="BOJ121">
        <v>1</v>
      </c>
      <c r="BOK121">
        <v>3</v>
      </c>
      <c r="BOL121">
        <v>24</v>
      </c>
      <c r="BOM121">
        <v>39</v>
      </c>
      <c r="BON121">
        <v>1.625</v>
      </c>
      <c r="BOO121">
        <v>3</v>
      </c>
      <c r="BOP121">
        <v>4</v>
      </c>
      <c r="BOQ121">
        <v>4</v>
      </c>
      <c r="BOR121">
        <v>3</v>
      </c>
      <c r="BOS121">
        <v>3</v>
      </c>
      <c r="BOT121">
        <v>4</v>
      </c>
      <c r="BOU121">
        <v>4</v>
      </c>
      <c r="BOV121">
        <v>3</v>
      </c>
      <c r="BOW121">
        <v>3</v>
      </c>
      <c r="BOX121">
        <v>3</v>
      </c>
      <c r="BOY121">
        <v>3</v>
      </c>
      <c r="BOZ121">
        <v>4</v>
      </c>
      <c r="BPA121">
        <v>3</v>
      </c>
      <c r="BPB121">
        <v>3</v>
      </c>
      <c r="BPC121">
        <v>3</v>
      </c>
      <c r="BPD121">
        <v>3</v>
      </c>
      <c r="BPE121">
        <v>3.3130000000000002</v>
      </c>
      <c r="BPF121">
        <v>1</v>
      </c>
      <c r="BPG121">
        <v>36</v>
      </c>
      <c r="BPH121">
        <v>0</v>
      </c>
      <c r="BPI121">
        <v>3</v>
      </c>
      <c r="BPJ121">
        <v>2</v>
      </c>
      <c r="BPK121">
        <v>1</v>
      </c>
      <c r="BPL121">
        <v>1</v>
      </c>
      <c r="BPM121">
        <v>2</v>
      </c>
      <c r="BPN121">
        <v>1</v>
      </c>
      <c r="BPO121">
        <v>1</v>
      </c>
      <c r="BPP121">
        <v>1</v>
      </c>
      <c r="BPQ121">
        <v>2</v>
      </c>
      <c r="BPR121">
        <v>1</v>
      </c>
      <c r="BPS121">
        <v>1</v>
      </c>
      <c r="BPT121">
        <v>2</v>
      </c>
      <c r="BPU121">
        <v>1</v>
      </c>
      <c r="BPV121">
        <v>1</v>
      </c>
      <c r="BPW121">
        <v>2</v>
      </c>
      <c r="BPX121">
        <v>0</v>
      </c>
      <c r="BPY121">
        <v>1</v>
      </c>
      <c r="BPZ121">
        <v>1.1667000000000001</v>
      </c>
      <c r="BQA121">
        <v>1.3332999999999999</v>
      </c>
      <c r="BQB121">
        <v>1.3332999999999999</v>
      </c>
      <c r="BQC121">
        <v>1.2778</v>
      </c>
      <c r="CAT121">
        <v>0</v>
      </c>
      <c r="CAU121" t="s">
        <v>3778</v>
      </c>
      <c r="CAV121">
        <v>3</v>
      </c>
      <c r="CAW121">
        <v>1</v>
      </c>
      <c r="CAX121" t="s">
        <v>3779</v>
      </c>
      <c r="CAY121" t="s">
        <v>3780</v>
      </c>
      <c r="CAZ121" t="s">
        <v>3781</v>
      </c>
      <c r="CBA121">
        <v>0</v>
      </c>
      <c r="CBB121">
        <v>0</v>
      </c>
      <c r="CBC121">
        <v>0</v>
      </c>
      <c r="CBD121">
        <v>0</v>
      </c>
      <c r="CBF121" t="s">
        <v>3782</v>
      </c>
      <c r="CBG121" t="s">
        <v>3783</v>
      </c>
      <c r="CBH121">
        <v>0</v>
      </c>
      <c r="CBI121" t="s">
        <v>3784</v>
      </c>
      <c r="CBJ121">
        <v>0</v>
      </c>
      <c r="CBL121">
        <v>1</v>
      </c>
      <c r="CBM121">
        <v>8</v>
      </c>
      <c r="CBN121" t="s">
        <v>3785</v>
      </c>
      <c r="CBO121">
        <v>1</v>
      </c>
      <c r="CBP121" t="s">
        <v>3786</v>
      </c>
      <c r="CBQ121">
        <v>0</v>
      </c>
      <c r="CBR121">
        <v>0</v>
      </c>
      <c r="CBS121">
        <v>0</v>
      </c>
      <c r="CBT121">
        <v>0</v>
      </c>
      <c r="CBU121">
        <v>0</v>
      </c>
      <c r="CBV121">
        <v>0</v>
      </c>
      <c r="CBW121">
        <v>1</v>
      </c>
      <c r="CBX121">
        <v>0</v>
      </c>
      <c r="CBY121">
        <v>1</v>
      </c>
      <c r="CBZ121">
        <v>1</v>
      </c>
      <c r="CCA121">
        <v>1</v>
      </c>
      <c r="CCB121">
        <v>0</v>
      </c>
      <c r="CCC121">
        <v>0</v>
      </c>
      <c r="CCD121">
        <v>0</v>
      </c>
      <c r="CCE121">
        <v>1</v>
      </c>
      <c r="CCF121">
        <v>0</v>
      </c>
      <c r="CCG121">
        <v>0</v>
      </c>
      <c r="CCH121">
        <v>0</v>
      </c>
      <c r="CCI121">
        <v>0</v>
      </c>
      <c r="CCJ121">
        <v>0</v>
      </c>
      <c r="CCK121">
        <v>1</v>
      </c>
      <c r="CCL121">
        <v>0</v>
      </c>
      <c r="CCM121">
        <v>1</v>
      </c>
      <c r="CCN121">
        <v>0</v>
      </c>
      <c r="CCO121">
        <v>1</v>
      </c>
      <c r="CCP121">
        <v>0</v>
      </c>
      <c r="CCQ121">
        <v>1</v>
      </c>
      <c r="CCR121">
        <v>1</v>
      </c>
      <c r="CCS121">
        <v>1</v>
      </c>
      <c r="CCT121">
        <v>120</v>
      </c>
      <c r="CCU121">
        <v>1030</v>
      </c>
      <c r="CCV121">
        <v>1230</v>
      </c>
      <c r="CCW121">
        <v>1</v>
      </c>
      <c r="CCX121">
        <v>1</v>
      </c>
      <c r="CCY121">
        <v>0</v>
      </c>
      <c r="CCZ121">
        <v>1</v>
      </c>
      <c r="CDA121">
        <v>0</v>
      </c>
      <c r="CDB121">
        <v>1</v>
      </c>
      <c r="CDC121">
        <v>0</v>
      </c>
      <c r="CDD121">
        <v>1</v>
      </c>
      <c r="CDE121">
        <v>2</v>
      </c>
      <c r="CDF121">
        <v>2</v>
      </c>
      <c r="CDG121">
        <v>1</v>
      </c>
      <c r="CDH121">
        <v>1</v>
      </c>
      <c r="CDI121">
        <v>1</v>
      </c>
      <c r="CDJ121">
        <v>1</v>
      </c>
      <c r="CDK121">
        <v>1</v>
      </c>
      <c r="CDL121">
        <v>1</v>
      </c>
      <c r="CDM121">
        <v>1</v>
      </c>
      <c r="CDN121">
        <v>0</v>
      </c>
      <c r="CDO121">
        <v>0</v>
      </c>
      <c r="CDP121">
        <v>0</v>
      </c>
      <c r="CDQ121">
        <v>0</v>
      </c>
      <c r="CDR121">
        <v>0</v>
      </c>
      <c r="CDS121">
        <v>1</v>
      </c>
      <c r="CDT121">
        <v>0</v>
      </c>
      <c r="CDU121">
        <v>1</v>
      </c>
      <c r="CDV121">
        <v>0</v>
      </c>
      <c r="CDW121">
        <v>0</v>
      </c>
      <c r="CDX121">
        <v>0</v>
      </c>
      <c r="CDY121">
        <v>1</v>
      </c>
      <c r="CDZ121">
        <v>0</v>
      </c>
      <c r="CEA121">
        <v>1</v>
      </c>
      <c r="CEB121">
        <v>0</v>
      </c>
      <c r="CEC121">
        <v>3</v>
      </c>
      <c r="CED121">
        <v>0</v>
      </c>
      <c r="CEE121">
        <v>0</v>
      </c>
      <c r="CEF121">
        <v>2</v>
      </c>
      <c r="CEG121">
        <v>0</v>
      </c>
      <c r="CEH121">
        <v>0</v>
      </c>
      <c r="CEI121">
        <v>0</v>
      </c>
      <c r="CEJ121">
        <v>0</v>
      </c>
      <c r="CEK121">
        <v>0</v>
      </c>
      <c r="CEL121">
        <v>0</v>
      </c>
      <c r="CEM121">
        <v>4</v>
      </c>
      <c r="CEN121">
        <v>4</v>
      </c>
      <c r="CEO121">
        <v>23</v>
      </c>
      <c r="CEP121">
        <v>0</v>
      </c>
      <c r="CEQ121">
        <v>31</v>
      </c>
      <c r="CGE121">
        <v>1</v>
      </c>
      <c r="CGF121">
        <v>3</v>
      </c>
      <c r="CGG121">
        <v>2</v>
      </c>
      <c r="CGH121">
        <v>1</v>
      </c>
      <c r="CGI121">
        <v>1</v>
      </c>
      <c r="CGJ121">
        <v>3</v>
      </c>
      <c r="CGK121">
        <v>0</v>
      </c>
      <c r="CGL121">
        <v>1</v>
      </c>
      <c r="CGM121">
        <v>1</v>
      </c>
      <c r="CGN121">
        <v>0</v>
      </c>
      <c r="CGO121">
        <v>1</v>
      </c>
      <c r="CGP121">
        <v>1</v>
      </c>
      <c r="CGQ121">
        <v>1</v>
      </c>
      <c r="CGR121">
        <v>2</v>
      </c>
      <c r="CGS121">
        <v>1</v>
      </c>
      <c r="CGT121">
        <v>1</v>
      </c>
      <c r="CGU121">
        <v>1</v>
      </c>
      <c r="CGV121">
        <v>1</v>
      </c>
      <c r="CGW121">
        <v>0.83330000000000004</v>
      </c>
      <c r="CGX121">
        <v>1.6667000000000001</v>
      </c>
      <c r="CGY121">
        <v>1.1667000000000001</v>
      </c>
      <c r="CGZ121">
        <v>1.2222</v>
      </c>
      <c r="CHA121">
        <v>1</v>
      </c>
      <c r="CHB121">
        <v>1</v>
      </c>
      <c r="CHC121">
        <v>1</v>
      </c>
      <c r="CHD121">
        <v>1</v>
      </c>
      <c r="CHE121">
        <v>1</v>
      </c>
      <c r="CHF121">
        <v>3</v>
      </c>
      <c r="CHG121">
        <v>1</v>
      </c>
      <c r="CHH121">
        <v>2</v>
      </c>
      <c r="CHI121">
        <v>1</v>
      </c>
      <c r="CHJ121">
        <v>1</v>
      </c>
      <c r="CHK121">
        <v>1</v>
      </c>
      <c r="CHL121">
        <v>1</v>
      </c>
      <c r="CHM121">
        <v>1</v>
      </c>
      <c r="CHN121">
        <v>1</v>
      </c>
      <c r="CHO121">
        <v>17</v>
      </c>
      <c r="CHP121">
        <v>1</v>
      </c>
      <c r="CHQ121">
        <v>1</v>
      </c>
      <c r="CHR121">
        <v>0</v>
      </c>
      <c r="CHS121">
        <v>0</v>
      </c>
      <c r="CHT121">
        <v>0</v>
      </c>
      <c r="CHU121">
        <v>1</v>
      </c>
      <c r="CHV121">
        <v>0</v>
      </c>
      <c r="CHW121">
        <v>1</v>
      </c>
      <c r="CHX121">
        <v>0</v>
      </c>
      <c r="CHY121">
        <v>1</v>
      </c>
      <c r="CHZ121">
        <v>0</v>
      </c>
      <c r="CIA121">
        <v>1</v>
      </c>
      <c r="CIB121">
        <v>0</v>
      </c>
      <c r="CIC121">
        <v>1</v>
      </c>
      <c r="CID121">
        <v>0</v>
      </c>
      <c r="CIE121">
        <v>0</v>
      </c>
      <c r="CIF121">
        <v>1</v>
      </c>
      <c r="CIG121">
        <v>0</v>
      </c>
      <c r="CIH121">
        <v>1</v>
      </c>
      <c r="CII121">
        <v>0</v>
      </c>
      <c r="CIJ121">
        <v>0</v>
      </c>
      <c r="CIK121">
        <v>0</v>
      </c>
      <c r="CIL121">
        <v>0</v>
      </c>
      <c r="CIM121">
        <v>0</v>
      </c>
      <c r="CIN121">
        <v>0</v>
      </c>
      <c r="CIO121">
        <v>0</v>
      </c>
      <c r="CIP121">
        <v>0</v>
      </c>
      <c r="CIQ121">
        <v>0</v>
      </c>
      <c r="CIR121">
        <v>0</v>
      </c>
      <c r="CIS121">
        <v>0</v>
      </c>
      <c r="CIT121">
        <v>0</v>
      </c>
      <c r="CIU121">
        <v>0</v>
      </c>
      <c r="CIV121">
        <v>0</v>
      </c>
      <c r="CIW121">
        <v>1</v>
      </c>
      <c r="CIX121">
        <v>0</v>
      </c>
      <c r="CIY121">
        <v>0</v>
      </c>
      <c r="CIZ121">
        <v>0</v>
      </c>
      <c r="CJA121">
        <v>0</v>
      </c>
      <c r="CJB121">
        <v>1</v>
      </c>
      <c r="CJC121">
        <v>0</v>
      </c>
      <c r="CJD121">
        <v>0</v>
      </c>
      <c r="CJE121">
        <v>0</v>
      </c>
      <c r="CJF121">
        <v>0</v>
      </c>
      <c r="CJG121">
        <v>2</v>
      </c>
      <c r="CJH121">
        <v>2</v>
      </c>
      <c r="CJI121">
        <v>2</v>
      </c>
      <c r="CJJ121">
        <v>4</v>
      </c>
      <c r="CJK121">
        <v>4</v>
      </c>
      <c r="CJL121">
        <v>3</v>
      </c>
      <c r="CJM121">
        <v>4</v>
      </c>
      <c r="CJN121">
        <v>3</v>
      </c>
      <c r="CJO121">
        <v>2</v>
      </c>
      <c r="CJP121">
        <v>3</v>
      </c>
      <c r="CJQ121">
        <v>3</v>
      </c>
      <c r="CJR121">
        <v>2</v>
      </c>
      <c r="CJS121">
        <v>3.1110000000000002</v>
      </c>
      <c r="CJT121">
        <v>93</v>
      </c>
      <c r="CJU121">
        <v>93</v>
      </c>
      <c r="CJV121">
        <v>2230</v>
      </c>
      <c r="CJW121">
        <v>5</v>
      </c>
      <c r="CJX121">
        <v>730</v>
      </c>
      <c r="CJY121">
        <v>9</v>
      </c>
      <c r="CJZ121">
        <v>9</v>
      </c>
      <c r="CKA121">
        <v>0</v>
      </c>
      <c r="CKB121">
        <v>1</v>
      </c>
      <c r="CKC121">
        <v>3</v>
      </c>
      <c r="CKD121">
        <v>0</v>
      </c>
      <c r="CKE121">
        <v>2</v>
      </c>
      <c r="CKF121">
        <v>0</v>
      </c>
      <c r="CKG121">
        <v>0</v>
      </c>
      <c r="CKH121">
        <v>2</v>
      </c>
      <c r="CKI121">
        <v>1</v>
      </c>
      <c r="CKJ121" t="s">
        <v>3787</v>
      </c>
      <c r="CKK121">
        <v>1</v>
      </c>
      <c r="CKL121">
        <v>0</v>
      </c>
      <c r="CKM121">
        <v>0</v>
      </c>
      <c r="CKN121">
        <v>0</v>
      </c>
      <c r="CKO121">
        <v>1</v>
      </c>
      <c r="CKP121">
        <v>1</v>
      </c>
      <c r="CKQ121">
        <v>0</v>
      </c>
      <c r="CKR121">
        <v>0</v>
      </c>
      <c r="CKS121">
        <v>0</v>
      </c>
      <c r="CKT121">
        <v>100</v>
      </c>
      <c r="CKU121">
        <v>0</v>
      </c>
      <c r="CKV121">
        <v>10</v>
      </c>
      <c r="CKW121">
        <v>2</v>
      </c>
      <c r="CKX121">
        <v>0</v>
      </c>
      <c r="CKY121">
        <v>0</v>
      </c>
      <c r="CKZ121">
        <v>0</v>
      </c>
      <c r="CLA121">
        <v>3</v>
      </c>
      <c r="CLB121">
        <v>4</v>
      </c>
      <c r="CLC121">
        <v>5</v>
      </c>
      <c r="CLD121">
        <v>4</v>
      </c>
      <c r="CLE121">
        <v>5</v>
      </c>
      <c r="CLF121">
        <v>4</v>
      </c>
      <c r="CLG121">
        <v>22</v>
      </c>
      <c r="CLH121">
        <v>88</v>
      </c>
      <c r="CLI121">
        <v>8</v>
      </c>
      <c r="CLJ121">
        <v>0</v>
      </c>
      <c r="CLK121">
        <v>0</v>
      </c>
      <c r="CLL121">
        <v>0</v>
      </c>
      <c r="CLM121">
        <v>0</v>
      </c>
      <c r="CLN121">
        <v>0</v>
      </c>
      <c r="CLO121">
        <v>0</v>
      </c>
      <c r="CLP121">
        <v>0</v>
      </c>
      <c r="CLQ121">
        <v>1</v>
      </c>
      <c r="CLR121">
        <v>0</v>
      </c>
      <c r="CLS121">
        <v>0</v>
      </c>
      <c r="CLT121">
        <v>0</v>
      </c>
      <c r="CLU121">
        <v>0</v>
      </c>
      <c r="CLV121">
        <v>0</v>
      </c>
      <c r="CLW121">
        <v>0</v>
      </c>
      <c r="CLX121">
        <v>0</v>
      </c>
      <c r="CLY121">
        <v>1</v>
      </c>
    </row>
    <row r="122" spans="1:1797 2074:2657" x14ac:dyDescent="0.25">
      <c r="A122" t="s">
        <v>3788</v>
      </c>
      <c r="B122" t="s">
        <v>7</v>
      </c>
      <c r="C122" t="s">
        <v>2709</v>
      </c>
      <c r="D122" t="s">
        <v>2716</v>
      </c>
      <c r="E122" s="1">
        <v>25565</v>
      </c>
      <c r="F122">
        <v>49</v>
      </c>
      <c r="G122">
        <v>49</v>
      </c>
      <c r="H122">
        <v>49</v>
      </c>
      <c r="J122" s="1">
        <v>43298</v>
      </c>
      <c r="O122" s="1">
        <v>43298</v>
      </c>
      <c r="LL122">
        <v>0</v>
      </c>
      <c r="LM122">
        <v>0</v>
      </c>
      <c r="LN122">
        <v>0</v>
      </c>
      <c r="LO122">
        <v>0</v>
      </c>
      <c r="LP122">
        <v>0</v>
      </c>
      <c r="LQ122">
        <v>0</v>
      </c>
      <c r="LR122">
        <v>0</v>
      </c>
      <c r="LS122">
        <v>0</v>
      </c>
      <c r="LT122">
        <v>1</v>
      </c>
      <c r="LU122">
        <v>0</v>
      </c>
      <c r="LV122">
        <v>1</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1</v>
      </c>
      <c r="OH122">
        <v>1</v>
      </c>
      <c r="OI122">
        <v>1</v>
      </c>
      <c r="OJ122">
        <v>0</v>
      </c>
      <c r="OK122">
        <v>0</v>
      </c>
      <c r="OL122">
        <v>0</v>
      </c>
      <c r="OM122">
        <v>0</v>
      </c>
      <c r="ON122">
        <v>0</v>
      </c>
      <c r="OO122">
        <v>0</v>
      </c>
      <c r="OP122">
        <v>0</v>
      </c>
      <c r="OQ122">
        <v>0</v>
      </c>
      <c r="OR122">
        <v>0</v>
      </c>
      <c r="OS122">
        <v>0</v>
      </c>
      <c r="OT122">
        <v>0</v>
      </c>
      <c r="OU122">
        <v>1</v>
      </c>
      <c r="OV122">
        <v>1</v>
      </c>
      <c r="OW122">
        <v>0</v>
      </c>
      <c r="OX122">
        <v>1</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1</v>
      </c>
      <c r="QB122">
        <v>1</v>
      </c>
      <c r="QC122">
        <v>0</v>
      </c>
      <c r="QD122">
        <v>0</v>
      </c>
      <c r="QE122">
        <v>1</v>
      </c>
      <c r="QF122">
        <v>1</v>
      </c>
      <c r="QG122">
        <v>0</v>
      </c>
      <c r="QH122">
        <v>0</v>
      </c>
      <c r="QI122">
        <v>0</v>
      </c>
      <c r="QJ122">
        <v>0</v>
      </c>
      <c r="QK122">
        <v>0</v>
      </c>
      <c r="QL122">
        <v>0</v>
      </c>
      <c r="QM122">
        <v>0</v>
      </c>
      <c r="QN122">
        <v>0</v>
      </c>
      <c r="QO122">
        <v>0</v>
      </c>
      <c r="QP122">
        <v>0</v>
      </c>
      <c r="QQ122">
        <v>1</v>
      </c>
      <c r="QR122">
        <v>0</v>
      </c>
      <c r="QS122">
        <v>1</v>
      </c>
      <c r="QT122">
        <v>0</v>
      </c>
      <c r="QU122">
        <v>2</v>
      </c>
      <c r="QV122">
        <v>0</v>
      </c>
      <c r="QW122">
        <v>0</v>
      </c>
      <c r="QX122">
        <v>0</v>
      </c>
      <c r="QY122">
        <v>0</v>
      </c>
      <c r="QZ122">
        <v>0</v>
      </c>
      <c r="RA122">
        <v>0</v>
      </c>
      <c r="RB122">
        <v>0</v>
      </c>
      <c r="RC122">
        <v>0</v>
      </c>
      <c r="RD122">
        <v>2</v>
      </c>
      <c r="RE122">
        <v>0</v>
      </c>
      <c r="RF122">
        <v>1</v>
      </c>
      <c r="RG122">
        <v>0</v>
      </c>
      <c r="RH122">
        <v>4</v>
      </c>
      <c r="RQ122" t="s">
        <v>3789</v>
      </c>
      <c r="RU122" t="s">
        <v>3790</v>
      </c>
      <c r="RV122">
        <v>-1</v>
      </c>
      <c r="RW122">
        <v>-2</v>
      </c>
      <c r="RX122" t="s">
        <v>3791</v>
      </c>
      <c r="RY122">
        <v>-1</v>
      </c>
      <c r="RZ122">
        <v>0</v>
      </c>
      <c r="SA122">
        <v>-2</v>
      </c>
      <c r="SB122">
        <v>-1</v>
      </c>
      <c r="SC122">
        <v>-1</v>
      </c>
      <c r="SD122">
        <v>-1</v>
      </c>
      <c r="SE122">
        <v>-1</v>
      </c>
      <c r="SF122">
        <v>-1</v>
      </c>
      <c r="SG122">
        <v>-1</v>
      </c>
      <c r="SH122">
        <v>-1</v>
      </c>
      <c r="SI122">
        <v>-1</v>
      </c>
      <c r="SJ122">
        <v>-1</v>
      </c>
      <c r="SK122">
        <v>-1</v>
      </c>
      <c r="SL122">
        <v>-1</v>
      </c>
      <c r="SM122">
        <v>-1</v>
      </c>
      <c r="SN122">
        <v>1</v>
      </c>
      <c r="SO122">
        <v>-1</v>
      </c>
      <c r="SP122">
        <v>-1</v>
      </c>
      <c r="SQ122">
        <v>-1</v>
      </c>
      <c r="SR122">
        <v>1</v>
      </c>
      <c r="SS122">
        <v>-1</v>
      </c>
      <c r="ST122">
        <v>0</v>
      </c>
      <c r="SU122">
        <v>-1</v>
      </c>
      <c r="SV122">
        <v>-1</v>
      </c>
      <c r="SW122">
        <v>-1</v>
      </c>
      <c r="SX122">
        <v>-1</v>
      </c>
      <c r="SY122">
        <v>-1</v>
      </c>
      <c r="SZ122">
        <v>-1</v>
      </c>
      <c r="TA122">
        <v>0</v>
      </c>
      <c r="TB122">
        <v>0</v>
      </c>
      <c r="TC122">
        <v>-1</v>
      </c>
      <c r="TD122">
        <v>-3</v>
      </c>
      <c r="TE122">
        <v>-3</v>
      </c>
      <c r="TF122">
        <v>-4</v>
      </c>
      <c r="TG122">
        <v>-4</v>
      </c>
      <c r="TH122">
        <v>-4</v>
      </c>
      <c r="TI122">
        <v>-2</v>
      </c>
      <c r="TJ122">
        <v>-1</v>
      </c>
      <c r="TK122">
        <v>-4</v>
      </c>
      <c r="TL122">
        <v>-2</v>
      </c>
      <c r="TM122">
        <v>-3.75</v>
      </c>
      <c r="TN122">
        <v>-1.5</v>
      </c>
      <c r="TO122">
        <v>-3.5</v>
      </c>
      <c r="TP122">
        <v>-2</v>
      </c>
      <c r="TQ122">
        <v>-27</v>
      </c>
      <c r="TR122">
        <v>0</v>
      </c>
      <c r="TS122">
        <v>0</v>
      </c>
      <c r="TT122">
        <v>0</v>
      </c>
      <c r="TU122">
        <v>0</v>
      </c>
      <c r="TV122">
        <v>1</v>
      </c>
      <c r="TW122">
        <v>0</v>
      </c>
      <c r="TX122">
        <v>2</v>
      </c>
      <c r="TY122">
        <v>2</v>
      </c>
      <c r="TZ122">
        <v>0</v>
      </c>
      <c r="UA122">
        <v>0</v>
      </c>
      <c r="UB122">
        <v>0</v>
      </c>
      <c r="UC122">
        <v>0</v>
      </c>
      <c r="UD122">
        <v>0</v>
      </c>
      <c r="UE122">
        <v>0</v>
      </c>
      <c r="UF122">
        <v>0</v>
      </c>
      <c r="UG122">
        <v>0</v>
      </c>
      <c r="UH122">
        <v>0</v>
      </c>
      <c r="UI122">
        <v>0</v>
      </c>
      <c r="UJ122">
        <v>0</v>
      </c>
      <c r="UK122">
        <v>2</v>
      </c>
      <c r="UL122">
        <v>2</v>
      </c>
      <c r="UM122">
        <v>0</v>
      </c>
      <c r="UN122">
        <v>9</v>
      </c>
      <c r="UO122">
        <v>1</v>
      </c>
      <c r="UP122">
        <v>1</v>
      </c>
      <c r="UQ122">
        <v>1</v>
      </c>
      <c r="UR122">
        <v>1</v>
      </c>
      <c r="US122">
        <v>5</v>
      </c>
      <c r="UT122">
        <v>1</v>
      </c>
      <c r="UU122">
        <v>4</v>
      </c>
      <c r="UV122">
        <v>1</v>
      </c>
      <c r="UW122">
        <v>1</v>
      </c>
      <c r="UX122">
        <v>1</v>
      </c>
      <c r="UY122">
        <v>1</v>
      </c>
      <c r="UZ122">
        <v>4</v>
      </c>
      <c r="VA122">
        <v>4</v>
      </c>
      <c r="VB122">
        <v>1</v>
      </c>
      <c r="VC122">
        <v>1</v>
      </c>
      <c r="VD122">
        <v>2</v>
      </c>
      <c r="VE122">
        <v>1</v>
      </c>
      <c r="VF122">
        <v>3</v>
      </c>
      <c r="VG122">
        <v>1</v>
      </c>
      <c r="VH122">
        <v>1</v>
      </c>
      <c r="VI122">
        <v>2</v>
      </c>
      <c r="VJ122">
        <v>1</v>
      </c>
      <c r="VK122">
        <v>1</v>
      </c>
      <c r="VL122">
        <v>5</v>
      </c>
      <c r="VM122">
        <v>0</v>
      </c>
      <c r="VN122">
        <v>24</v>
      </c>
      <c r="VO122">
        <v>45</v>
      </c>
      <c r="VP122">
        <v>1.875</v>
      </c>
      <c r="VQ122">
        <v>4</v>
      </c>
      <c r="VR122">
        <v>5</v>
      </c>
      <c r="VS122">
        <v>5</v>
      </c>
      <c r="VT122">
        <v>3</v>
      </c>
      <c r="VU122">
        <v>3</v>
      </c>
      <c r="VV122">
        <v>3</v>
      </c>
      <c r="VW122">
        <v>4</v>
      </c>
      <c r="VX122">
        <v>3</v>
      </c>
      <c r="VY122">
        <v>3</v>
      </c>
      <c r="VZ122">
        <v>4</v>
      </c>
      <c r="WA122">
        <v>3</v>
      </c>
      <c r="WB122">
        <v>3</v>
      </c>
      <c r="WC122">
        <v>3</v>
      </c>
      <c r="WD122">
        <v>3</v>
      </c>
      <c r="WE122">
        <v>3</v>
      </c>
      <c r="WF122">
        <v>3</v>
      </c>
      <c r="WG122">
        <v>3.4380000000000002</v>
      </c>
      <c r="BDY122">
        <v>1</v>
      </c>
      <c r="BEB122">
        <v>1</v>
      </c>
      <c r="BEE122">
        <v>1</v>
      </c>
      <c r="BEH122" s="1">
        <v>43663</v>
      </c>
      <c r="BEL122" s="1">
        <v>43663</v>
      </c>
      <c r="BEM122">
        <v>1</v>
      </c>
      <c r="BEN122">
        <v>0</v>
      </c>
      <c r="BEO122">
        <v>0</v>
      </c>
      <c r="BEP122">
        <v>0</v>
      </c>
      <c r="BEQ122">
        <v>0</v>
      </c>
      <c r="BER122">
        <v>0</v>
      </c>
      <c r="BES122">
        <v>0</v>
      </c>
      <c r="BET122">
        <v>0</v>
      </c>
      <c r="BEU122">
        <v>0</v>
      </c>
      <c r="BEV122">
        <v>0</v>
      </c>
      <c r="BEW122">
        <v>0</v>
      </c>
      <c r="BEX122">
        <v>1</v>
      </c>
      <c r="BEY122">
        <v>0</v>
      </c>
      <c r="BEZ122">
        <v>0</v>
      </c>
      <c r="BFA122">
        <v>0</v>
      </c>
      <c r="BFB122">
        <v>0</v>
      </c>
      <c r="BFC122">
        <v>0</v>
      </c>
      <c r="BFD122">
        <v>0</v>
      </c>
      <c r="BFE122">
        <v>0</v>
      </c>
      <c r="BFF122">
        <v>0</v>
      </c>
      <c r="BFG122">
        <v>0</v>
      </c>
      <c r="BFH122">
        <v>0</v>
      </c>
      <c r="BFI122">
        <v>0</v>
      </c>
      <c r="BFJ122">
        <v>0</v>
      </c>
      <c r="BFK122">
        <v>0</v>
      </c>
      <c r="BFL122">
        <v>0</v>
      </c>
      <c r="BFM122">
        <v>0</v>
      </c>
      <c r="BFN122">
        <v>0</v>
      </c>
      <c r="BFO122">
        <v>0</v>
      </c>
      <c r="BFP122">
        <v>0</v>
      </c>
      <c r="BFQ122">
        <v>0</v>
      </c>
      <c r="BFR122">
        <v>0</v>
      </c>
      <c r="BFS122">
        <v>0</v>
      </c>
      <c r="BFT122">
        <v>0</v>
      </c>
      <c r="BFU122">
        <v>0</v>
      </c>
      <c r="BFV122">
        <v>0</v>
      </c>
      <c r="BFW122">
        <v>0</v>
      </c>
      <c r="BFX122">
        <v>0</v>
      </c>
      <c r="BFY122">
        <v>0</v>
      </c>
      <c r="BFZ122">
        <v>0</v>
      </c>
      <c r="BGA122">
        <v>0</v>
      </c>
      <c r="BGB122">
        <v>0</v>
      </c>
      <c r="BGC122">
        <v>0</v>
      </c>
      <c r="BGD122">
        <v>0</v>
      </c>
      <c r="BGE122">
        <v>0</v>
      </c>
      <c r="BGF122">
        <v>0</v>
      </c>
      <c r="BGG122">
        <v>0</v>
      </c>
      <c r="BGH122">
        <v>0</v>
      </c>
      <c r="BGI122">
        <v>0</v>
      </c>
      <c r="BGJ122">
        <v>0</v>
      </c>
      <c r="BGK122">
        <v>0</v>
      </c>
      <c r="BGL122">
        <v>0</v>
      </c>
      <c r="BGM122">
        <v>0</v>
      </c>
      <c r="BGN122">
        <v>0</v>
      </c>
      <c r="BGO122">
        <v>0</v>
      </c>
      <c r="BGP122">
        <v>0</v>
      </c>
      <c r="BGQ122">
        <v>0</v>
      </c>
      <c r="BGR122">
        <v>0</v>
      </c>
      <c r="BGS122">
        <v>0</v>
      </c>
      <c r="BGT122">
        <v>0</v>
      </c>
      <c r="BGU122">
        <v>0</v>
      </c>
      <c r="BGV122">
        <v>0</v>
      </c>
      <c r="BGW122">
        <v>0</v>
      </c>
      <c r="BGX122">
        <v>0</v>
      </c>
      <c r="BGY122">
        <v>0</v>
      </c>
      <c r="BGZ122">
        <v>0</v>
      </c>
      <c r="BHA122">
        <v>0</v>
      </c>
      <c r="BHB122">
        <v>0</v>
      </c>
      <c r="BHC122">
        <v>0</v>
      </c>
      <c r="BHD122">
        <v>0</v>
      </c>
      <c r="BHE122">
        <v>0</v>
      </c>
      <c r="BHF122">
        <v>0</v>
      </c>
      <c r="BHG122">
        <v>0</v>
      </c>
      <c r="BHH122">
        <v>0</v>
      </c>
      <c r="BHI122">
        <v>0</v>
      </c>
      <c r="BHJ122">
        <v>0</v>
      </c>
      <c r="BHK122">
        <v>0</v>
      </c>
      <c r="BHL122">
        <v>0</v>
      </c>
      <c r="BHM122">
        <v>0</v>
      </c>
      <c r="BHN122">
        <v>0</v>
      </c>
      <c r="BHO122">
        <v>0</v>
      </c>
      <c r="BHP122">
        <v>0</v>
      </c>
      <c r="BHQ122">
        <v>0</v>
      </c>
      <c r="BHR122">
        <v>0</v>
      </c>
      <c r="BHS122">
        <v>0</v>
      </c>
      <c r="BHT122">
        <v>0</v>
      </c>
      <c r="BHU122">
        <v>0</v>
      </c>
      <c r="BHV122">
        <v>0</v>
      </c>
      <c r="BHW122">
        <v>0</v>
      </c>
      <c r="BHX122">
        <v>1</v>
      </c>
      <c r="BHY122">
        <v>0</v>
      </c>
      <c r="BHZ122">
        <v>0</v>
      </c>
      <c r="BIA122">
        <v>0</v>
      </c>
      <c r="BIB122">
        <v>0</v>
      </c>
      <c r="BIC122">
        <v>0</v>
      </c>
      <c r="BID122">
        <v>0</v>
      </c>
      <c r="BIE122">
        <v>0</v>
      </c>
      <c r="BIF122">
        <v>0</v>
      </c>
      <c r="BIG122">
        <v>0</v>
      </c>
      <c r="BIH122">
        <v>0</v>
      </c>
      <c r="BII122">
        <v>0</v>
      </c>
      <c r="BIJ122">
        <v>0</v>
      </c>
      <c r="BIK122">
        <v>0</v>
      </c>
      <c r="BIL122">
        <v>0</v>
      </c>
      <c r="BIM122">
        <v>0</v>
      </c>
      <c r="BIN122">
        <v>0</v>
      </c>
      <c r="BIO122">
        <v>0</v>
      </c>
      <c r="BIP122">
        <v>0</v>
      </c>
      <c r="BIQ122">
        <v>0</v>
      </c>
      <c r="BIR122">
        <v>0</v>
      </c>
      <c r="BIS122">
        <v>0</v>
      </c>
      <c r="BIT122">
        <v>0</v>
      </c>
      <c r="BIU122">
        <v>0</v>
      </c>
      <c r="BIV122">
        <v>0</v>
      </c>
      <c r="BIW122">
        <v>0</v>
      </c>
      <c r="BIX122">
        <v>0</v>
      </c>
      <c r="BIY122">
        <v>0</v>
      </c>
      <c r="BIZ122">
        <v>0</v>
      </c>
      <c r="BJA122">
        <v>0</v>
      </c>
      <c r="BJB122">
        <v>0</v>
      </c>
      <c r="BJC122">
        <v>0</v>
      </c>
      <c r="BJD122">
        <v>0</v>
      </c>
      <c r="BJE122">
        <v>0</v>
      </c>
      <c r="BJF122">
        <v>0</v>
      </c>
      <c r="BJG122">
        <v>2</v>
      </c>
      <c r="BJH122">
        <v>1</v>
      </c>
      <c r="BJI122">
        <v>0</v>
      </c>
      <c r="BJJ122">
        <v>0</v>
      </c>
      <c r="BJK122">
        <v>0</v>
      </c>
      <c r="BJL122">
        <v>0</v>
      </c>
      <c r="BJM122">
        <v>0</v>
      </c>
      <c r="BJN122">
        <v>0</v>
      </c>
      <c r="BJO122">
        <v>0</v>
      </c>
      <c r="BJP122">
        <v>0</v>
      </c>
      <c r="BJQ122">
        <v>0</v>
      </c>
      <c r="BJR122">
        <v>0</v>
      </c>
      <c r="BJS122">
        <v>0</v>
      </c>
      <c r="BJT122">
        <v>0</v>
      </c>
      <c r="BJU122">
        <v>2</v>
      </c>
      <c r="BJV122">
        <v>0</v>
      </c>
      <c r="BJW122">
        <v>2</v>
      </c>
      <c r="BJX122">
        <v>0</v>
      </c>
      <c r="BJY122">
        <v>0</v>
      </c>
      <c r="BJZ122">
        <v>0</v>
      </c>
      <c r="BKA122">
        <v>0</v>
      </c>
      <c r="BKB122">
        <v>0</v>
      </c>
      <c r="BKC122">
        <v>0</v>
      </c>
      <c r="BKD122">
        <v>0</v>
      </c>
      <c r="BKE122">
        <v>0</v>
      </c>
      <c r="BKF122">
        <v>0</v>
      </c>
      <c r="BKG122">
        <v>0</v>
      </c>
      <c r="BKH122">
        <v>1</v>
      </c>
      <c r="BKI122">
        <v>0</v>
      </c>
      <c r="BKJ122">
        <v>2</v>
      </c>
      <c r="CWP122">
        <v>1</v>
      </c>
      <c r="CWR122" t="s">
        <v>3611</v>
      </c>
      <c r="CWS122">
        <v>1</v>
      </c>
      <c r="CWV122">
        <v>1</v>
      </c>
      <c r="CWY122" s="1">
        <v>43410</v>
      </c>
      <c r="CWZ122">
        <v>1</v>
      </c>
      <c r="CXA122" t="s">
        <v>3792</v>
      </c>
      <c r="CXB122">
        <v>9</v>
      </c>
      <c r="CXC122">
        <v>1</v>
      </c>
      <c r="CXE122" t="s">
        <v>2778</v>
      </c>
    </row>
    <row r="123" spans="1:1797 2074:2657" x14ac:dyDescent="0.25">
      <c r="A123" t="s">
        <v>3793</v>
      </c>
      <c r="B123" t="s">
        <v>7</v>
      </c>
      <c r="C123" t="s">
        <v>2709</v>
      </c>
      <c r="D123" t="s">
        <v>2716</v>
      </c>
      <c r="E123" s="1">
        <v>18185</v>
      </c>
      <c r="F123">
        <v>69</v>
      </c>
      <c r="J123" s="1">
        <v>43308</v>
      </c>
      <c r="L123" s="1">
        <v>43308</v>
      </c>
      <c r="LL123">
        <v>0</v>
      </c>
      <c r="LM123">
        <v>0</v>
      </c>
      <c r="LN123">
        <v>1</v>
      </c>
      <c r="LO123">
        <v>1</v>
      </c>
      <c r="LP123">
        <v>1</v>
      </c>
      <c r="LQ123">
        <v>1</v>
      </c>
      <c r="LR123">
        <v>1</v>
      </c>
      <c r="LS123">
        <v>0</v>
      </c>
      <c r="LT123">
        <v>0</v>
      </c>
      <c r="LU123">
        <v>1</v>
      </c>
      <c r="LV123">
        <v>1</v>
      </c>
      <c r="LW123">
        <v>1</v>
      </c>
      <c r="LX123">
        <v>0</v>
      </c>
      <c r="LY123">
        <v>0</v>
      </c>
      <c r="LZ123">
        <v>0</v>
      </c>
      <c r="MA123">
        <v>0</v>
      </c>
      <c r="MB123">
        <v>0</v>
      </c>
      <c r="MC123">
        <v>0</v>
      </c>
      <c r="MD123">
        <v>0</v>
      </c>
      <c r="ME123">
        <v>0</v>
      </c>
      <c r="MF123">
        <v>0</v>
      </c>
      <c r="MG123">
        <v>0</v>
      </c>
      <c r="MH123">
        <v>0</v>
      </c>
      <c r="MI123">
        <v>0</v>
      </c>
      <c r="MJ123">
        <v>0</v>
      </c>
      <c r="MK123">
        <v>0</v>
      </c>
      <c r="ML123">
        <v>0</v>
      </c>
      <c r="MM123">
        <v>0</v>
      </c>
      <c r="MN123">
        <v>1</v>
      </c>
      <c r="MO123">
        <v>1</v>
      </c>
      <c r="MP123">
        <v>1</v>
      </c>
      <c r="MQ123">
        <v>0</v>
      </c>
      <c r="MR123">
        <v>0</v>
      </c>
      <c r="MS123">
        <v>0</v>
      </c>
      <c r="MT123">
        <v>0</v>
      </c>
      <c r="MU123">
        <v>0</v>
      </c>
      <c r="MV123">
        <v>1</v>
      </c>
      <c r="MW123">
        <v>0</v>
      </c>
      <c r="MX123">
        <v>0</v>
      </c>
      <c r="MY123">
        <v>0</v>
      </c>
      <c r="MZ123">
        <v>1</v>
      </c>
      <c r="NA123">
        <v>1</v>
      </c>
      <c r="NB123">
        <v>0</v>
      </c>
      <c r="NC123">
        <v>1</v>
      </c>
      <c r="ND123">
        <v>1</v>
      </c>
      <c r="NE123">
        <v>1</v>
      </c>
      <c r="NF123">
        <v>1</v>
      </c>
      <c r="NG123">
        <v>1</v>
      </c>
      <c r="NH123">
        <v>1</v>
      </c>
      <c r="NI123">
        <v>1</v>
      </c>
      <c r="NJ123">
        <v>0</v>
      </c>
      <c r="NK123">
        <v>1</v>
      </c>
      <c r="NL123">
        <v>0</v>
      </c>
      <c r="NM123">
        <v>0</v>
      </c>
      <c r="NN123">
        <v>0</v>
      </c>
      <c r="NO123">
        <v>0</v>
      </c>
      <c r="NP123">
        <v>0</v>
      </c>
      <c r="NQ123">
        <v>0</v>
      </c>
      <c r="NR123">
        <v>1</v>
      </c>
      <c r="NS123">
        <v>1</v>
      </c>
      <c r="NT123">
        <v>0</v>
      </c>
      <c r="NU123">
        <v>0</v>
      </c>
      <c r="NV123">
        <v>1</v>
      </c>
      <c r="NW123">
        <v>0</v>
      </c>
      <c r="NX123">
        <v>1</v>
      </c>
      <c r="NY123">
        <v>0</v>
      </c>
      <c r="NZ123">
        <v>0</v>
      </c>
      <c r="OA123">
        <v>0</v>
      </c>
      <c r="OB123">
        <v>0</v>
      </c>
      <c r="OC123">
        <v>0</v>
      </c>
      <c r="OD123">
        <v>0</v>
      </c>
      <c r="OE123">
        <v>0</v>
      </c>
      <c r="OF123">
        <v>0</v>
      </c>
      <c r="OG123">
        <v>0</v>
      </c>
      <c r="OH123">
        <v>0</v>
      </c>
      <c r="OI123">
        <v>0</v>
      </c>
      <c r="OJ123">
        <v>0</v>
      </c>
      <c r="OK123">
        <v>0</v>
      </c>
      <c r="OL123">
        <v>0</v>
      </c>
      <c r="OM123">
        <v>0</v>
      </c>
      <c r="ON123">
        <v>1</v>
      </c>
      <c r="OO123">
        <v>0</v>
      </c>
      <c r="OP123">
        <v>1</v>
      </c>
      <c r="OQ123">
        <v>1</v>
      </c>
      <c r="OR123">
        <v>1</v>
      </c>
      <c r="OS123">
        <v>1</v>
      </c>
      <c r="OT123">
        <v>1</v>
      </c>
      <c r="OU123">
        <v>0</v>
      </c>
      <c r="OV123">
        <v>1</v>
      </c>
      <c r="OW123">
        <v>0</v>
      </c>
      <c r="OX123">
        <v>1</v>
      </c>
      <c r="OY123">
        <v>0</v>
      </c>
      <c r="OZ123">
        <v>1</v>
      </c>
      <c r="PA123">
        <v>1</v>
      </c>
      <c r="PB123">
        <v>1</v>
      </c>
      <c r="PC123">
        <v>1</v>
      </c>
      <c r="PD123">
        <v>0</v>
      </c>
      <c r="PE123">
        <v>1</v>
      </c>
      <c r="PF123">
        <v>0</v>
      </c>
      <c r="PG123">
        <v>0</v>
      </c>
      <c r="PH123">
        <v>0</v>
      </c>
      <c r="PI123">
        <v>0</v>
      </c>
      <c r="PJ123">
        <v>0</v>
      </c>
      <c r="PK123">
        <v>0</v>
      </c>
      <c r="PL123">
        <v>0</v>
      </c>
      <c r="PM123">
        <v>0</v>
      </c>
      <c r="PN123">
        <v>0</v>
      </c>
      <c r="PO123">
        <v>3</v>
      </c>
      <c r="PP123">
        <v>2</v>
      </c>
      <c r="PQ123">
        <v>3</v>
      </c>
      <c r="PR123">
        <v>2</v>
      </c>
      <c r="PS123">
        <v>4</v>
      </c>
      <c r="PT123">
        <v>2</v>
      </c>
      <c r="PU123">
        <v>2</v>
      </c>
      <c r="PV123">
        <v>1</v>
      </c>
      <c r="PW123">
        <v>3</v>
      </c>
      <c r="PX123">
        <v>1</v>
      </c>
      <c r="PY123">
        <v>0</v>
      </c>
      <c r="PZ123">
        <v>0</v>
      </c>
      <c r="QA123">
        <v>0</v>
      </c>
      <c r="QB123">
        <v>0</v>
      </c>
      <c r="QC123">
        <v>4</v>
      </c>
      <c r="QD123">
        <v>1</v>
      </c>
      <c r="QE123">
        <v>3</v>
      </c>
      <c r="QF123">
        <v>1</v>
      </c>
      <c r="QG123">
        <v>1</v>
      </c>
      <c r="QH123">
        <v>1</v>
      </c>
      <c r="QI123">
        <v>0</v>
      </c>
      <c r="QJ123">
        <v>0</v>
      </c>
      <c r="QK123">
        <v>6</v>
      </c>
      <c r="QL123">
        <v>6</v>
      </c>
      <c r="QM123">
        <v>8</v>
      </c>
      <c r="QN123">
        <v>2</v>
      </c>
      <c r="QO123">
        <v>3</v>
      </c>
      <c r="QP123">
        <v>0</v>
      </c>
      <c r="QQ123">
        <v>0</v>
      </c>
      <c r="QR123">
        <v>4</v>
      </c>
      <c r="QS123">
        <v>3</v>
      </c>
      <c r="QT123">
        <v>1</v>
      </c>
      <c r="QU123">
        <v>33</v>
      </c>
      <c r="QV123">
        <v>0</v>
      </c>
      <c r="QW123">
        <v>0</v>
      </c>
      <c r="QX123">
        <v>2</v>
      </c>
      <c r="QY123">
        <v>1</v>
      </c>
      <c r="QZ123">
        <v>2</v>
      </c>
      <c r="RA123">
        <v>0</v>
      </c>
      <c r="RB123">
        <v>1</v>
      </c>
      <c r="RC123">
        <v>0</v>
      </c>
      <c r="RD123">
        <v>0</v>
      </c>
      <c r="RE123">
        <v>1</v>
      </c>
      <c r="RF123">
        <v>2</v>
      </c>
      <c r="RG123">
        <v>1</v>
      </c>
      <c r="RH123">
        <v>11</v>
      </c>
      <c r="RM123" t="s">
        <v>3794</v>
      </c>
      <c r="RO123" t="s">
        <v>3795</v>
      </c>
      <c r="RR123" t="s">
        <v>3796</v>
      </c>
      <c r="RT123" t="s">
        <v>3797</v>
      </c>
      <c r="RU123" t="s">
        <v>3798</v>
      </c>
      <c r="RV123">
        <v>-1</v>
      </c>
      <c r="RW123">
        <v>0</v>
      </c>
      <c r="RX123" t="s">
        <v>3799</v>
      </c>
      <c r="RY123">
        <v>1</v>
      </c>
      <c r="RZ123">
        <v>0</v>
      </c>
      <c r="SA123">
        <v>0</v>
      </c>
      <c r="SB123">
        <v>1</v>
      </c>
      <c r="SC123">
        <v>-1</v>
      </c>
      <c r="SD123">
        <v>0</v>
      </c>
      <c r="SE123">
        <v>1</v>
      </c>
      <c r="SF123">
        <v>-1</v>
      </c>
      <c r="SG123">
        <v>-1</v>
      </c>
      <c r="SH123">
        <v>1</v>
      </c>
      <c r="SI123">
        <v>1</v>
      </c>
      <c r="SJ123">
        <v>-1</v>
      </c>
      <c r="SK123">
        <v>-1</v>
      </c>
      <c r="SL123">
        <v>0</v>
      </c>
      <c r="SM123">
        <v>1</v>
      </c>
      <c r="SN123">
        <v>-1</v>
      </c>
      <c r="SO123">
        <v>-1</v>
      </c>
      <c r="SP123">
        <v>-1</v>
      </c>
      <c r="SQ123">
        <v>-1</v>
      </c>
      <c r="SR123">
        <v>-1</v>
      </c>
      <c r="SS123">
        <v>-1</v>
      </c>
      <c r="ST123">
        <v>-1</v>
      </c>
      <c r="SU123">
        <v>-1</v>
      </c>
      <c r="SV123">
        <v>-1</v>
      </c>
      <c r="SW123">
        <v>-1</v>
      </c>
      <c r="SX123">
        <v>1</v>
      </c>
      <c r="SY123">
        <v>1</v>
      </c>
      <c r="SZ123">
        <v>1</v>
      </c>
      <c r="TA123">
        <v>1</v>
      </c>
      <c r="TB123">
        <v>1</v>
      </c>
      <c r="TC123">
        <v>0</v>
      </c>
      <c r="TD123">
        <v>-1</v>
      </c>
      <c r="TE123">
        <v>1</v>
      </c>
      <c r="TF123">
        <v>1</v>
      </c>
      <c r="TG123">
        <v>0</v>
      </c>
      <c r="TH123">
        <v>-1</v>
      </c>
      <c r="TI123">
        <v>-4</v>
      </c>
      <c r="TJ123">
        <v>-4</v>
      </c>
      <c r="TK123">
        <v>0</v>
      </c>
      <c r="TL123">
        <v>3</v>
      </c>
      <c r="TM123">
        <v>0</v>
      </c>
      <c r="TN123">
        <v>-4</v>
      </c>
      <c r="TO123">
        <v>0</v>
      </c>
      <c r="TP123">
        <v>3</v>
      </c>
      <c r="TQ123">
        <v>-5</v>
      </c>
      <c r="TR123">
        <v>2</v>
      </c>
      <c r="TS123">
        <v>1</v>
      </c>
      <c r="TT123">
        <v>1</v>
      </c>
      <c r="TU123">
        <v>0</v>
      </c>
      <c r="TV123">
        <v>1</v>
      </c>
      <c r="TW123">
        <v>3</v>
      </c>
      <c r="TX123">
        <v>2</v>
      </c>
      <c r="TY123">
        <v>3</v>
      </c>
      <c r="TZ123">
        <v>1</v>
      </c>
      <c r="UA123">
        <v>0</v>
      </c>
      <c r="UB123">
        <v>0</v>
      </c>
      <c r="UC123">
        <v>0</v>
      </c>
      <c r="UD123">
        <v>0</v>
      </c>
      <c r="UE123">
        <v>3</v>
      </c>
      <c r="UF123">
        <v>1</v>
      </c>
      <c r="UG123">
        <v>0</v>
      </c>
      <c r="UH123">
        <v>0</v>
      </c>
      <c r="UI123">
        <v>0</v>
      </c>
      <c r="UJ123">
        <v>2</v>
      </c>
      <c r="UK123">
        <v>3</v>
      </c>
      <c r="UL123">
        <v>2</v>
      </c>
      <c r="UM123">
        <v>0</v>
      </c>
      <c r="UN123">
        <v>25</v>
      </c>
      <c r="UO123">
        <v>6</v>
      </c>
      <c r="UP123">
        <v>3</v>
      </c>
      <c r="UQ123">
        <v>2</v>
      </c>
      <c r="UR123">
        <v>1</v>
      </c>
      <c r="US123">
        <v>1</v>
      </c>
      <c r="UT123">
        <v>2</v>
      </c>
      <c r="UU123">
        <v>5</v>
      </c>
      <c r="UV123">
        <v>4</v>
      </c>
      <c r="UW123">
        <v>1</v>
      </c>
      <c r="UX123">
        <v>1</v>
      </c>
      <c r="UY123">
        <v>4</v>
      </c>
      <c r="UZ123">
        <v>3</v>
      </c>
      <c r="VA123">
        <v>4</v>
      </c>
      <c r="VB123">
        <v>2</v>
      </c>
      <c r="VC123">
        <v>5</v>
      </c>
      <c r="VD123">
        <v>3</v>
      </c>
      <c r="VE123">
        <v>3</v>
      </c>
      <c r="VF123">
        <v>5</v>
      </c>
      <c r="VG123">
        <v>4</v>
      </c>
      <c r="VH123">
        <v>1</v>
      </c>
      <c r="VI123">
        <v>2</v>
      </c>
      <c r="VJ123">
        <v>2</v>
      </c>
      <c r="VK123">
        <v>5</v>
      </c>
      <c r="VL123">
        <v>4</v>
      </c>
      <c r="VM123">
        <v>5</v>
      </c>
      <c r="VN123">
        <v>25</v>
      </c>
      <c r="VO123">
        <v>78</v>
      </c>
      <c r="VP123">
        <v>3.12</v>
      </c>
      <c r="VQ123">
        <v>3</v>
      </c>
      <c r="VR123">
        <v>3</v>
      </c>
      <c r="VS123">
        <v>3</v>
      </c>
      <c r="VT123">
        <v>3</v>
      </c>
      <c r="VU123">
        <v>3</v>
      </c>
      <c r="VV123">
        <v>3</v>
      </c>
      <c r="VW123">
        <v>4</v>
      </c>
      <c r="VX123">
        <v>4</v>
      </c>
      <c r="VY123">
        <v>3</v>
      </c>
      <c r="VZ123">
        <v>5</v>
      </c>
      <c r="WA123">
        <v>3</v>
      </c>
      <c r="WB123">
        <v>4</v>
      </c>
      <c r="WC123">
        <v>4</v>
      </c>
      <c r="WD123">
        <v>4</v>
      </c>
      <c r="WE123">
        <v>3</v>
      </c>
      <c r="WF123">
        <v>4</v>
      </c>
      <c r="WG123">
        <v>3.5</v>
      </c>
      <c r="AIH123">
        <v>1</v>
      </c>
      <c r="AII123">
        <v>4</v>
      </c>
      <c r="AIJ123">
        <v>16</v>
      </c>
      <c r="AIK123">
        <v>12</v>
      </c>
      <c r="AIL123">
        <v>0</v>
      </c>
      <c r="AIN123">
        <v>1</v>
      </c>
      <c r="AIO123" t="s">
        <v>2766</v>
      </c>
      <c r="AIP123" s="1">
        <v>42186</v>
      </c>
      <c r="AIQ123" t="s">
        <v>3800</v>
      </c>
      <c r="AIR123" s="1">
        <v>43252</v>
      </c>
      <c r="AIS123" t="s">
        <v>3801</v>
      </c>
      <c r="AIT123" s="1">
        <v>43252</v>
      </c>
      <c r="AIU123">
        <v>1</v>
      </c>
      <c r="AIV123" t="s">
        <v>3802</v>
      </c>
      <c r="AIW123">
        <v>0</v>
      </c>
      <c r="AIX123" t="s">
        <v>3803</v>
      </c>
      <c r="AIY123" t="s">
        <v>2766</v>
      </c>
      <c r="AIZ123" t="s">
        <v>2766</v>
      </c>
      <c r="AJA123" t="s">
        <v>3804</v>
      </c>
      <c r="AJB123">
        <v>1</v>
      </c>
      <c r="AJC123">
        <v>0</v>
      </c>
      <c r="AJD123">
        <v>0</v>
      </c>
      <c r="AJF123">
        <v>1</v>
      </c>
      <c r="AJG123" t="s">
        <v>3805</v>
      </c>
      <c r="AJH123" s="1">
        <v>43101</v>
      </c>
      <c r="AJI123">
        <v>1</v>
      </c>
      <c r="AJJ123">
        <v>6</v>
      </c>
      <c r="AJK123">
        <v>1</v>
      </c>
      <c r="AJL123" t="s">
        <v>3806</v>
      </c>
      <c r="AJM123" t="s">
        <v>3807</v>
      </c>
      <c r="AJN123" t="s">
        <v>3808</v>
      </c>
      <c r="AJO123">
        <v>1</v>
      </c>
      <c r="AJP123" t="s">
        <v>3809</v>
      </c>
      <c r="AJQ123">
        <v>0</v>
      </c>
      <c r="AJS123">
        <v>1</v>
      </c>
      <c r="AJT123">
        <v>11</v>
      </c>
      <c r="AJU123" t="s">
        <v>3810</v>
      </c>
      <c r="AJV123">
        <v>1</v>
      </c>
      <c r="AJW123" t="s">
        <v>3811</v>
      </c>
      <c r="AJX123" t="s">
        <v>2766</v>
      </c>
      <c r="AJY123">
        <v>0</v>
      </c>
      <c r="AJZ123">
        <v>0</v>
      </c>
      <c r="AKA123">
        <v>0</v>
      </c>
      <c r="AKB123">
        <v>1</v>
      </c>
      <c r="AKC123">
        <v>0</v>
      </c>
      <c r="AKD123">
        <v>0</v>
      </c>
      <c r="AKE123">
        <v>0</v>
      </c>
      <c r="AKF123">
        <v>0</v>
      </c>
      <c r="AKG123">
        <v>1</v>
      </c>
      <c r="AKH123">
        <v>1</v>
      </c>
      <c r="AKI123">
        <v>0</v>
      </c>
      <c r="AKJ123">
        <v>0</v>
      </c>
      <c r="AKK123">
        <v>1</v>
      </c>
      <c r="AKL123">
        <v>0</v>
      </c>
      <c r="AKM123">
        <v>0</v>
      </c>
      <c r="AKN123">
        <v>0</v>
      </c>
      <c r="AKO123">
        <v>2</v>
      </c>
      <c r="AKP123">
        <v>1</v>
      </c>
      <c r="AKQ123">
        <v>0</v>
      </c>
      <c r="AKR123">
        <v>2</v>
      </c>
      <c r="AKS123">
        <v>4</v>
      </c>
      <c r="AKT123">
        <v>0</v>
      </c>
      <c r="AKU123">
        <v>0</v>
      </c>
      <c r="AKV123">
        <v>2</v>
      </c>
      <c r="AKW123">
        <v>1</v>
      </c>
      <c r="AKX123">
        <v>1</v>
      </c>
      <c r="AKY123">
        <v>1</v>
      </c>
      <c r="AKZ123">
        <v>1</v>
      </c>
      <c r="ALA123">
        <v>1</v>
      </c>
      <c r="ALB123">
        <v>340</v>
      </c>
      <c r="ALC123" s="2">
        <v>0.33333333333333331</v>
      </c>
      <c r="ALD123" s="2">
        <v>0.56944444444444442</v>
      </c>
      <c r="ALE123">
        <v>0</v>
      </c>
      <c r="ALF123">
        <v>1</v>
      </c>
      <c r="ALG123">
        <v>0</v>
      </c>
      <c r="ALH123">
        <v>3</v>
      </c>
      <c r="ALI123">
        <v>1</v>
      </c>
      <c r="ALJ123">
        <v>0</v>
      </c>
      <c r="ALK123">
        <v>0</v>
      </c>
      <c r="ALL123">
        <v>4</v>
      </c>
      <c r="ALM123">
        <v>1</v>
      </c>
      <c r="ALN123">
        <v>4</v>
      </c>
      <c r="ALO123">
        <v>1</v>
      </c>
      <c r="ALP123">
        <v>3</v>
      </c>
      <c r="ALQ123">
        <v>0</v>
      </c>
      <c r="ALR123">
        <v>2</v>
      </c>
      <c r="ALS123">
        <v>0</v>
      </c>
      <c r="ALT123">
        <v>1</v>
      </c>
      <c r="ALU123">
        <v>0</v>
      </c>
      <c r="ALV123">
        <v>0</v>
      </c>
      <c r="ALW123">
        <v>1</v>
      </c>
      <c r="ALX123">
        <v>0</v>
      </c>
      <c r="ALY123">
        <v>0</v>
      </c>
      <c r="ALZ123">
        <v>1</v>
      </c>
      <c r="AMA123">
        <v>1</v>
      </c>
      <c r="AMB123">
        <v>0</v>
      </c>
      <c r="AMC123">
        <v>0</v>
      </c>
      <c r="AMD123">
        <v>1</v>
      </c>
      <c r="AME123">
        <v>0</v>
      </c>
      <c r="AMF123">
        <v>0</v>
      </c>
      <c r="AMG123">
        <v>0</v>
      </c>
      <c r="AMH123">
        <v>0</v>
      </c>
      <c r="AMI123">
        <v>0</v>
      </c>
      <c r="AMJ123">
        <v>0</v>
      </c>
      <c r="AMK123">
        <v>0</v>
      </c>
      <c r="AML123">
        <v>0</v>
      </c>
      <c r="AMM123">
        <v>0</v>
      </c>
      <c r="AMN123">
        <v>1</v>
      </c>
      <c r="AMO123">
        <v>0</v>
      </c>
      <c r="AMP123">
        <v>0</v>
      </c>
      <c r="AMQ123">
        <v>0</v>
      </c>
      <c r="AMR123">
        <v>0</v>
      </c>
      <c r="AMS123">
        <v>0</v>
      </c>
      <c r="AMT123">
        <v>0</v>
      </c>
      <c r="AMU123">
        <v>4</v>
      </c>
      <c r="AMV123">
        <v>13</v>
      </c>
      <c r="AMW123">
        <v>25</v>
      </c>
      <c r="AMX123">
        <v>0</v>
      </c>
      <c r="AMY123">
        <v>42</v>
      </c>
      <c r="AMZ123">
        <v>17</v>
      </c>
      <c r="ANA123">
        <v>25</v>
      </c>
      <c r="ANB123">
        <v>12</v>
      </c>
      <c r="ANC123">
        <v>26</v>
      </c>
      <c r="AND123">
        <v>16</v>
      </c>
      <c r="ANE123">
        <v>96</v>
      </c>
      <c r="ANF123">
        <v>12</v>
      </c>
      <c r="ANG123">
        <v>11</v>
      </c>
      <c r="ANH123">
        <v>1</v>
      </c>
      <c r="ANI123">
        <v>1</v>
      </c>
      <c r="ANJ123">
        <v>1</v>
      </c>
      <c r="ANK123">
        <v>1</v>
      </c>
      <c r="ANL123">
        <v>1</v>
      </c>
      <c r="ANM123">
        <v>1</v>
      </c>
      <c r="ANN123">
        <v>1</v>
      </c>
      <c r="ANO123">
        <v>1</v>
      </c>
      <c r="ANP123">
        <v>1</v>
      </c>
      <c r="ANQ123">
        <v>1</v>
      </c>
      <c r="ANR123">
        <v>1</v>
      </c>
      <c r="ANS123">
        <v>1</v>
      </c>
      <c r="ANT123">
        <v>0</v>
      </c>
      <c r="ANU123">
        <v>0</v>
      </c>
      <c r="ANV123">
        <v>0</v>
      </c>
      <c r="ANW123">
        <v>0</v>
      </c>
      <c r="ANX123">
        <v>1</v>
      </c>
      <c r="ANY123">
        <v>1</v>
      </c>
      <c r="ANZ123">
        <v>1</v>
      </c>
      <c r="AOA123">
        <v>1</v>
      </c>
      <c r="AOB123">
        <v>1</v>
      </c>
      <c r="AOC123">
        <v>1</v>
      </c>
      <c r="AOD123">
        <v>1</v>
      </c>
      <c r="AOE123">
        <v>1</v>
      </c>
      <c r="AOF123">
        <v>1</v>
      </c>
      <c r="AOG123">
        <v>1</v>
      </c>
      <c r="AOH123">
        <v>0</v>
      </c>
      <c r="AOI123">
        <v>1</v>
      </c>
      <c r="AOJ123">
        <v>0</v>
      </c>
      <c r="AOK123">
        <v>0</v>
      </c>
      <c r="AOL123">
        <v>23</v>
      </c>
      <c r="AOM123">
        <v>1</v>
      </c>
      <c r="AON123">
        <v>3</v>
      </c>
      <c r="AOO123">
        <v>3</v>
      </c>
      <c r="AOP123">
        <v>1</v>
      </c>
      <c r="AOQ123">
        <v>1</v>
      </c>
      <c r="AOR123">
        <v>1</v>
      </c>
      <c r="AOS123">
        <v>1</v>
      </c>
      <c r="AOT123">
        <v>1</v>
      </c>
      <c r="AOU123">
        <v>1</v>
      </c>
      <c r="AOV123">
        <v>2</v>
      </c>
      <c r="AOW123">
        <v>1</v>
      </c>
      <c r="AOX123">
        <v>1</v>
      </c>
      <c r="AOY123">
        <v>1</v>
      </c>
      <c r="AOZ123">
        <v>2</v>
      </c>
      <c r="APA123">
        <v>1</v>
      </c>
      <c r="APB123">
        <v>1</v>
      </c>
      <c r="APC123">
        <v>1</v>
      </c>
      <c r="APD123">
        <v>1</v>
      </c>
      <c r="APE123">
        <v>1.1667000000000001</v>
      </c>
      <c r="APF123">
        <v>1.8332999999999999</v>
      </c>
      <c r="APG123">
        <v>1</v>
      </c>
      <c r="APH123">
        <v>1.3332999999999999</v>
      </c>
      <c r="API123">
        <v>2</v>
      </c>
      <c r="APJ123">
        <v>2</v>
      </c>
      <c r="APK123">
        <v>2</v>
      </c>
      <c r="APL123">
        <v>2</v>
      </c>
      <c r="APM123">
        <v>2</v>
      </c>
      <c r="APN123">
        <v>1</v>
      </c>
      <c r="APO123">
        <v>1</v>
      </c>
      <c r="APP123">
        <v>2</v>
      </c>
      <c r="APQ123">
        <v>2</v>
      </c>
      <c r="APR123">
        <v>2</v>
      </c>
      <c r="APS123">
        <v>1</v>
      </c>
      <c r="APT123">
        <v>1</v>
      </c>
      <c r="APU123">
        <v>2</v>
      </c>
      <c r="APV123">
        <v>2</v>
      </c>
      <c r="APW123">
        <v>24</v>
      </c>
      <c r="APX123">
        <v>0</v>
      </c>
      <c r="APY123">
        <v>1</v>
      </c>
      <c r="APZ123">
        <v>1</v>
      </c>
      <c r="AQA123">
        <v>0</v>
      </c>
      <c r="AQB123">
        <v>0</v>
      </c>
      <c r="AQC123">
        <v>1</v>
      </c>
      <c r="AQD123">
        <v>1</v>
      </c>
      <c r="AQE123">
        <v>1</v>
      </c>
      <c r="AQF123">
        <v>0</v>
      </c>
      <c r="AQG123">
        <v>1</v>
      </c>
      <c r="AQH123">
        <v>0</v>
      </c>
      <c r="AQI123">
        <v>1</v>
      </c>
      <c r="AQJ123">
        <v>0</v>
      </c>
      <c r="AQK123">
        <v>0</v>
      </c>
      <c r="AQL123">
        <v>0</v>
      </c>
      <c r="AQM123">
        <v>0</v>
      </c>
      <c r="AQN123">
        <v>3</v>
      </c>
      <c r="AQO123">
        <v>1</v>
      </c>
      <c r="AQP123">
        <v>4</v>
      </c>
      <c r="AQQ123">
        <v>0</v>
      </c>
      <c r="AQR123">
        <v>0</v>
      </c>
      <c r="AQS123">
        <v>0</v>
      </c>
      <c r="AQT123">
        <v>1</v>
      </c>
      <c r="AQU123">
        <v>0</v>
      </c>
      <c r="AQV123">
        <v>0</v>
      </c>
      <c r="AQW123">
        <v>0</v>
      </c>
      <c r="AQX123">
        <v>0</v>
      </c>
      <c r="AQY123">
        <v>0</v>
      </c>
      <c r="AQZ123">
        <v>0</v>
      </c>
      <c r="ARA123">
        <v>0</v>
      </c>
      <c r="ARB123">
        <v>0</v>
      </c>
      <c r="ARC123">
        <v>0</v>
      </c>
      <c r="ARD123">
        <v>0</v>
      </c>
      <c r="ARE123">
        <v>1</v>
      </c>
      <c r="ARF123">
        <v>1</v>
      </c>
      <c r="ARG123">
        <v>0</v>
      </c>
      <c r="ARH123">
        <v>1</v>
      </c>
      <c r="ARI123">
        <v>0</v>
      </c>
      <c r="ARJ123">
        <v>1</v>
      </c>
      <c r="ARK123">
        <v>0</v>
      </c>
      <c r="ARL123">
        <v>0</v>
      </c>
      <c r="ARM123">
        <v>1</v>
      </c>
      <c r="ARN123">
        <v>0</v>
      </c>
      <c r="ARO123">
        <v>5</v>
      </c>
      <c r="ARP123">
        <v>5</v>
      </c>
      <c r="ARQ123">
        <v>4</v>
      </c>
      <c r="ARR123">
        <v>2</v>
      </c>
      <c r="ARS123">
        <v>2</v>
      </c>
      <c r="ART123">
        <v>2</v>
      </c>
      <c r="ARU123">
        <v>1</v>
      </c>
      <c r="ARV123">
        <v>2</v>
      </c>
      <c r="ARW123">
        <v>2</v>
      </c>
      <c r="ARX123">
        <v>2</v>
      </c>
      <c r="ARY123">
        <v>3</v>
      </c>
      <c r="ARZ123">
        <v>2</v>
      </c>
      <c r="ASA123">
        <v>2</v>
      </c>
      <c r="ASB123">
        <v>52</v>
      </c>
      <c r="ASC123">
        <v>52</v>
      </c>
      <c r="ASD123">
        <v>2200</v>
      </c>
      <c r="ASE123">
        <v>45</v>
      </c>
      <c r="ASF123">
        <v>630</v>
      </c>
      <c r="ASG123">
        <v>7</v>
      </c>
      <c r="ASH123">
        <v>8</v>
      </c>
      <c r="ASI123">
        <v>1</v>
      </c>
      <c r="ASJ123">
        <v>3</v>
      </c>
      <c r="ASK123">
        <v>3</v>
      </c>
      <c r="ASL123">
        <v>0</v>
      </c>
      <c r="ASM123">
        <v>0</v>
      </c>
      <c r="ASN123">
        <v>0</v>
      </c>
      <c r="ASO123">
        <v>0</v>
      </c>
      <c r="ASP123">
        <v>0</v>
      </c>
      <c r="ASQ123">
        <v>1</v>
      </c>
      <c r="ASR123" t="s">
        <v>2799</v>
      </c>
      <c r="ASS123">
        <v>0</v>
      </c>
      <c r="AST123">
        <v>0</v>
      </c>
      <c r="ASU123">
        <v>0</v>
      </c>
      <c r="ASV123">
        <v>0</v>
      </c>
      <c r="ASW123">
        <v>1</v>
      </c>
      <c r="ASX123">
        <v>1</v>
      </c>
      <c r="ASY123">
        <v>3</v>
      </c>
      <c r="ASZ123">
        <v>2</v>
      </c>
      <c r="ATA123">
        <v>1</v>
      </c>
      <c r="ATB123">
        <v>88</v>
      </c>
      <c r="ATC123">
        <v>0</v>
      </c>
      <c r="ATD123">
        <v>7</v>
      </c>
      <c r="ATE123">
        <v>1</v>
      </c>
      <c r="ATF123">
        <v>0</v>
      </c>
      <c r="ATG123">
        <v>0</v>
      </c>
      <c r="ATH123">
        <v>0</v>
      </c>
      <c r="ATI123">
        <v>5</v>
      </c>
      <c r="ATJ123">
        <v>4</v>
      </c>
      <c r="ATK123">
        <v>4</v>
      </c>
      <c r="ATL123">
        <v>4</v>
      </c>
      <c r="ATM123">
        <v>4</v>
      </c>
      <c r="ATN123">
        <v>5</v>
      </c>
      <c r="ATO123">
        <v>21</v>
      </c>
      <c r="ATP123">
        <v>84</v>
      </c>
      <c r="ATQ123">
        <v>7</v>
      </c>
    </row>
    <row r="124" spans="1:1797 2074:2657" x14ac:dyDescent="0.25">
      <c r="A124" t="s">
        <v>3812</v>
      </c>
      <c r="B124" t="s">
        <v>7</v>
      </c>
      <c r="C124" t="s">
        <v>2709</v>
      </c>
      <c r="D124" t="s">
        <v>2710</v>
      </c>
      <c r="E124" s="1">
        <v>16119</v>
      </c>
      <c r="F124">
        <v>74</v>
      </c>
      <c r="J124" s="1">
        <v>43312</v>
      </c>
      <c r="L124" s="1">
        <v>43312</v>
      </c>
      <c r="LL124">
        <v>0</v>
      </c>
      <c r="LM124">
        <v>0</v>
      </c>
      <c r="LN124">
        <v>1</v>
      </c>
      <c r="LO124">
        <v>0</v>
      </c>
      <c r="LP124">
        <v>0</v>
      </c>
      <c r="LQ124">
        <v>0</v>
      </c>
      <c r="LR124">
        <v>1</v>
      </c>
      <c r="LS124">
        <v>0</v>
      </c>
      <c r="LT124">
        <v>1</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1</v>
      </c>
      <c r="MO124">
        <v>1</v>
      </c>
      <c r="MP124">
        <v>1</v>
      </c>
      <c r="MQ124">
        <v>0</v>
      </c>
      <c r="MR124">
        <v>1</v>
      </c>
      <c r="MS124">
        <v>1</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1</v>
      </c>
      <c r="NS124">
        <v>1</v>
      </c>
      <c r="NT124">
        <v>1</v>
      </c>
      <c r="NU124">
        <v>1</v>
      </c>
      <c r="NV124">
        <v>1</v>
      </c>
      <c r="NW124">
        <v>1</v>
      </c>
      <c r="NX124">
        <v>1</v>
      </c>
      <c r="NY124">
        <v>1</v>
      </c>
      <c r="NZ124">
        <v>0</v>
      </c>
      <c r="OA124">
        <v>0</v>
      </c>
      <c r="OB124">
        <v>0</v>
      </c>
      <c r="OC124">
        <v>0</v>
      </c>
      <c r="OD124">
        <v>0</v>
      </c>
      <c r="OE124">
        <v>0</v>
      </c>
      <c r="OF124">
        <v>0</v>
      </c>
      <c r="OG124">
        <v>0</v>
      </c>
      <c r="OH124">
        <v>0</v>
      </c>
      <c r="OI124">
        <v>0</v>
      </c>
      <c r="OJ124">
        <v>0</v>
      </c>
      <c r="OK124">
        <v>1</v>
      </c>
      <c r="OL124">
        <v>1</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3</v>
      </c>
      <c r="PP124">
        <v>3</v>
      </c>
      <c r="PQ124">
        <v>0</v>
      </c>
      <c r="PR124">
        <v>0</v>
      </c>
      <c r="PS124">
        <v>0</v>
      </c>
      <c r="PT124">
        <v>0</v>
      </c>
      <c r="PU124">
        <v>0</v>
      </c>
      <c r="PV124">
        <v>0</v>
      </c>
      <c r="PW124">
        <v>4</v>
      </c>
      <c r="PX124">
        <v>2</v>
      </c>
      <c r="PY124">
        <v>0</v>
      </c>
      <c r="PZ124">
        <v>0</v>
      </c>
      <c r="QA124">
        <v>4</v>
      </c>
      <c r="QB124">
        <v>1</v>
      </c>
      <c r="QC124">
        <v>0</v>
      </c>
      <c r="QD124">
        <v>0</v>
      </c>
      <c r="QE124">
        <v>0</v>
      </c>
      <c r="QF124">
        <v>0</v>
      </c>
      <c r="QG124">
        <v>0</v>
      </c>
      <c r="QH124">
        <v>0</v>
      </c>
      <c r="QI124">
        <v>0</v>
      </c>
      <c r="QJ124">
        <v>0</v>
      </c>
      <c r="QK124">
        <v>9</v>
      </c>
      <c r="QL124">
        <v>0</v>
      </c>
      <c r="QM124">
        <v>0</v>
      </c>
      <c r="QN124">
        <v>0</v>
      </c>
      <c r="QO124">
        <v>8</v>
      </c>
      <c r="QP124">
        <v>0</v>
      </c>
      <c r="QQ124">
        <v>4</v>
      </c>
      <c r="QR124">
        <v>0</v>
      </c>
      <c r="QS124">
        <v>0</v>
      </c>
      <c r="QT124">
        <v>0</v>
      </c>
      <c r="QU124">
        <v>21</v>
      </c>
      <c r="QV124">
        <v>0</v>
      </c>
      <c r="QW124">
        <v>0</v>
      </c>
      <c r="QX124">
        <v>4</v>
      </c>
      <c r="QY124">
        <v>0</v>
      </c>
      <c r="QZ124">
        <v>0</v>
      </c>
      <c r="RA124">
        <v>0</v>
      </c>
      <c r="RB124">
        <v>3</v>
      </c>
      <c r="RC124">
        <v>0</v>
      </c>
      <c r="RD124">
        <v>5</v>
      </c>
      <c r="RE124">
        <v>0</v>
      </c>
      <c r="RF124">
        <v>0</v>
      </c>
      <c r="RG124">
        <v>0</v>
      </c>
      <c r="RH124">
        <v>12</v>
      </c>
      <c r="RK124" t="s">
        <v>3813</v>
      </c>
      <c r="RO124" t="s">
        <v>3814</v>
      </c>
      <c r="RU124" t="s">
        <v>3815</v>
      </c>
      <c r="RV124">
        <v>1</v>
      </c>
      <c r="RW124">
        <v>0</v>
      </c>
      <c r="RX124" t="s">
        <v>3816</v>
      </c>
      <c r="RY124">
        <v>0</v>
      </c>
      <c r="RZ124">
        <v>1</v>
      </c>
      <c r="SA124">
        <v>1</v>
      </c>
      <c r="SB124">
        <v>1</v>
      </c>
      <c r="SC124">
        <v>-1</v>
      </c>
      <c r="SD124">
        <v>1</v>
      </c>
      <c r="SE124">
        <v>1</v>
      </c>
      <c r="SF124">
        <v>-1</v>
      </c>
      <c r="SG124">
        <v>1</v>
      </c>
      <c r="SH124">
        <v>-1</v>
      </c>
      <c r="SI124">
        <v>0</v>
      </c>
      <c r="SJ124">
        <v>-1</v>
      </c>
      <c r="SK124">
        <v>1</v>
      </c>
      <c r="SL124">
        <v>0</v>
      </c>
      <c r="SM124">
        <v>1</v>
      </c>
      <c r="SN124">
        <v>-1</v>
      </c>
      <c r="SO124">
        <v>-1</v>
      </c>
      <c r="SP124">
        <v>-1</v>
      </c>
      <c r="SQ124">
        <v>-1</v>
      </c>
      <c r="SR124">
        <v>-1</v>
      </c>
      <c r="SS124">
        <v>-1</v>
      </c>
      <c r="ST124">
        <v>1</v>
      </c>
      <c r="SU124">
        <v>1</v>
      </c>
      <c r="SV124">
        <v>-1</v>
      </c>
      <c r="SW124">
        <v>0</v>
      </c>
      <c r="SX124">
        <v>1</v>
      </c>
      <c r="SY124">
        <v>1</v>
      </c>
      <c r="SZ124">
        <v>1</v>
      </c>
      <c r="TA124">
        <v>1</v>
      </c>
      <c r="TB124">
        <v>0</v>
      </c>
      <c r="TC124">
        <v>1</v>
      </c>
      <c r="TD124">
        <v>1</v>
      </c>
      <c r="TE124">
        <v>2</v>
      </c>
      <c r="TF124">
        <v>2</v>
      </c>
      <c r="TG124">
        <v>-1</v>
      </c>
      <c r="TH124">
        <v>1</v>
      </c>
      <c r="TI124">
        <v>-4</v>
      </c>
      <c r="TJ124">
        <v>0</v>
      </c>
      <c r="TK124">
        <v>1</v>
      </c>
      <c r="TL124">
        <v>3</v>
      </c>
      <c r="TM124">
        <v>0.75</v>
      </c>
      <c r="TN124">
        <v>-2</v>
      </c>
      <c r="TO124">
        <v>1.5</v>
      </c>
      <c r="TP124">
        <v>3</v>
      </c>
      <c r="TQ124">
        <v>5</v>
      </c>
      <c r="TR124">
        <v>3</v>
      </c>
      <c r="TS124">
        <v>3</v>
      </c>
      <c r="TT124">
        <v>2</v>
      </c>
      <c r="TU124">
        <v>2</v>
      </c>
      <c r="TV124">
        <v>2</v>
      </c>
      <c r="TW124">
        <v>2</v>
      </c>
      <c r="TX124">
        <v>3</v>
      </c>
      <c r="TY124">
        <v>3</v>
      </c>
      <c r="TZ124">
        <v>2</v>
      </c>
      <c r="UA124">
        <v>2</v>
      </c>
      <c r="UB124">
        <v>2</v>
      </c>
      <c r="UC124">
        <v>2</v>
      </c>
      <c r="UD124">
        <v>2</v>
      </c>
      <c r="UE124">
        <v>3</v>
      </c>
      <c r="UF124">
        <v>0</v>
      </c>
      <c r="UG124">
        <v>0</v>
      </c>
      <c r="UH124">
        <v>2</v>
      </c>
      <c r="UI124">
        <v>0</v>
      </c>
      <c r="UJ124">
        <v>1</v>
      </c>
      <c r="UK124">
        <v>0</v>
      </c>
      <c r="UL124">
        <v>0</v>
      </c>
      <c r="UM124">
        <v>0</v>
      </c>
      <c r="UN124">
        <v>36</v>
      </c>
      <c r="UO124">
        <v>3</v>
      </c>
      <c r="UP124">
        <v>5</v>
      </c>
      <c r="UQ124">
        <v>1</v>
      </c>
      <c r="UR124">
        <v>5</v>
      </c>
      <c r="US124">
        <v>3</v>
      </c>
      <c r="UT124">
        <v>3</v>
      </c>
      <c r="UU124">
        <v>6</v>
      </c>
      <c r="UV124">
        <v>5</v>
      </c>
      <c r="UW124">
        <v>5</v>
      </c>
      <c r="UX124">
        <v>4</v>
      </c>
      <c r="UY124">
        <v>1</v>
      </c>
      <c r="UZ124">
        <v>7</v>
      </c>
      <c r="VA124">
        <v>9</v>
      </c>
      <c r="VB124">
        <v>1</v>
      </c>
      <c r="VC124">
        <v>1</v>
      </c>
      <c r="VD124">
        <v>1</v>
      </c>
      <c r="VE124">
        <v>9</v>
      </c>
      <c r="VF124">
        <v>2</v>
      </c>
      <c r="VG124">
        <v>1</v>
      </c>
      <c r="VH124">
        <v>5</v>
      </c>
      <c r="VI124">
        <v>5</v>
      </c>
      <c r="VJ124">
        <v>10</v>
      </c>
      <c r="VK124">
        <v>6</v>
      </c>
      <c r="VL124">
        <v>2</v>
      </c>
      <c r="VM124">
        <v>4</v>
      </c>
      <c r="VN124">
        <v>25</v>
      </c>
      <c r="VO124">
        <v>104</v>
      </c>
      <c r="VP124">
        <v>4.16</v>
      </c>
      <c r="VQ124">
        <v>3</v>
      </c>
      <c r="VR124">
        <v>3</v>
      </c>
      <c r="VS124">
        <v>3</v>
      </c>
      <c r="VT124">
        <v>3</v>
      </c>
      <c r="VU124">
        <v>3</v>
      </c>
      <c r="VV124">
        <v>4</v>
      </c>
      <c r="VW124">
        <v>4</v>
      </c>
      <c r="VX124">
        <v>3</v>
      </c>
      <c r="VY124">
        <v>3</v>
      </c>
      <c r="VZ124">
        <v>3</v>
      </c>
      <c r="WA124">
        <v>3</v>
      </c>
      <c r="WB124">
        <v>3</v>
      </c>
      <c r="WC124">
        <v>3</v>
      </c>
      <c r="WD124">
        <v>3</v>
      </c>
      <c r="WE124">
        <v>3</v>
      </c>
      <c r="WF124">
        <v>4</v>
      </c>
      <c r="WG124">
        <v>3.1880000000000002</v>
      </c>
      <c r="AIH124">
        <v>1</v>
      </c>
      <c r="AII124">
        <v>4</v>
      </c>
      <c r="AIJ124">
        <v>24</v>
      </c>
      <c r="AIK124">
        <v>20</v>
      </c>
      <c r="AIL124">
        <v>0</v>
      </c>
      <c r="AIN124">
        <v>1</v>
      </c>
      <c r="AIO124" t="s">
        <v>2890</v>
      </c>
      <c r="AIP124" s="1">
        <v>41363</v>
      </c>
      <c r="AIQ124" t="s">
        <v>3817</v>
      </c>
      <c r="AIR124">
        <v>2013</v>
      </c>
      <c r="AIS124" t="s">
        <v>3818</v>
      </c>
      <c r="AIT124">
        <v>2014</v>
      </c>
      <c r="AIU124">
        <v>0</v>
      </c>
      <c r="AIV124" t="s">
        <v>3819</v>
      </c>
      <c r="AIW124">
        <v>2</v>
      </c>
      <c r="AIX124" t="s">
        <v>3820</v>
      </c>
      <c r="AIY124" t="s">
        <v>2890</v>
      </c>
      <c r="AIZ124" t="s">
        <v>2890</v>
      </c>
      <c r="AJA124" t="s">
        <v>3821</v>
      </c>
      <c r="AJB124">
        <v>0</v>
      </c>
      <c r="AJD124">
        <v>0</v>
      </c>
      <c r="AJF124">
        <v>0</v>
      </c>
      <c r="AJJ124">
        <v>0</v>
      </c>
      <c r="AJK124">
        <v>0</v>
      </c>
      <c r="AJM124" t="s">
        <v>3822</v>
      </c>
      <c r="AJN124" t="s">
        <v>3823</v>
      </c>
      <c r="AJO124">
        <v>1</v>
      </c>
      <c r="AJP124" t="s">
        <v>3824</v>
      </c>
      <c r="AJQ124">
        <v>0</v>
      </c>
      <c r="AJS124">
        <v>1</v>
      </c>
      <c r="AJT124">
        <v>2</v>
      </c>
      <c r="AJU124" t="s">
        <v>3825</v>
      </c>
      <c r="AJV124">
        <v>1</v>
      </c>
      <c r="AJW124" t="s">
        <v>3826</v>
      </c>
      <c r="AJX124" t="s">
        <v>3827</v>
      </c>
      <c r="AJY124">
        <v>3</v>
      </c>
      <c r="AJZ124">
        <v>0</v>
      </c>
      <c r="AKA124">
        <v>1</v>
      </c>
      <c r="AKB124">
        <v>2</v>
      </c>
      <c r="AKC124">
        <v>2</v>
      </c>
      <c r="AKD124">
        <v>0</v>
      </c>
      <c r="AKE124">
        <v>0</v>
      </c>
      <c r="AKF124">
        <v>2</v>
      </c>
      <c r="AKG124">
        <v>0</v>
      </c>
      <c r="AKH124">
        <v>2</v>
      </c>
      <c r="AKI124">
        <v>0</v>
      </c>
      <c r="AKJ124">
        <v>0</v>
      </c>
      <c r="AKK124">
        <v>3</v>
      </c>
      <c r="AKL124">
        <v>1</v>
      </c>
      <c r="AKM124">
        <v>3</v>
      </c>
      <c r="AKN124">
        <v>0</v>
      </c>
      <c r="AKO124">
        <v>0</v>
      </c>
      <c r="AKP124">
        <v>1</v>
      </c>
      <c r="AKQ124">
        <v>0</v>
      </c>
      <c r="AKR124">
        <v>3</v>
      </c>
      <c r="AKS124">
        <v>0</v>
      </c>
      <c r="AKT124">
        <v>0</v>
      </c>
      <c r="AKU124">
        <v>0</v>
      </c>
      <c r="AKV124">
        <v>1</v>
      </c>
      <c r="AKW124">
        <v>1</v>
      </c>
      <c r="AKX124">
        <v>0</v>
      </c>
      <c r="AKY124">
        <v>1</v>
      </c>
      <c r="AKZ124">
        <v>1</v>
      </c>
      <c r="ALA124">
        <v>1</v>
      </c>
      <c r="ALB124">
        <v>150</v>
      </c>
      <c r="ALC124" s="2">
        <v>0.47916666666666669</v>
      </c>
      <c r="ALD124" t="s">
        <v>3828</v>
      </c>
      <c r="ALE124">
        <v>1</v>
      </c>
      <c r="ALF124">
        <v>2</v>
      </c>
      <c r="ALG124">
        <v>0</v>
      </c>
      <c r="ALH124">
        <v>2</v>
      </c>
      <c r="ALI124">
        <v>2</v>
      </c>
      <c r="ALJ124">
        <v>1</v>
      </c>
      <c r="ALK124">
        <v>0</v>
      </c>
      <c r="ALL124">
        <v>1</v>
      </c>
      <c r="ALM124">
        <v>2</v>
      </c>
      <c r="ALN124">
        <v>2</v>
      </c>
      <c r="ALO124">
        <v>1</v>
      </c>
      <c r="ALP124">
        <v>1</v>
      </c>
      <c r="ALQ124">
        <v>2</v>
      </c>
      <c r="ALR124">
        <v>2</v>
      </c>
      <c r="ALS124">
        <v>3</v>
      </c>
      <c r="ALT124">
        <v>1</v>
      </c>
      <c r="ALU124">
        <v>2</v>
      </c>
      <c r="ALV124">
        <v>1</v>
      </c>
      <c r="ALW124">
        <v>1</v>
      </c>
      <c r="ALX124">
        <v>0</v>
      </c>
      <c r="ALY124">
        <v>0</v>
      </c>
      <c r="ALZ124">
        <v>1</v>
      </c>
      <c r="AMA124">
        <v>2</v>
      </c>
      <c r="AMB124">
        <v>1</v>
      </c>
      <c r="AMC124">
        <v>1</v>
      </c>
      <c r="AMD124">
        <v>0</v>
      </c>
      <c r="AME124">
        <v>2</v>
      </c>
      <c r="AMF124">
        <v>1</v>
      </c>
      <c r="AMG124">
        <v>1</v>
      </c>
      <c r="AMH124">
        <v>0</v>
      </c>
      <c r="AMI124">
        <v>0</v>
      </c>
      <c r="AMJ124">
        <v>1</v>
      </c>
      <c r="AMK124">
        <v>2</v>
      </c>
      <c r="AML124">
        <v>0</v>
      </c>
      <c r="AMM124">
        <v>0</v>
      </c>
      <c r="AMN124">
        <v>2</v>
      </c>
      <c r="AMO124">
        <v>0</v>
      </c>
      <c r="AMP124">
        <v>0</v>
      </c>
      <c r="AMQ124">
        <v>0</v>
      </c>
      <c r="AMR124">
        <v>0</v>
      </c>
      <c r="AMS124">
        <v>0</v>
      </c>
      <c r="AMT124">
        <v>0</v>
      </c>
      <c r="AMU124">
        <v>15</v>
      </c>
      <c r="AMV124">
        <v>10</v>
      </c>
      <c r="AMW124">
        <v>39</v>
      </c>
      <c r="AMX124">
        <v>0</v>
      </c>
      <c r="AMY124">
        <v>64</v>
      </c>
      <c r="AMZ124">
        <v>16</v>
      </c>
      <c r="ANA124">
        <v>23</v>
      </c>
      <c r="ANB124">
        <v>6</v>
      </c>
      <c r="ANC124">
        <v>26</v>
      </c>
      <c r="AND124">
        <v>16</v>
      </c>
      <c r="ANE124">
        <v>87</v>
      </c>
      <c r="ANF124">
        <v>11</v>
      </c>
      <c r="ANG124">
        <v>7</v>
      </c>
      <c r="ANH124">
        <v>1</v>
      </c>
      <c r="ANI124">
        <v>1</v>
      </c>
      <c r="ANJ124">
        <v>1</v>
      </c>
      <c r="ANK124">
        <v>1</v>
      </c>
      <c r="ANL124">
        <v>1</v>
      </c>
      <c r="ANM124">
        <v>1</v>
      </c>
      <c r="ANN124">
        <v>1</v>
      </c>
      <c r="ANO124">
        <v>1</v>
      </c>
      <c r="ANP124">
        <v>1</v>
      </c>
      <c r="ANQ124">
        <v>1</v>
      </c>
      <c r="ANR124">
        <v>0</v>
      </c>
      <c r="ANS124">
        <v>1</v>
      </c>
      <c r="ANT124">
        <v>0</v>
      </c>
      <c r="ANU124">
        <v>0</v>
      </c>
      <c r="ANV124">
        <v>0</v>
      </c>
      <c r="ANW124">
        <v>0</v>
      </c>
      <c r="ANX124">
        <v>1</v>
      </c>
      <c r="ANY124">
        <v>1</v>
      </c>
      <c r="ANZ124">
        <v>1</v>
      </c>
      <c r="AOA124">
        <v>1</v>
      </c>
      <c r="AOB124">
        <v>1</v>
      </c>
      <c r="AOC124">
        <v>1</v>
      </c>
      <c r="AOD124">
        <v>0</v>
      </c>
      <c r="AOE124">
        <v>1</v>
      </c>
      <c r="AOF124">
        <v>0</v>
      </c>
      <c r="AOG124">
        <v>0</v>
      </c>
      <c r="AOH124">
        <v>0</v>
      </c>
      <c r="AOI124">
        <v>0</v>
      </c>
      <c r="AOJ124">
        <v>0</v>
      </c>
      <c r="AOK124">
        <v>0</v>
      </c>
      <c r="AOL124">
        <v>18</v>
      </c>
      <c r="AOM124">
        <v>3</v>
      </c>
      <c r="AON124">
        <v>1</v>
      </c>
      <c r="AOO124">
        <v>0</v>
      </c>
      <c r="AOP124">
        <v>3</v>
      </c>
      <c r="AOQ124">
        <v>0</v>
      </c>
      <c r="AOR124">
        <v>4</v>
      </c>
      <c r="AOS124">
        <v>0</v>
      </c>
      <c r="AOT124">
        <v>3</v>
      </c>
      <c r="AOU124">
        <v>3</v>
      </c>
      <c r="AOV124">
        <v>1</v>
      </c>
      <c r="AOW124">
        <v>4</v>
      </c>
      <c r="AOX124">
        <v>1</v>
      </c>
      <c r="AOY124">
        <v>0</v>
      </c>
      <c r="AOZ124">
        <v>3</v>
      </c>
      <c r="APA124">
        <v>0</v>
      </c>
      <c r="APB124">
        <v>0</v>
      </c>
      <c r="APC124">
        <v>2</v>
      </c>
      <c r="APD124">
        <v>1</v>
      </c>
      <c r="APE124">
        <v>1.5</v>
      </c>
      <c r="APF124">
        <v>2</v>
      </c>
      <c r="APG124">
        <v>1.3332999999999999</v>
      </c>
      <c r="APH124">
        <v>1.6111</v>
      </c>
      <c r="API124">
        <v>1</v>
      </c>
      <c r="APJ124">
        <v>2</v>
      </c>
      <c r="APK124">
        <v>2</v>
      </c>
      <c r="APL124">
        <v>2</v>
      </c>
      <c r="APM124">
        <v>4</v>
      </c>
      <c r="APN124">
        <v>4</v>
      </c>
      <c r="APO124">
        <v>2</v>
      </c>
      <c r="APP124">
        <v>2</v>
      </c>
      <c r="APQ124">
        <v>1</v>
      </c>
      <c r="APR124">
        <v>1</v>
      </c>
      <c r="APS124">
        <v>1</v>
      </c>
      <c r="APT124">
        <v>1</v>
      </c>
      <c r="APU124">
        <v>2</v>
      </c>
      <c r="APV124">
        <v>2</v>
      </c>
      <c r="APW124">
        <v>27</v>
      </c>
      <c r="APX124">
        <v>2</v>
      </c>
      <c r="APY124">
        <v>1</v>
      </c>
      <c r="APZ124">
        <v>0</v>
      </c>
      <c r="AQA124">
        <v>0</v>
      </c>
      <c r="AQB124">
        <v>0</v>
      </c>
      <c r="AQC124">
        <v>1</v>
      </c>
      <c r="AQD124">
        <v>1</v>
      </c>
      <c r="AQE124">
        <v>1</v>
      </c>
      <c r="AQF124">
        <v>0</v>
      </c>
      <c r="AQG124">
        <v>1</v>
      </c>
      <c r="AQH124">
        <v>0</v>
      </c>
      <c r="AQI124">
        <v>1</v>
      </c>
      <c r="AQJ124">
        <v>0</v>
      </c>
      <c r="AQK124">
        <v>0</v>
      </c>
      <c r="AQL124">
        <v>0</v>
      </c>
      <c r="AQM124">
        <v>1</v>
      </c>
      <c r="AQN124">
        <v>2</v>
      </c>
      <c r="AQO124">
        <v>2</v>
      </c>
      <c r="AQP124">
        <v>4</v>
      </c>
      <c r="AQQ124">
        <v>0</v>
      </c>
      <c r="AQR124">
        <v>1</v>
      </c>
      <c r="AQS124">
        <v>1</v>
      </c>
      <c r="AQT124">
        <v>1</v>
      </c>
      <c r="AQU124">
        <v>0</v>
      </c>
      <c r="AQV124">
        <v>0</v>
      </c>
      <c r="AQW124">
        <v>1</v>
      </c>
      <c r="AQX124">
        <v>1</v>
      </c>
      <c r="AQY124">
        <v>0</v>
      </c>
      <c r="AQZ124">
        <v>0</v>
      </c>
      <c r="ARA124">
        <v>1</v>
      </c>
      <c r="ARB124">
        <v>1</v>
      </c>
      <c r="ARC124">
        <v>2</v>
      </c>
      <c r="ARD124">
        <v>1</v>
      </c>
      <c r="ARE124">
        <v>2</v>
      </c>
      <c r="ARF124">
        <v>0</v>
      </c>
      <c r="ARG124">
        <v>1</v>
      </c>
      <c r="ARH124">
        <v>0</v>
      </c>
      <c r="ARI124">
        <v>2</v>
      </c>
      <c r="ARJ124">
        <v>1</v>
      </c>
      <c r="ARK124">
        <v>5</v>
      </c>
      <c r="ARL124">
        <v>6</v>
      </c>
      <c r="ARM124">
        <v>4</v>
      </c>
      <c r="ARN124">
        <v>0</v>
      </c>
      <c r="ARO124">
        <v>11</v>
      </c>
      <c r="ARP124">
        <v>16</v>
      </c>
      <c r="ARQ124">
        <v>6</v>
      </c>
      <c r="ARR124">
        <v>5</v>
      </c>
      <c r="ARS124">
        <v>6</v>
      </c>
      <c r="ART124">
        <v>6</v>
      </c>
      <c r="ARU124">
        <v>6</v>
      </c>
      <c r="ARV124">
        <v>5</v>
      </c>
      <c r="ARW124">
        <v>5</v>
      </c>
      <c r="ARX124">
        <v>6</v>
      </c>
      <c r="ARY124">
        <v>6</v>
      </c>
      <c r="ARZ124">
        <v>6</v>
      </c>
      <c r="ASA124">
        <v>5.6669999999999998</v>
      </c>
      <c r="ASB124">
        <v>76</v>
      </c>
      <c r="ASC124">
        <v>76</v>
      </c>
      <c r="ASD124">
        <v>2330</v>
      </c>
      <c r="ASE124">
        <v>5</v>
      </c>
      <c r="ASF124">
        <v>800</v>
      </c>
      <c r="ASG124">
        <v>9</v>
      </c>
      <c r="ASH124">
        <v>9</v>
      </c>
      <c r="ASI124">
        <v>1</v>
      </c>
      <c r="ASJ124">
        <v>2</v>
      </c>
      <c r="ASK124">
        <v>3</v>
      </c>
      <c r="ASL124">
        <v>0</v>
      </c>
      <c r="ASM124">
        <v>0</v>
      </c>
      <c r="ASN124">
        <v>0</v>
      </c>
      <c r="ASO124">
        <v>1</v>
      </c>
      <c r="ASP124">
        <v>3</v>
      </c>
      <c r="ASQ124">
        <v>0</v>
      </c>
      <c r="ASR124" t="s">
        <v>2806</v>
      </c>
      <c r="ASS124">
        <v>0</v>
      </c>
      <c r="AST124">
        <v>0</v>
      </c>
      <c r="ASU124">
        <v>1</v>
      </c>
      <c r="ASV124">
        <v>3</v>
      </c>
      <c r="ASW124">
        <v>1</v>
      </c>
      <c r="ASX124">
        <v>1</v>
      </c>
      <c r="ASY124">
        <v>1</v>
      </c>
      <c r="ASZ124">
        <v>1</v>
      </c>
      <c r="ATA124">
        <v>0</v>
      </c>
      <c r="ATB124">
        <v>100</v>
      </c>
      <c r="ATC124">
        <v>0</v>
      </c>
      <c r="ATD124">
        <v>9</v>
      </c>
      <c r="ATE124">
        <v>1</v>
      </c>
      <c r="ATF124">
        <v>0</v>
      </c>
      <c r="ATG124">
        <v>4</v>
      </c>
      <c r="ATH124">
        <v>2</v>
      </c>
      <c r="ATI124">
        <v>5</v>
      </c>
      <c r="ATJ124">
        <v>4</v>
      </c>
      <c r="ATK124">
        <v>4</v>
      </c>
      <c r="ATL124">
        <v>3</v>
      </c>
      <c r="ATM124">
        <v>4</v>
      </c>
      <c r="ATN124">
        <v>4</v>
      </c>
      <c r="ATO124">
        <v>19</v>
      </c>
      <c r="ATP124">
        <v>76</v>
      </c>
      <c r="ATQ124">
        <v>7</v>
      </c>
    </row>
    <row r="125" spans="1:1797 2074:2657" x14ac:dyDescent="0.25">
      <c r="A125" t="s">
        <v>3829</v>
      </c>
      <c r="B125" t="s">
        <v>7</v>
      </c>
      <c r="C125" t="s">
        <v>2709</v>
      </c>
      <c r="D125" t="s">
        <v>2710</v>
      </c>
      <c r="E125" s="1">
        <v>2958352</v>
      </c>
      <c r="F125">
        <v>-1</v>
      </c>
      <c r="J125" s="1">
        <v>43104</v>
      </c>
      <c r="LL125">
        <v>1</v>
      </c>
      <c r="LM125">
        <v>0</v>
      </c>
      <c r="LX125">
        <v>0</v>
      </c>
      <c r="LY125">
        <v>1</v>
      </c>
      <c r="LZ125">
        <v>0</v>
      </c>
      <c r="MA125">
        <v>1</v>
      </c>
      <c r="MB125">
        <v>0</v>
      </c>
      <c r="MC125">
        <v>1</v>
      </c>
      <c r="MD125">
        <v>0</v>
      </c>
      <c r="ME125">
        <v>1</v>
      </c>
      <c r="MF125">
        <v>0</v>
      </c>
      <c r="MG125">
        <v>0</v>
      </c>
      <c r="MH125">
        <v>0</v>
      </c>
      <c r="MI125">
        <v>0</v>
      </c>
      <c r="MJ125">
        <v>0</v>
      </c>
      <c r="MK125">
        <v>0</v>
      </c>
      <c r="ML125">
        <v>0</v>
      </c>
      <c r="MM125">
        <v>0</v>
      </c>
      <c r="PK125">
        <v>1</v>
      </c>
      <c r="PL125">
        <v>1</v>
      </c>
      <c r="PM125">
        <v>0</v>
      </c>
      <c r="PN125">
        <v>0</v>
      </c>
      <c r="QI125">
        <v>1</v>
      </c>
      <c r="QJ125">
        <v>0</v>
      </c>
      <c r="QV125">
        <v>2</v>
      </c>
      <c r="QW125">
        <v>0</v>
      </c>
      <c r="RI125" t="s">
        <v>3830</v>
      </c>
    </row>
    <row r="126" spans="1:1797 2074:2657" x14ac:dyDescent="0.25">
      <c r="A126" t="s">
        <v>3831</v>
      </c>
      <c r="B126" t="s">
        <v>7</v>
      </c>
      <c r="C126" t="s">
        <v>2709</v>
      </c>
      <c r="D126" t="s">
        <v>2716</v>
      </c>
      <c r="E126" s="1">
        <v>18264</v>
      </c>
      <c r="F126">
        <v>68</v>
      </c>
      <c r="M126" s="1">
        <v>43222</v>
      </c>
      <c r="AYP126">
        <v>3</v>
      </c>
      <c r="AYQ126">
        <v>2</v>
      </c>
      <c r="AYR126">
        <v>4</v>
      </c>
      <c r="AYS126">
        <v>1</v>
      </c>
      <c r="AYT126">
        <v>2</v>
      </c>
      <c r="AYU126">
        <v>2</v>
      </c>
      <c r="AYV126">
        <v>2</v>
      </c>
      <c r="AYW126">
        <v>2</v>
      </c>
      <c r="AYX126">
        <v>2</v>
      </c>
      <c r="AYY126">
        <v>2</v>
      </c>
      <c r="AYZ126">
        <v>2</v>
      </c>
      <c r="AZA126">
        <v>3</v>
      </c>
      <c r="AZB126">
        <v>2</v>
      </c>
      <c r="AZC126">
        <v>2</v>
      </c>
      <c r="AZD126">
        <v>2</v>
      </c>
      <c r="AZE126">
        <v>2</v>
      </c>
      <c r="AZF126">
        <v>2</v>
      </c>
      <c r="AZG126">
        <v>1</v>
      </c>
      <c r="AZH126">
        <v>2.1667000000000001</v>
      </c>
      <c r="AZI126">
        <v>2.1667000000000001</v>
      </c>
      <c r="AZJ126">
        <v>2</v>
      </c>
      <c r="AZK126">
        <v>2.1111</v>
      </c>
    </row>
    <row r="127" spans="1:1797 2074:2657" x14ac:dyDescent="0.25">
      <c r="A127">
        <v>1234</v>
      </c>
      <c r="B127" t="s">
        <v>7</v>
      </c>
      <c r="C127" t="s">
        <v>2709</v>
      </c>
      <c r="D127" t="s">
        <v>2710</v>
      </c>
      <c r="E127" s="1">
        <v>2958352</v>
      </c>
      <c r="F127">
        <v>-1</v>
      </c>
      <c r="I127" s="1">
        <v>43368</v>
      </c>
      <c r="O127" s="1">
        <v>43368</v>
      </c>
      <c r="P127">
        <v>1</v>
      </c>
      <c r="Q127">
        <v>0</v>
      </c>
      <c r="AC127">
        <v>0</v>
      </c>
      <c r="AD127">
        <v>0</v>
      </c>
      <c r="AE127">
        <v>0</v>
      </c>
      <c r="AF127">
        <v>0</v>
      </c>
      <c r="AG127">
        <v>0</v>
      </c>
      <c r="AH127">
        <v>0</v>
      </c>
      <c r="AI127">
        <v>0</v>
      </c>
      <c r="AJ127">
        <v>0</v>
      </c>
      <c r="AK127">
        <v>0</v>
      </c>
      <c r="DP127">
        <v>0</v>
      </c>
      <c r="DQ127">
        <v>0</v>
      </c>
      <c r="EN127">
        <v>0</v>
      </c>
      <c r="FA127">
        <v>0</v>
      </c>
      <c r="BDY127">
        <v>1</v>
      </c>
      <c r="BEB127">
        <v>1</v>
      </c>
      <c r="BEE127">
        <v>1</v>
      </c>
    </row>
    <row r="128" spans="1:1797 2074:2657" x14ac:dyDescent="0.25">
      <c r="A128" t="s">
        <v>3832</v>
      </c>
      <c r="B128" t="s">
        <v>7</v>
      </c>
      <c r="C128" t="s">
        <v>2709</v>
      </c>
      <c r="D128" t="s">
        <v>2710</v>
      </c>
      <c r="E128" s="1">
        <v>17807</v>
      </c>
      <c r="G128">
        <v>70</v>
      </c>
      <c r="BEL128" s="1">
        <v>43638</v>
      </c>
      <c r="CWP128">
        <v>1</v>
      </c>
      <c r="CWR128" t="s">
        <v>3833</v>
      </c>
      <c r="CWS128">
        <v>1</v>
      </c>
      <c r="CWU128" t="s">
        <v>3834</v>
      </c>
      <c r="CWV128">
        <v>1</v>
      </c>
      <c r="CWX128" t="s">
        <v>3835</v>
      </c>
    </row>
    <row r="129" spans="1:15 1477:1489 2651:2657" x14ac:dyDescent="0.25">
      <c r="A129" t="s">
        <v>3836</v>
      </c>
      <c r="B129" t="s">
        <v>7</v>
      </c>
      <c r="C129" t="s">
        <v>2709</v>
      </c>
      <c r="D129" t="s">
        <v>2710</v>
      </c>
      <c r="E129" s="1">
        <v>2958352</v>
      </c>
      <c r="H129">
        <v>-1</v>
      </c>
      <c r="CWY129" s="1">
        <v>43504</v>
      </c>
      <c r="CWZ129">
        <v>1</v>
      </c>
      <c r="CXA129" t="s">
        <v>3837</v>
      </c>
      <c r="CXB129">
        <v>9</v>
      </c>
      <c r="CXC129">
        <v>1</v>
      </c>
      <c r="CXE129" t="s">
        <v>3739</v>
      </c>
    </row>
    <row r="130" spans="1:15 1477:1489 2651:2657" x14ac:dyDescent="0.25">
      <c r="A130" t="s">
        <v>3838</v>
      </c>
      <c r="B130" t="s">
        <v>7</v>
      </c>
      <c r="C130" t="s">
        <v>2709</v>
      </c>
      <c r="D130" t="s">
        <v>2716</v>
      </c>
      <c r="E130" s="1">
        <v>14594</v>
      </c>
      <c r="F130">
        <v>79</v>
      </c>
      <c r="O130" s="1">
        <v>43507</v>
      </c>
      <c r="BDY130">
        <v>1</v>
      </c>
      <c r="BEA130" t="s">
        <v>3839</v>
      </c>
      <c r="BEB130">
        <v>1</v>
      </c>
      <c r="BED130" t="s">
        <v>3840</v>
      </c>
    </row>
    <row r="131" spans="1:15 1477:1489 2651:2657" x14ac:dyDescent="0.25">
      <c r="A131" t="s">
        <v>3841</v>
      </c>
      <c r="B131" t="s">
        <v>7</v>
      </c>
      <c r="C131" t="s">
        <v>2709</v>
      </c>
      <c r="D131" t="s">
        <v>2716</v>
      </c>
      <c r="E131" s="1">
        <v>18733</v>
      </c>
      <c r="F131">
        <v>68</v>
      </c>
      <c r="O131" s="1">
        <v>43510</v>
      </c>
      <c r="BDY131">
        <v>1</v>
      </c>
      <c r="BEB131">
        <v>1</v>
      </c>
      <c r="BEE131">
        <v>1</v>
      </c>
    </row>
    <row r="132" spans="1:15 1477:1489 2651:2657" x14ac:dyDescent="0.25">
      <c r="A132" t="s">
        <v>3842</v>
      </c>
      <c r="B132" t="s">
        <v>7</v>
      </c>
      <c r="C132" t="s">
        <v>2709</v>
      </c>
      <c r="D132" t="s">
        <v>2710</v>
      </c>
      <c r="E132" s="1">
        <v>2958352</v>
      </c>
      <c r="F132">
        <v>-1</v>
      </c>
      <c r="H132">
        <v>-1</v>
      </c>
      <c r="O132" s="1">
        <v>43475</v>
      </c>
      <c r="BDY132">
        <v>1</v>
      </c>
      <c r="BEB132">
        <v>1</v>
      </c>
      <c r="BEE132">
        <v>1</v>
      </c>
      <c r="CWY132" s="1">
        <v>43517</v>
      </c>
      <c r="CWZ132">
        <v>1</v>
      </c>
      <c r="CXA132" t="s">
        <v>2982</v>
      </c>
      <c r="CXB132">
        <v>9</v>
      </c>
      <c r="CXC132">
        <v>1</v>
      </c>
      <c r="CXE132" t="s">
        <v>3739</v>
      </c>
    </row>
    <row r="133" spans="1:15 1477:1489 2651:2657" x14ac:dyDescent="0.25">
      <c r="A133" t="s">
        <v>3843</v>
      </c>
      <c r="B133" t="s">
        <v>7</v>
      </c>
      <c r="C133" t="s">
        <v>2709</v>
      </c>
      <c r="D133" t="s">
        <v>2710</v>
      </c>
      <c r="E133" s="1">
        <v>15692</v>
      </c>
      <c r="F133">
        <v>76</v>
      </c>
      <c r="H133">
        <v>76</v>
      </c>
      <c r="O133" s="1">
        <v>43496</v>
      </c>
      <c r="BDY133">
        <v>1</v>
      </c>
      <c r="BEB133">
        <v>1</v>
      </c>
      <c r="BEE133">
        <v>1</v>
      </c>
      <c r="CWY133" s="1">
        <v>43511</v>
      </c>
      <c r="CWZ133">
        <v>1</v>
      </c>
      <c r="CXA133" t="s">
        <v>3844</v>
      </c>
      <c r="CXB133">
        <v>9</v>
      </c>
      <c r="CXC133">
        <v>0</v>
      </c>
      <c r="CXD133">
        <v>4</v>
      </c>
      <c r="CXE133" t="e">
        <f>- Participant is claustrophobic.</f>
        <v>#NAME?</v>
      </c>
    </row>
    <row r="134" spans="1:15 1477:1489 2651:2657" x14ac:dyDescent="0.25">
      <c r="A134" t="s">
        <v>3845</v>
      </c>
      <c r="B134" t="s">
        <v>7</v>
      </c>
      <c r="C134" t="s">
        <v>2709</v>
      </c>
      <c r="D134" t="s">
        <v>2716</v>
      </c>
      <c r="E134" s="1">
        <v>19132</v>
      </c>
      <c r="F134">
        <v>67</v>
      </c>
      <c r="O134" s="1">
        <v>43511</v>
      </c>
      <c r="BDY134">
        <v>1</v>
      </c>
      <c r="BEB134">
        <v>1</v>
      </c>
      <c r="BEE134">
        <v>1</v>
      </c>
    </row>
    <row r="135" spans="1:15 1477:1489 2651:2657" x14ac:dyDescent="0.25">
      <c r="A135" t="s">
        <v>3846</v>
      </c>
      <c r="B135" t="s">
        <v>7</v>
      </c>
      <c r="C135" t="s">
        <v>2709</v>
      </c>
      <c r="D135" t="s">
        <v>2716</v>
      </c>
      <c r="E135" s="1">
        <v>22638</v>
      </c>
      <c r="F135">
        <v>57</v>
      </c>
      <c r="O135" s="1">
        <v>43538</v>
      </c>
      <c r="BDY135">
        <v>1</v>
      </c>
      <c r="BEB135">
        <v>1</v>
      </c>
      <c r="BEE135">
        <v>1</v>
      </c>
    </row>
    <row r="136" spans="1:15 1477:1489 2651:2657" x14ac:dyDescent="0.25">
      <c r="A136" t="s">
        <v>3847</v>
      </c>
      <c r="B136" t="s">
        <v>7</v>
      </c>
      <c r="C136" t="s">
        <v>2709</v>
      </c>
      <c r="D136" t="s">
        <v>2716</v>
      </c>
      <c r="E136" s="1">
        <v>2958352</v>
      </c>
      <c r="F136">
        <v>-1</v>
      </c>
      <c r="O136" s="1">
        <v>43433</v>
      </c>
      <c r="BDY136">
        <v>1</v>
      </c>
      <c r="BEB136">
        <v>1</v>
      </c>
      <c r="BEE136">
        <v>1</v>
      </c>
    </row>
    <row r="137" spans="1:15 1477:1489 2651:2657" x14ac:dyDescent="0.25">
      <c r="A137" t="s">
        <v>3848</v>
      </c>
      <c r="B137" t="s">
        <v>7</v>
      </c>
      <c r="C137" t="s">
        <v>2709</v>
      </c>
      <c r="D137" t="s">
        <v>2710</v>
      </c>
      <c r="E137" s="1">
        <v>2958352</v>
      </c>
      <c r="F137">
        <v>-1</v>
      </c>
      <c r="H137">
        <v>-1</v>
      </c>
      <c r="O137" s="1">
        <v>43430</v>
      </c>
      <c r="BDY137">
        <v>1</v>
      </c>
      <c r="BEA137" t="s">
        <v>3611</v>
      </c>
      <c r="BEB137">
        <v>1</v>
      </c>
      <c r="BEE137">
        <v>1</v>
      </c>
      <c r="CWY137" s="1">
        <v>43518</v>
      </c>
      <c r="CWZ137">
        <v>1</v>
      </c>
      <c r="CXA137" t="s">
        <v>2778</v>
      </c>
      <c r="CXB137">
        <v>9</v>
      </c>
      <c r="CXC137">
        <v>1</v>
      </c>
      <c r="CXE137" t="s">
        <v>3849</v>
      </c>
    </row>
    <row r="138" spans="1:15 1477:1489 2651:2657" x14ac:dyDescent="0.25">
      <c r="A138" t="s">
        <v>3850</v>
      </c>
      <c r="B138" t="s">
        <v>7</v>
      </c>
      <c r="C138" t="s">
        <v>2709</v>
      </c>
      <c r="D138" t="s">
        <v>2716</v>
      </c>
      <c r="E138" s="1">
        <v>23477</v>
      </c>
      <c r="F138">
        <v>55</v>
      </c>
      <c r="N138" s="1">
        <v>43524</v>
      </c>
      <c r="BDU138">
        <v>1</v>
      </c>
      <c r="BDV138" t="s">
        <v>3851</v>
      </c>
      <c r="BDW138">
        <v>1</v>
      </c>
      <c r="BDX138" t="s">
        <v>3852</v>
      </c>
    </row>
    <row r="139" spans="1:15 1477:1489 2651:2657" x14ac:dyDescent="0.25">
      <c r="A139" t="s">
        <v>3853</v>
      </c>
      <c r="B139" t="s">
        <v>7</v>
      </c>
      <c r="C139" t="s">
        <v>2709</v>
      </c>
      <c r="D139" t="s">
        <v>2716</v>
      </c>
      <c r="E139" s="1">
        <v>16210</v>
      </c>
      <c r="F139">
        <v>75</v>
      </c>
      <c r="O139" s="1">
        <v>43522</v>
      </c>
      <c r="BDY139">
        <v>1</v>
      </c>
      <c r="BEB139">
        <v>1</v>
      </c>
      <c r="BEE139">
        <v>1</v>
      </c>
    </row>
    <row r="140" spans="1:15 1477:1489 2651:2657" x14ac:dyDescent="0.25">
      <c r="A140" t="s">
        <v>3854</v>
      </c>
      <c r="B140" t="s">
        <v>7</v>
      </c>
      <c r="C140" t="s">
        <v>2709</v>
      </c>
      <c r="D140" t="s">
        <v>2710</v>
      </c>
      <c r="E140" s="1">
        <v>2958352</v>
      </c>
      <c r="F140">
        <v>-1</v>
      </c>
      <c r="H140">
        <v>-1</v>
      </c>
      <c r="O140" s="1">
        <v>43493</v>
      </c>
      <c r="BDY140">
        <v>1</v>
      </c>
      <c r="BEA140" t="s">
        <v>3855</v>
      </c>
      <c r="BEB140">
        <v>1</v>
      </c>
      <c r="BED140" t="s">
        <v>3856</v>
      </c>
      <c r="BEE140">
        <v>1</v>
      </c>
      <c r="CWY140" s="1">
        <v>43497</v>
      </c>
      <c r="CWZ140">
        <v>1</v>
      </c>
      <c r="CXA140" t="s">
        <v>3106</v>
      </c>
      <c r="CXB140">
        <v>9</v>
      </c>
      <c r="CXC140">
        <v>1</v>
      </c>
      <c r="CXE140" t="s">
        <v>3857</v>
      </c>
    </row>
    <row r="141" spans="1:15 1477:1489 2651:2657" x14ac:dyDescent="0.25">
      <c r="A141" t="s">
        <v>3858</v>
      </c>
      <c r="B141" t="s">
        <v>7</v>
      </c>
      <c r="C141" t="s">
        <v>2709</v>
      </c>
      <c r="D141" t="s">
        <v>2716</v>
      </c>
      <c r="E141" s="1">
        <v>19318</v>
      </c>
      <c r="F141">
        <v>66</v>
      </c>
      <c r="H141">
        <v>66</v>
      </c>
      <c r="O141" s="1">
        <v>43530</v>
      </c>
      <c r="BDY141">
        <v>1</v>
      </c>
      <c r="BEB141">
        <v>1</v>
      </c>
      <c r="BEE141">
        <v>1</v>
      </c>
      <c r="CWY141" s="1">
        <v>43524</v>
      </c>
      <c r="CWZ141">
        <v>1</v>
      </c>
      <c r="CXA141" t="s">
        <v>3106</v>
      </c>
      <c r="CXB141">
        <v>9</v>
      </c>
      <c r="CXC141">
        <v>1</v>
      </c>
      <c r="CXE141" t="s">
        <v>3859</v>
      </c>
    </row>
    <row r="142" spans="1:15 1477:1489 2651:2657" x14ac:dyDescent="0.25">
      <c r="A142" t="s">
        <v>3860</v>
      </c>
      <c r="B142" t="s">
        <v>7</v>
      </c>
      <c r="C142" t="s">
        <v>2709</v>
      </c>
      <c r="D142" t="s">
        <v>2716</v>
      </c>
      <c r="E142" s="1">
        <v>23224</v>
      </c>
      <c r="F142">
        <v>55</v>
      </c>
      <c r="O142" s="1">
        <v>43500</v>
      </c>
      <c r="BDY142">
        <v>1</v>
      </c>
      <c r="BEA142" t="s">
        <v>3861</v>
      </c>
      <c r="BEB142">
        <v>1</v>
      </c>
      <c r="BED142" t="s">
        <v>3862</v>
      </c>
      <c r="BEE142">
        <v>1</v>
      </c>
      <c r="BEG142" t="s">
        <v>3863</v>
      </c>
    </row>
    <row r="143" spans="1:15 1477:1489 2651:2657" x14ac:dyDescent="0.25">
      <c r="A143" t="s">
        <v>3864</v>
      </c>
      <c r="B143" t="s">
        <v>7</v>
      </c>
      <c r="C143" t="s">
        <v>2709</v>
      </c>
      <c r="D143" t="s">
        <v>2716</v>
      </c>
      <c r="E143" s="1">
        <v>2958352</v>
      </c>
      <c r="F143">
        <v>-1</v>
      </c>
      <c r="H143">
        <v>-1</v>
      </c>
      <c r="O143" s="1">
        <v>43430</v>
      </c>
      <c r="BDY143">
        <v>1</v>
      </c>
      <c r="BEA143" t="s">
        <v>3625</v>
      </c>
      <c r="BEB143">
        <v>1</v>
      </c>
      <c r="BEE143">
        <v>1</v>
      </c>
      <c r="CWY143" s="1">
        <v>43518</v>
      </c>
      <c r="CWZ143">
        <v>1</v>
      </c>
      <c r="CXA143" t="s">
        <v>3106</v>
      </c>
      <c r="CXB143">
        <v>9</v>
      </c>
      <c r="CXC143">
        <v>1</v>
      </c>
      <c r="CXE143" t="s">
        <v>3865</v>
      </c>
    </row>
    <row r="144" spans="1:15 1477:1489 2651:2657" x14ac:dyDescent="0.25">
      <c r="A144" t="s">
        <v>3866</v>
      </c>
      <c r="B144" t="s">
        <v>7</v>
      </c>
      <c r="C144" t="s">
        <v>2709</v>
      </c>
      <c r="D144" t="s">
        <v>2716</v>
      </c>
      <c r="E144" s="1">
        <v>2958352</v>
      </c>
      <c r="F144">
        <v>-1</v>
      </c>
      <c r="O144" s="1">
        <v>43419</v>
      </c>
      <c r="BDY144">
        <v>0</v>
      </c>
      <c r="BDZ144">
        <v>1</v>
      </c>
      <c r="BEB144">
        <v>0</v>
      </c>
      <c r="BEC144">
        <v>1</v>
      </c>
      <c r="BEE144">
        <v>1</v>
      </c>
    </row>
    <row r="145" spans="1:15 1481:2657" x14ac:dyDescent="0.25">
      <c r="A145" t="s">
        <v>3867</v>
      </c>
      <c r="B145" t="s">
        <v>7</v>
      </c>
      <c r="C145" t="s">
        <v>2709</v>
      </c>
      <c r="D145" t="s">
        <v>2716</v>
      </c>
      <c r="E145" s="1">
        <v>2958352</v>
      </c>
      <c r="F145">
        <v>-1</v>
      </c>
      <c r="H145">
        <v>-1</v>
      </c>
      <c r="O145" s="1">
        <v>43419</v>
      </c>
      <c r="BDY145">
        <v>1</v>
      </c>
      <c r="BEA145" t="s">
        <v>3526</v>
      </c>
      <c r="BEB145">
        <v>1</v>
      </c>
      <c r="BEE145">
        <v>1</v>
      </c>
      <c r="CWY145" s="1">
        <v>43586</v>
      </c>
      <c r="CWZ145">
        <v>1</v>
      </c>
      <c r="CXA145" t="s">
        <v>3106</v>
      </c>
      <c r="CXB145">
        <v>9</v>
      </c>
      <c r="CXC145">
        <v>1</v>
      </c>
      <c r="CXE145" t="s">
        <v>3868</v>
      </c>
    </row>
    <row r="146" spans="1:15 1481:2657" x14ac:dyDescent="0.25">
      <c r="A146" t="s">
        <v>3869</v>
      </c>
      <c r="B146" t="s">
        <v>7</v>
      </c>
      <c r="C146" t="s">
        <v>2709</v>
      </c>
      <c r="D146" t="s">
        <v>2716</v>
      </c>
      <c r="E146" s="1">
        <v>17107</v>
      </c>
      <c r="F146">
        <v>72</v>
      </c>
      <c r="O146" s="1">
        <v>43510</v>
      </c>
      <c r="BDY146">
        <v>1</v>
      </c>
      <c r="BEA146" t="s">
        <v>3861</v>
      </c>
      <c r="BEB146">
        <v>1</v>
      </c>
      <c r="BED146" t="s">
        <v>3870</v>
      </c>
      <c r="BEE146">
        <v>1</v>
      </c>
    </row>
    <row r="147" spans="1:15 1481:2657" x14ac:dyDescent="0.25">
      <c r="A147" t="s">
        <v>3871</v>
      </c>
      <c r="B147" t="s">
        <v>7</v>
      </c>
      <c r="C147" t="s">
        <v>2709</v>
      </c>
      <c r="D147" t="s">
        <v>2710</v>
      </c>
      <c r="E147" s="1">
        <v>2958352</v>
      </c>
      <c r="F147">
        <v>-1</v>
      </c>
      <c r="H147">
        <v>-1</v>
      </c>
      <c r="O147" s="1">
        <v>43403</v>
      </c>
      <c r="BDY147">
        <v>1</v>
      </c>
      <c r="BEA147" t="s">
        <v>3872</v>
      </c>
      <c r="BEB147">
        <v>1</v>
      </c>
      <c r="BEE147">
        <v>1</v>
      </c>
      <c r="CWY147" s="1">
        <v>43581</v>
      </c>
      <c r="CWZ147">
        <v>1</v>
      </c>
      <c r="CXA147" t="s">
        <v>3106</v>
      </c>
      <c r="CXB147">
        <v>9</v>
      </c>
      <c r="CXC147">
        <v>1</v>
      </c>
      <c r="CXE147" t="s">
        <v>3873</v>
      </c>
    </row>
    <row r="148" spans="1:15 1481:2657" x14ac:dyDescent="0.25">
      <c r="A148" t="s">
        <v>3874</v>
      </c>
      <c r="B148" t="s">
        <v>7</v>
      </c>
      <c r="C148" t="s">
        <v>2709</v>
      </c>
      <c r="D148" t="s">
        <v>2716</v>
      </c>
      <c r="E148" s="1">
        <v>18738</v>
      </c>
      <c r="F148">
        <v>68</v>
      </c>
      <c r="O148" s="1">
        <v>43515</v>
      </c>
      <c r="BDY148">
        <v>1</v>
      </c>
      <c r="BEB148">
        <v>1</v>
      </c>
      <c r="BEE148">
        <v>1</v>
      </c>
    </row>
    <row r="149" spans="1:15 1481:2657" x14ac:dyDescent="0.25">
      <c r="A149" t="s">
        <v>3875</v>
      </c>
      <c r="B149" t="s">
        <v>7</v>
      </c>
      <c r="C149" t="s">
        <v>2709</v>
      </c>
      <c r="D149" t="s">
        <v>2716</v>
      </c>
      <c r="E149" s="1">
        <v>20851</v>
      </c>
      <c r="F149">
        <v>61</v>
      </c>
      <c r="O149" s="1">
        <v>43402</v>
      </c>
      <c r="BDY149">
        <v>1</v>
      </c>
      <c r="BEA149" t="s">
        <v>3611</v>
      </c>
      <c r="BEB149">
        <v>1</v>
      </c>
      <c r="BEE149">
        <v>1</v>
      </c>
    </row>
    <row r="150" spans="1:15 1481:2657" x14ac:dyDescent="0.25">
      <c r="A150" t="s">
        <v>3876</v>
      </c>
      <c r="B150" t="s">
        <v>7</v>
      </c>
      <c r="C150" t="s">
        <v>2709</v>
      </c>
      <c r="D150" t="s">
        <v>2716</v>
      </c>
      <c r="E150" s="1">
        <v>2958352</v>
      </c>
      <c r="F150">
        <v>-1</v>
      </c>
      <c r="H150">
        <v>-1</v>
      </c>
      <c r="O150" s="1">
        <v>43430</v>
      </c>
      <c r="BDY150">
        <v>1</v>
      </c>
      <c r="BEA150" t="s">
        <v>3611</v>
      </c>
      <c r="BEB150">
        <v>1</v>
      </c>
      <c r="BEE150">
        <v>1</v>
      </c>
      <c r="CWY150" s="1">
        <v>43605</v>
      </c>
      <c r="CWZ150">
        <v>1</v>
      </c>
      <c r="CXA150" t="s">
        <v>3106</v>
      </c>
      <c r="CXB150">
        <v>9</v>
      </c>
      <c r="CXC150">
        <v>1</v>
      </c>
      <c r="CXE150" t="s">
        <v>3877</v>
      </c>
    </row>
    <row r="151" spans="1:15 1481:2657" x14ac:dyDescent="0.25">
      <c r="A151" t="s">
        <v>3878</v>
      </c>
      <c r="B151" t="s">
        <v>7</v>
      </c>
      <c r="C151" t="s">
        <v>2709</v>
      </c>
      <c r="D151" t="s">
        <v>2716</v>
      </c>
      <c r="E151" s="1">
        <v>2958352</v>
      </c>
      <c r="F151">
        <v>-1</v>
      </c>
      <c r="O151" s="1">
        <v>43508</v>
      </c>
      <c r="BDY151">
        <v>1</v>
      </c>
      <c r="BEB151">
        <v>1</v>
      </c>
      <c r="BEE151">
        <v>1</v>
      </c>
    </row>
    <row r="152" spans="1:15 1481:2657" x14ac:dyDescent="0.25">
      <c r="A152" t="s">
        <v>3879</v>
      </c>
      <c r="B152" t="s">
        <v>7</v>
      </c>
      <c r="C152" t="s">
        <v>2709</v>
      </c>
      <c r="D152" t="s">
        <v>2716</v>
      </c>
      <c r="E152" s="1">
        <v>18231</v>
      </c>
      <c r="F152">
        <v>69</v>
      </c>
      <c r="O152" s="1">
        <v>43510</v>
      </c>
      <c r="BDY152">
        <v>1</v>
      </c>
      <c r="BEA152" t="s">
        <v>3880</v>
      </c>
      <c r="BEB152">
        <v>1</v>
      </c>
      <c r="BED152" t="s">
        <v>3881</v>
      </c>
      <c r="BEE152">
        <v>1</v>
      </c>
    </row>
    <row r="153" spans="1:15 1481:2657" x14ac:dyDescent="0.25">
      <c r="A153" t="s">
        <v>3882</v>
      </c>
      <c r="B153" t="s">
        <v>7</v>
      </c>
      <c r="C153" t="s">
        <v>2709</v>
      </c>
      <c r="D153" t="s">
        <v>2716</v>
      </c>
      <c r="E153" s="1">
        <v>20514</v>
      </c>
      <c r="F153">
        <v>63</v>
      </c>
      <c r="H153">
        <v>63</v>
      </c>
      <c r="O153" s="1">
        <v>43584</v>
      </c>
      <c r="BDY153">
        <v>1</v>
      </c>
      <c r="BEA153" t="s">
        <v>3542</v>
      </c>
      <c r="BEB153">
        <v>1</v>
      </c>
      <c r="BEE153">
        <v>1</v>
      </c>
      <c r="CWY153" s="1">
        <v>43595</v>
      </c>
      <c r="CWZ153">
        <v>1</v>
      </c>
      <c r="CXA153" t="s">
        <v>2799</v>
      </c>
      <c r="CXB153">
        <v>9</v>
      </c>
      <c r="CXC153">
        <v>1</v>
      </c>
      <c r="CXE153" t="s">
        <v>3883</v>
      </c>
    </row>
    <row r="154" spans="1:15 1481:2657" x14ac:dyDescent="0.25">
      <c r="A154" t="s">
        <v>3884</v>
      </c>
      <c r="B154" t="s">
        <v>7</v>
      </c>
      <c r="C154" t="s">
        <v>2709</v>
      </c>
      <c r="D154" t="s">
        <v>2716</v>
      </c>
      <c r="E154" s="1">
        <v>25242</v>
      </c>
      <c r="F154">
        <v>50</v>
      </c>
      <c r="O154" s="1">
        <v>43530</v>
      </c>
      <c r="BDY154">
        <v>1</v>
      </c>
      <c r="BEB154">
        <v>1</v>
      </c>
      <c r="BEE154">
        <v>1</v>
      </c>
    </row>
    <row r="155" spans="1:15 1481:2657" x14ac:dyDescent="0.25">
      <c r="A155" t="s">
        <v>3885</v>
      </c>
      <c r="B155" t="s">
        <v>7</v>
      </c>
      <c r="C155" t="s">
        <v>2709</v>
      </c>
      <c r="D155" t="s">
        <v>2716</v>
      </c>
      <c r="E155" s="1">
        <v>15187</v>
      </c>
      <c r="F155">
        <v>77</v>
      </c>
      <c r="O155" s="1">
        <v>43521</v>
      </c>
      <c r="BDY155">
        <v>1</v>
      </c>
      <c r="BEA155" t="s">
        <v>3886</v>
      </c>
      <c r="BEB155">
        <v>1</v>
      </c>
      <c r="BED155" t="s">
        <v>3886</v>
      </c>
    </row>
    <row r="156" spans="1:15 1481:2657" x14ac:dyDescent="0.25">
      <c r="A156" t="s">
        <v>3887</v>
      </c>
      <c r="B156" t="s">
        <v>7</v>
      </c>
      <c r="C156" t="s">
        <v>2709</v>
      </c>
      <c r="D156" t="s">
        <v>2710</v>
      </c>
      <c r="E156" s="1">
        <v>19453</v>
      </c>
      <c r="F156">
        <v>66</v>
      </c>
      <c r="H156">
        <v>66</v>
      </c>
      <c r="O156" s="1">
        <v>43514</v>
      </c>
      <c r="BDY156">
        <v>1</v>
      </c>
      <c r="BEB156">
        <v>1</v>
      </c>
      <c r="BEE156">
        <v>1</v>
      </c>
      <c r="CWY156" s="1">
        <v>43504</v>
      </c>
      <c r="CWZ156">
        <v>1</v>
      </c>
      <c r="CXA156" t="s">
        <v>3106</v>
      </c>
      <c r="CXB156">
        <v>9</v>
      </c>
      <c r="CXC156">
        <v>1</v>
      </c>
      <c r="CXE156" t="s">
        <v>3857</v>
      </c>
    </row>
    <row r="157" spans="1:15 1481:2657" x14ac:dyDescent="0.25">
      <c r="A157" t="s">
        <v>3888</v>
      </c>
      <c r="B157" t="s">
        <v>7</v>
      </c>
      <c r="C157" t="s">
        <v>2709</v>
      </c>
      <c r="D157" t="s">
        <v>2716</v>
      </c>
      <c r="E157" s="1">
        <v>16903</v>
      </c>
      <c r="F157">
        <v>73</v>
      </c>
      <c r="H157">
        <v>73</v>
      </c>
      <c r="O157" s="1">
        <v>43536</v>
      </c>
      <c r="BDY157">
        <v>1</v>
      </c>
      <c r="BEB157">
        <v>1</v>
      </c>
      <c r="BEE157">
        <v>1</v>
      </c>
      <c r="CWY157" s="1">
        <v>43518</v>
      </c>
      <c r="CWZ157">
        <v>1</v>
      </c>
      <c r="CXA157" t="s">
        <v>3889</v>
      </c>
      <c r="CXB157">
        <v>1</v>
      </c>
      <c r="CXC157">
        <v>1</v>
      </c>
      <c r="CXE157" t="s">
        <v>3890</v>
      </c>
    </row>
    <row r="158" spans="1:15 1481:2657" x14ac:dyDescent="0.25">
      <c r="A158" t="s">
        <v>3891</v>
      </c>
      <c r="B158" t="s">
        <v>7</v>
      </c>
      <c r="C158" t="s">
        <v>2709</v>
      </c>
      <c r="D158" t="s">
        <v>2716</v>
      </c>
      <c r="E158" s="1">
        <v>16972</v>
      </c>
      <c r="F158">
        <v>73</v>
      </c>
      <c r="O158" s="1">
        <v>43518</v>
      </c>
      <c r="BDY158">
        <v>1</v>
      </c>
      <c r="BEB158">
        <v>1</v>
      </c>
      <c r="BEE158">
        <v>1</v>
      </c>
    </row>
    <row r="159" spans="1:15 1481:2657" x14ac:dyDescent="0.25">
      <c r="A159" t="s">
        <v>3892</v>
      </c>
      <c r="B159" t="s">
        <v>7</v>
      </c>
      <c r="C159" t="s">
        <v>2709</v>
      </c>
      <c r="D159" t="s">
        <v>2710</v>
      </c>
      <c r="E159" s="1">
        <v>15598</v>
      </c>
      <c r="F159">
        <v>75</v>
      </c>
      <c r="G159">
        <v>76</v>
      </c>
      <c r="O159" s="1">
        <v>43056</v>
      </c>
      <c r="BDY159">
        <v>0</v>
      </c>
      <c r="BDZ159">
        <v>1</v>
      </c>
      <c r="BEB159">
        <v>0</v>
      </c>
      <c r="BEC159">
        <v>1</v>
      </c>
      <c r="BEE159">
        <v>1</v>
      </c>
      <c r="BEI159" s="1">
        <v>43416</v>
      </c>
      <c r="BEL159" s="1">
        <v>43416</v>
      </c>
      <c r="BQD159">
        <v>0</v>
      </c>
      <c r="BQE159">
        <v>0</v>
      </c>
      <c r="BQF159">
        <v>1</v>
      </c>
      <c r="BQG159">
        <v>0</v>
      </c>
      <c r="BQH159">
        <v>1</v>
      </c>
      <c r="BQI159">
        <v>0</v>
      </c>
      <c r="BQJ159">
        <v>1</v>
      </c>
      <c r="BQK159">
        <v>1</v>
      </c>
      <c r="BQL159">
        <v>1</v>
      </c>
      <c r="BQM159">
        <v>0</v>
      </c>
      <c r="BQN159">
        <v>0</v>
      </c>
      <c r="BQO159">
        <v>0</v>
      </c>
      <c r="BQP159">
        <v>0</v>
      </c>
      <c r="BQQ159">
        <v>0</v>
      </c>
      <c r="BQR159">
        <v>0</v>
      </c>
      <c r="BQS159">
        <v>0</v>
      </c>
      <c r="BQT159">
        <v>0</v>
      </c>
      <c r="BQU159">
        <v>0</v>
      </c>
      <c r="BQV159">
        <v>0</v>
      </c>
      <c r="BQW159">
        <v>0</v>
      </c>
      <c r="BQX159">
        <v>0</v>
      </c>
      <c r="BQY159">
        <v>0</v>
      </c>
      <c r="BQZ159">
        <v>0</v>
      </c>
      <c r="BRA159">
        <v>0</v>
      </c>
      <c r="BRB159">
        <v>0</v>
      </c>
      <c r="BRC159">
        <v>0</v>
      </c>
      <c r="BRD159">
        <v>0</v>
      </c>
      <c r="BRE159">
        <v>0</v>
      </c>
      <c r="BRF159">
        <v>0</v>
      </c>
      <c r="BRG159">
        <v>1</v>
      </c>
      <c r="BRH159">
        <v>0</v>
      </c>
      <c r="BRI159">
        <v>0</v>
      </c>
      <c r="BRJ159">
        <v>1</v>
      </c>
      <c r="BRK159">
        <v>1</v>
      </c>
      <c r="BRL159">
        <v>0</v>
      </c>
      <c r="BRM159">
        <v>0</v>
      </c>
      <c r="BRN159">
        <v>0</v>
      </c>
      <c r="BRO159">
        <v>0</v>
      </c>
      <c r="BRP159">
        <v>0</v>
      </c>
      <c r="BRQ159">
        <v>0</v>
      </c>
      <c r="BRR159">
        <v>0</v>
      </c>
      <c r="BRS159">
        <v>0</v>
      </c>
      <c r="BRT159">
        <v>0</v>
      </c>
      <c r="BRU159">
        <v>0</v>
      </c>
      <c r="BRV159">
        <v>1</v>
      </c>
      <c r="BRW159">
        <v>0</v>
      </c>
      <c r="BRX159">
        <v>0</v>
      </c>
      <c r="BRY159">
        <v>0</v>
      </c>
      <c r="BRZ159">
        <v>0</v>
      </c>
      <c r="BSA159">
        <v>0</v>
      </c>
      <c r="BSB159">
        <v>0</v>
      </c>
      <c r="BSC159">
        <v>0</v>
      </c>
      <c r="BSD159">
        <v>0</v>
      </c>
      <c r="BSE159">
        <v>0</v>
      </c>
      <c r="BSF159">
        <v>0</v>
      </c>
      <c r="BSG159">
        <v>0</v>
      </c>
      <c r="BSH159">
        <v>0</v>
      </c>
      <c r="BSI159">
        <v>0</v>
      </c>
      <c r="BSJ159">
        <v>1</v>
      </c>
      <c r="BSK159">
        <v>1</v>
      </c>
      <c r="BSL159">
        <v>1</v>
      </c>
      <c r="BSM159">
        <v>1</v>
      </c>
      <c r="BSN159">
        <v>1</v>
      </c>
      <c r="BSO159">
        <v>1</v>
      </c>
      <c r="BSP159">
        <v>1</v>
      </c>
      <c r="BSQ159">
        <v>0</v>
      </c>
      <c r="BSR159">
        <v>0</v>
      </c>
      <c r="BSS159">
        <v>0</v>
      </c>
      <c r="BST159">
        <v>1</v>
      </c>
      <c r="BSU159">
        <v>0</v>
      </c>
      <c r="BSV159">
        <v>0</v>
      </c>
      <c r="BSW159">
        <v>0</v>
      </c>
      <c r="BSX159">
        <v>0</v>
      </c>
      <c r="BSY159">
        <v>1</v>
      </c>
      <c r="BSZ159">
        <v>0</v>
      </c>
      <c r="BTA159">
        <v>1</v>
      </c>
      <c r="BTB159">
        <v>1</v>
      </c>
      <c r="BTC159">
        <v>0</v>
      </c>
      <c r="BTD159">
        <v>0</v>
      </c>
      <c r="BTE159">
        <v>0</v>
      </c>
      <c r="BTF159">
        <v>0</v>
      </c>
      <c r="BTG159">
        <v>0</v>
      </c>
      <c r="BTH159">
        <v>0</v>
      </c>
      <c r="BTI159">
        <v>0</v>
      </c>
      <c r="BTJ159">
        <v>0</v>
      </c>
      <c r="BTK159">
        <v>0</v>
      </c>
      <c r="BTL159">
        <v>0</v>
      </c>
      <c r="BTM159">
        <v>0</v>
      </c>
      <c r="BTN159">
        <v>0</v>
      </c>
      <c r="BTO159">
        <v>0</v>
      </c>
      <c r="BTP159">
        <v>0</v>
      </c>
      <c r="BTQ159">
        <v>0</v>
      </c>
      <c r="BTR159">
        <v>0</v>
      </c>
      <c r="BTS159">
        <v>0</v>
      </c>
      <c r="BTT159">
        <v>0</v>
      </c>
      <c r="BTU159">
        <v>0</v>
      </c>
      <c r="BTV159">
        <v>0</v>
      </c>
      <c r="BTW159">
        <v>0</v>
      </c>
      <c r="BTX159">
        <v>0</v>
      </c>
      <c r="BTY159">
        <v>0</v>
      </c>
      <c r="BTZ159">
        <v>0</v>
      </c>
      <c r="BUA159">
        <v>0</v>
      </c>
      <c r="BUB159">
        <v>0</v>
      </c>
      <c r="BUC159">
        <v>0</v>
      </c>
      <c r="BUD159">
        <v>0</v>
      </c>
      <c r="BUE159">
        <v>0</v>
      </c>
      <c r="BUF159">
        <v>0</v>
      </c>
      <c r="BUG159">
        <v>1</v>
      </c>
      <c r="BUH159">
        <v>1</v>
      </c>
      <c r="BUI159">
        <v>0</v>
      </c>
      <c r="BUJ159">
        <v>0</v>
      </c>
      <c r="BUK159">
        <v>1</v>
      </c>
      <c r="BUL159">
        <v>1</v>
      </c>
      <c r="BUM159">
        <v>0</v>
      </c>
      <c r="BUN159">
        <v>0</v>
      </c>
      <c r="BUO159">
        <v>4</v>
      </c>
      <c r="BUP159">
        <v>1</v>
      </c>
      <c r="BUQ159">
        <v>1</v>
      </c>
      <c r="BUR159">
        <v>1</v>
      </c>
      <c r="BUS159">
        <v>1</v>
      </c>
      <c r="BUT159">
        <v>1</v>
      </c>
      <c r="BUU159">
        <v>0</v>
      </c>
      <c r="BUV159">
        <v>0</v>
      </c>
      <c r="BUW159">
        <v>0</v>
      </c>
      <c r="BUX159">
        <v>0</v>
      </c>
      <c r="BUY159">
        <v>0</v>
      </c>
      <c r="BUZ159">
        <v>0</v>
      </c>
      <c r="BVA159">
        <v>0</v>
      </c>
      <c r="BVB159">
        <v>0</v>
      </c>
      <c r="BVC159">
        <v>1</v>
      </c>
      <c r="BVD159">
        <v>0</v>
      </c>
      <c r="BVE159">
        <v>1</v>
      </c>
      <c r="BVF159">
        <v>0</v>
      </c>
      <c r="BVG159">
        <v>4</v>
      </c>
      <c r="BVH159">
        <v>1</v>
      </c>
      <c r="BVI159">
        <v>1</v>
      </c>
      <c r="BVJ159">
        <v>0</v>
      </c>
      <c r="BVK159">
        <v>0</v>
      </c>
      <c r="BVL159">
        <v>0</v>
      </c>
      <c r="BVM159">
        <v>8</v>
      </c>
      <c r="BVN159">
        <v>0</v>
      </c>
      <c r="BVO159">
        <v>0</v>
      </c>
      <c r="BVP159">
        <v>4</v>
      </c>
      <c r="BVQ159">
        <v>0</v>
      </c>
      <c r="BVR159">
        <v>3</v>
      </c>
      <c r="BVS159">
        <v>0</v>
      </c>
      <c r="BVT159">
        <v>2</v>
      </c>
      <c r="BVU159">
        <v>2</v>
      </c>
      <c r="BVV159">
        <v>2</v>
      </c>
      <c r="BVW159">
        <v>0</v>
      </c>
      <c r="BVX159">
        <v>0</v>
      </c>
      <c r="BVY159">
        <v>0</v>
      </c>
      <c r="BVZ159">
        <v>13</v>
      </c>
      <c r="BWG159" t="s">
        <v>3893</v>
      </c>
      <c r="BWH159">
        <v>-1</v>
      </c>
      <c r="BWI159">
        <v>0</v>
      </c>
      <c r="BWJ159" t="s">
        <v>3894</v>
      </c>
      <c r="BWK159">
        <v>0</v>
      </c>
      <c r="BWL159">
        <v>1</v>
      </c>
      <c r="BWM159">
        <v>-1</v>
      </c>
      <c r="BWN159">
        <v>-1</v>
      </c>
      <c r="BWO159">
        <v>-1</v>
      </c>
      <c r="BWP159">
        <v>-1</v>
      </c>
      <c r="BWQ159">
        <v>-1</v>
      </c>
      <c r="BWR159">
        <v>-1</v>
      </c>
      <c r="BWS159">
        <v>-1</v>
      </c>
      <c r="BWT159">
        <v>-1</v>
      </c>
      <c r="BWU159">
        <v>-1</v>
      </c>
      <c r="BWV159">
        <v>-1</v>
      </c>
      <c r="BWW159">
        <v>-1</v>
      </c>
      <c r="BWX159">
        <v>-1</v>
      </c>
      <c r="BWY159">
        <v>-1</v>
      </c>
      <c r="BWZ159">
        <v>1</v>
      </c>
      <c r="BXA159">
        <v>-1</v>
      </c>
      <c r="BXB159">
        <v>-1</v>
      </c>
      <c r="BXC159">
        <v>-1</v>
      </c>
      <c r="BXD159">
        <v>-1</v>
      </c>
      <c r="BXE159">
        <v>-1</v>
      </c>
      <c r="BXF159">
        <v>-1</v>
      </c>
      <c r="BXG159">
        <v>-1</v>
      </c>
      <c r="BXH159">
        <v>0</v>
      </c>
      <c r="BXI159">
        <v>-1</v>
      </c>
      <c r="BXJ159">
        <v>-1</v>
      </c>
      <c r="BXK159">
        <v>-1</v>
      </c>
      <c r="BXL159">
        <v>-1</v>
      </c>
      <c r="BXM159">
        <v>-1</v>
      </c>
      <c r="BXN159">
        <v>-1</v>
      </c>
      <c r="BXO159">
        <v>-1</v>
      </c>
      <c r="BXP159">
        <v>-1</v>
      </c>
      <c r="BXQ159">
        <v>0</v>
      </c>
      <c r="BXR159">
        <v>-4</v>
      </c>
      <c r="BXS159">
        <v>-4</v>
      </c>
      <c r="BXT159">
        <v>-4</v>
      </c>
      <c r="BXU159">
        <v>-2</v>
      </c>
      <c r="BXV159">
        <v>-4</v>
      </c>
      <c r="BXW159">
        <v>-3</v>
      </c>
      <c r="BXX159">
        <v>-4</v>
      </c>
      <c r="BXY159">
        <v>-2.75</v>
      </c>
      <c r="BXZ159">
        <v>-3</v>
      </c>
      <c r="BYA159">
        <v>-2.5</v>
      </c>
      <c r="BYB159">
        <v>-4</v>
      </c>
      <c r="BYC159">
        <v>-26</v>
      </c>
      <c r="BYD159">
        <v>1</v>
      </c>
      <c r="BYE159">
        <v>3</v>
      </c>
      <c r="BYF159">
        <v>2</v>
      </c>
      <c r="BYG159">
        <v>1</v>
      </c>
      <c r="BYH159">
        <v>1</v>
      </c>
      <c r="BYI159">
        <v>1</v>
      </c>
      <c r="BYJ159">
        <v>2</v>
      </c>
      <c r="BYK159">
        <v>2</v>
      </c>
      <c r="BYL159">
        <v>1</v>
      </c>
      <c r="BYM159">
        <v>1</v>
      </c>
      <c r="BYN159">
        <v>1</v>
      </c>
      <c r="BYO159">
        <v>2</v>
      </c>
      <c r="BYP159">
        <v>0</v>
      </c>
      <c r="BYQ159">
        <v>1</v>
      </c>
      <c r="BYR159">
        <v>0</v>
      </c>
      <c r="BYS159">
        <v>0</v>
      </c>
      <c r="BYT159">
        <v>1</v>
      </c>
      <c r="BYU159">
        <v>0</v>
      </c>
      <c r="BYV159">
        <v>2</v>
      </c>
      <c r="BYW159">
        <v>0</v>
      </c>
      <c r="BYX159">
        <v>0</v>
      </c>
      <c r="BYY159">
        <v>2</v>
      </c>
      <c r="BYZ159">
        <v>24</v>
      </c>
      <c r="BZA159">
        <v>1</v>
      </c>
      <c r="BZB159">
        <v>1</v>
      </c>
      <c r="BZC159">
        <v>2</v>
      </c>
      <c r="BZD159">
        <v>1</v>
      </c>
      <c r="BZE159">
        <v>2</v>
      </c>
      <c r="BZF159">
        <v>1</v>
      </c>
      <c r="BZG159">
        <v>2</v>
      </c>
      <c r="BZH159">
        <v>2</v>
      </c>
      <c r="BZI159">
        <v>1</v>
      </c>
      <c r="BZJ159">
        <v>1</v>
      </c>
      <c r="BZK159">
        <v>1</v>
      </c>
      <c r="BZL159">
        <v>1</v>
      </c>
      <c r="BZM159">
        <v>0</v>
      </c>
      <c r="BZN159">
        <v>1</v>
      </c>
      <c r="BZO159">
        <v>1</v>
      </c>
      <c r="BZP159">
        <v>1</v>
      </c>
      <c r="BZQ159">
        <v>1</v>
      </c>
      <c r="BZR159">
        <v>1</v>
      </c>
      <c r="BZS159">
        <v>1</v>
      </c>
      <c r="BZT159">
        <v>1</v>
      </c>
      <c r="BZU159">
        <v>1</v>
      </c>
      <c r="BZV159">
        <v>2</v>
      </c>
      <c r="BZW159">
        <v>2</v>
      </c>
      <c r="BZX159">
        <v>1</v>
      </c>
      <c r="BZY159">
        <v>1</v>
      </c>
      <c r="BZZ159">
        <v>24</v>
      </c>
      <c r="CAA159">
        <v>30</v>
      </c>
      <c r="CAB159">
        <v>1.25</v>
      </c>
      <c r="CAC159">
        <v>3</v>
      </c>
      <c r="CAD159">
        <v>3</v>
      </c>
      <c r="CAE159">
        <v>4</v>
      </c>
      <c r="CAF159">
        <v>3</v>
      </c>
      <c r="CAG159">
        <v>4</v>
      </c>
      <c r="CAH159">
        <v>3</v>
      </c>
      <c r="CAI159">
        <v>3</v>
      </c>
      <c r="CAJ159">
        <v>3</v>
      </c>
      <c r="CAK159">
        <v>3</v>
      </c>
      <c r="CAL159">
        <v>3</v>
      </c>
      <c r="CAM159">
        <v>3</v>
      </c>
      <c r="CAN159">
        <v>3</v>
      </c>
      <c r="CAO159">
        <v>3</v>
      </c>
      <c r="CAP159">
        <v>3</v>
      </c>
      <c r="CAQ159">
        <v>3</v>
      </c>
      <c r="CAR159">
        <v>3</v>
      </c>
      <c r="CAS159">
        <v>3.125</v>
      </c>
      <c r="CWP159">
        <v>1</v>
      </c>
      <c r="CWR159" t="s">
        <v>3895</v>
      </c>
      <c r="CWS159">
        <v>1</v>
      </c>
      <c r="CWV159">
        <v>1</v>
      </c>
    </row>
    <row r="160" spans="1:15 1481:2657" x14ac:dyDescent="0.25">
      <c r="A160" t="s">
        <v>3896</v>
      </c>
      <c r="B160" t="s">
        <v>7</v>
      </c>
      <c r="C160" t="s">
        <v>2709</v>
      </c>
      <c r="D160" t="s">
        <v>2716</v>
      </c>
      <c r="E160" s="1">
        <v>14707</v>
      </c>
      <c r="F160">
        <v>76</v>
      </c>
      <c r="O160" s="1">
        <v>42691</v>
      </c>
      <c r="BDY160">
        <v>0</v>
      </c>
      <c r="BDZ160">
        <v>1</v>
      </c>
      <c r="BEB160">
        <v>0</v>
      </c>
      <c r="BEC160">
        <v>1</v>
      </c>
      <c r="BEE160">
        <v>1</v>
      </c>
    </row>
    <row r="161" spans="1:15 1481:2657" x14ac:dyDescent="0.25">
      <c r="A161" t="s">
        <v>3897</v>
      </c>
      <c r="B161" t="s">
        <v>7</v>
      </c>
      <c r="C161" t="s">
        <v>2709</v>
      </c>
      <c r="D161" t="s">
        <v>2716</v>
      </c>
      <c r="E161" s="1">
        <v>14805</v>
      </c>
      <c r="F161">
        <v>77</v>
      </c>
      <c r="O161" s="1">
        <v>42873</v>
      </c>
      <c r="BDY161">
        <v>0</v>
      </c>
      <c r="BDZ161">
        <v>1</v>
      </c>
      <c r="BEB161">
        <v>0</v>
      </c>
      <c r="BEC161">
        <v>1</v>
      </c>
      <c r="BEE161">
        <v>1</v>
      </c>
    </row>
    <row r="162" spans="1:15 1481:2657" x14ac:dyDescent="0.25">
      <c r="A162" t="s">
        <v>3898</v>
      </c>
      <c r="B162" t="s">
        <v>7</v>
      </c>
      <c r="C162" t="s">
        <v>2709</v>
      </c>
      <c r="D162" t="s">
        <v>2716</v>
      </c>
      <c r="E162" s="1">
        <v>14492</v>
      </c>
      <c r="F162">
        <v>77</v>
      </c>
      <c r="O162" s="1">
        <v>42698</v>
      </c>
      <c r="BDY162">
        <v>0</v>
      </c>
      <c r="BDZ162">
        <v>1</v>
      </c>
      <c r="BEB162">
        <v>0</v>
      </c>
      <c r="BEC162">
        <v>1</v>
      </c>
      <c r="BEE162">
        <v>1</v>
      </c>
    </row>
    <row r="163" spans="1:15 1481:2657" x14ac:dyDescent="0.25">
      <c r="A163" t="s">
        <v>3899</v>
      </c>
      <c r="B163" t="s">
        <v>7</v>
      </c>
      <c r="C163" t="s">
        <v>2709</v>
      </c>
      <c r="D163" t="s">
        <v>2716</v>
      </c>
      <c r="E163" s="1">
        <v>24168</v>
      </c>
      <c r="F163">
        <v>51</v>
      </c>
      <c r="G163">
        <v>52</v>
      </c>
      <c r="H163">
        <v>53</v>
      </c>
      <c r="O163" s="1">
        <v>43060</v>
      </c>
      <c r="BDY163">
        <v>0</v>
      </c>
      <c r="BEA163" t="s">
        <v>3900</v>
      </c>
      <c r="BEB163">
        <v>0</v>
      </c>
      <c r="BED163" t="s">
        <v>3900</v>
      </c>
      <c r="BEE163">
        <v>1</v>
      </c>
      <c r="BEG163" t="s">
        <v>3901</v>
      </c>
      <c r="BEH163" s="1">
        <v>43416</v>
      </c>
      <c r="BEL163" s="1">
        <v>43416</v>
      </c>
      <c r="BEM163">
        <v>1</v>
      </c>
      <c r="BEN163">
        <v>0</v>
      </c>
      <c r="BEO163">
        <v>0</v>
      </c>
      <c r="BEP163">
        <v>0</v>
      </c>
      <c r="BEQ163">
        <v>1</v>
      </c>
      <c r="BER163">
        <v>0</v>
      </c>
      <c r="BES163">
        <v>0</v>
      </c>
      <c r="BET163">
        <v>1</v>
      </c>
      <c r="BEU163">
        <v>0</v>
      </c>
      <c r="BEV163">
        <v>0</v>
      </c>
      <c r="BEW163">
        <v>0</v>
      </c>
      <c r="BEX163">
        <v>1</v>
      </c>
      <c r="BEY163">
        <v>1</v>
      </c>
      <c r="BEZ163">
        <v>0</v>
      </c>
      <c r="BFA163">
        <v>0</v>
      </c>
      <c r="BFB163">
        <v>0</v>
      </c>
      <c r="BFC163">
        <v>0</v>
      </c>
      <c r="BFD163">
        <v>0</v>
      </c>
      <c r="BFE163">
        <v>0</v>
      </c>
      <c r="BFF163">
        <v>0</v>
      </c>
      <c r="BFG163">
        <v>0</v>
      </c>
      <c r="BFH163">
        <v>0</v>
      </c>
      <c r="BFI163">
        <v>0</v>
      </c>
      <c r="BFJ163">
        <v>0</v>
      </c>
      <c r="BFK163">
        <v>0</v>
      </c>
      <c r="BFL163">
        <v>0</v>
      </c>
      <c r="BFM163">
        <v>0</v>
      </c>
      <c r="BFN163">
        <v>0</v>
      </c>
      <c r="BFO163">
        <v>0</v>
      </c>
      <c r="BFP163">
        <v>0</v>
      </c>
      <c r="BFQ163">
        <v>0</v>
      </c>
      <c r="BFR163">
        <v>0</v>
      </c>
      <c r="BFS163">
        <v>0</v>
      </c>
      <c r="BFT163">
        <v>0</v>
      </c>
      <c r="BFU163">
        <v>0</v>
      </c>
      <c r="BFV163">
        <v>0</v>
      </c>
      <c r="BFW163">
        <v>0</v>
      </c>
      <c r="BFX163">
        <v>0</v>
      </c>
      <c r="BFY163">
        <v>1</v>
      </c>
      <c r="BFZ163">
        <v>0</v>
      </c>
      <c r="BGA163">
        <v>0</v>
      </c>
      <c r="BGB163">
        <v>0</v>
      </c>
      <c r="BGC163">
        <v>0</v>
      </c>
      <c r="BGD163">
        <v>0</v>
      </c>
      <c r="BGE163">
        <v>0</v>
      </c>
      <c r="BGF163">
        <v>0</v>
      </c>
      <c r="BGG163">
        <v>0</v>
      </c>
      <c r="BGH163">
        <v>0</v>
      </c>
      <c r="BGI163">
        <v>0</v>
      </c>
      <c r="BGJ163">
        <v>0</v>
      </c>
      <c r="BGK163">
        <v>0</v>
      </c>
      <c r="BGL163">
        <v>0</v>
      </c>
      <c r="BGM163">
        <v>0</v>
      </c>
      <c r="BGN163">
        <v>0</v>
      </c>
      <c r="BGO163">
        <v>0</v>
      </c>
      <c r="BGP163">
        <v>0</v>
      </c>
      <c r="BGQ163">
        <v>0</v>
      </c>
      <c r="BGR163">
        <v>0</v>
      </c>
      <c r="BGS163">
        <v>0</v>
      </c>
      <c r="BGT163">
        <v>1</v>
      </c>
      <c r="BGU163">
        <v>1</v>
      </c>
      <c r="BGV163">
        <v>0</v>
      </c>
      <c r="BGW163">
        <v>0</v>
      </c>
      <c r="BGX163">
        <v>0</v>
      </c>
      <c r="BGY163">
        <v>0</v>
      </c>
      <c r="BGZ163">
        <v>0</v>
      </c>
      <c r="BHA163">
        <v>0</v>
      </c>
      <c r="BHB163">
        <v>0</v>
      </c>
      <c r="BHC163">
        <v>0</v>
      </c>
      <c r="BHD163">
        <v>0</v>
      </c>
      <c r="BHE163">
        <v>0</v>
      </c>
      <c r="BHF163">
        <v>0</v>
      </c>
      <c r="BHG163">
        <v>0</v>
      </c>
      <c r="BHH163">
        <v>0</v>
      </c>
      <c r="BHI163">
        <v>0</v>
      </c>
      <c r="BHJ163">
        <v>0</v>
      </c>
      <c r="BHK163">
        <v>0</v>
      </c>
      <c r="BHL163">
        <v>0</v>
      </c>
      <c r="BHM163">
        <v>0</v>
      </c>
      <c r="BHN163">
        <v>0</v>
      </c>
      <c r="BHO163">
        <v>0</v>
      </c>
      <c r="BHP163">
        <v>0</v>
      </c>
      <c r="BHQ163">
        <v>0</v>
      </c>
      <c r="BHR163">
        <v>0</v>
      </c>
      <c r="BHS163">
        <v>0</v>
      </c>
      <c r="BHT163">
        <v>0</v>
      </c>
      <c r="BHU163">
        <v>0</v>
      </c>
      <c r="BHV163">
        <v>0</v>
      </c>
      <c r="BHW163">
        <v>1</v>
      </c>
      <c r="BHX163">
        <v>1</v>
      </c>
      <c r="BHY163">
        <v>0</v>
      </c>
      <c r="BHZ163">
        <v>0</v>
      </c>
      <c r="BIA163">
        <v>0</v>
      </c>
      <c r="BIB163">
        <v>1</v>
      </c>
      <c r="BIC163">
        <v>1</v>
      </c>
      <c r="BID163">
        <v>0</v>
      </c>
      <c r="BIE163">
        <v>1</v>
      </c>
      <c r="BIF163">
        <v>0</v>
      </c>
      <c r="BIG163">
        <v>1</v>
      </c>
      <c r="BIH163">
        <v>0</v>
      </c>
      <c r="BII163">
        <v>0</v>
      </c>
      <c r="BIJ163">
        <v>0</v>
      </c>
      <c r="BIK163">
        <v>0</v>
      </c>
      <c r="BIL163">
        <v>0</v>
      </c>
      <c r="BIM163">
        <v>0</v>
      </c>
      <c r="BIN163">
        <v>0</v>
      </c>
      <c r="BIO163">
        <v>0</v>
      </c>
      <c r="BIP163">
        <v>0</v>
      </c>
      <c r="BIQ163">
        <v>0</v>
      </c>
      <c r="BIR163">
        <v>0</v>
      </c>
      <c r="BIS163">
        <v>1</v>
      </c>
      <c r="BIT163">
        <v>1</v>
      </c>
      <c r="BIU163">
        <v>0</v>
      </c>
      <c r="BIV163">
        <v>0</v>
      </c>
      <c r="BIW163">
        <v>0</v>
      </c>
      <c r="BIX163">
        <v>0</v>
      </c>
      <c r="BIY163">
        <v>1</v>
      </c>
      <c r="BIZ163">
        <v>1</v>
      </c>
      <c r="BJA163">
        <v>0</v>
      </c>
      <c r="BJB163">
        <v>0</v>
      </c>
      <c r="BJC163">
        <v>0</v>
      </c>
      <c r="BJD163">
        <v>0</v>
      </c>
      <c r="BJE163">
        <v>0</v>
      </c>
      <c r="BJF163">
        <v>0</v>
      </c>
      <c r="BJG163">
        <v>4</v>
      </c>
      <c r="BJH163">
        <v>3</v>
      </c>
      <c r="BJI163">
        <v>1</v>
      </c>
      <c r="BJJ163">
        <v>1</v>
      </c>
      <c r="BJK163">
        <v>0</v>
      </c>
      <c r="BJL163">
        <v>0</v>
      </c>
      <c r="BJM163">
        <v>0</v>
      </c>
      <c r="BJN163">
        <v>1</v>
      </c>
      <c r="BJO163">
        <v>0</v>
      </c>
      <c r="BJP163">
        <v>0</v>
      </c>
      <c r="BJQ163">
        <v>1</v>
      </c>
      <c r="BJR163">
        <v>0</v>
      </c>
      <c r="BJS163">
        <v>0</v>
      </c>
      <c r="BJT163">
        <v>0</v>
      </c>
      <c r="BJU163">
        <v>12</v>
      </c>
      <c r="BJV163">
        <v>1</v>
      </c>
      <c r="BJW163">
        <v>15</v>
      </c>
      <c r="BJX163">
        <v>0</v>
      </c>
      <c r="BJY163">
        <v>0</v>
      </c>
      <c r="BJZ163">
        <v>0</v>
      </c>
      <c r="BKA163">
        <v>1</v>
      </c>
      <c r="BKB163">
        <v>0</v>
      </c>
      <c r="BKC163">
        <v>0</v>
      </c>
      <c r="BKD163">
        <v>1</v>
      </c>
      <c r="BKE163">
        <v>0</v>
      </c>
      <c r="BKF163">
        <v>0</v>
      </c>
      <c r="BKG163">
        <v>0</v>
      </c>
      <c r="BKH163">
        <v>2</v>
      </c>
      <c r="BKI163">
        <v>1</v>
      </c>
      <c r="BKJ163">
        <v>7</v>
      </c>
      <c r="BKS163" t="s">
        <v>3902</v>
      </c>
      <c r="BKT163">
        <v>-1</v>
      </c>
      <c r="BKU163">
        <v>-2</v>
      </c>
      <c r="BKV163" t="s">
        <v>3903</v>
      </c>
      <c r="BKW163">
        <v>0</v>
      </c>
      <c r="BKX163">
        <v>0</v>
      </c>
      <c r="BKY163">
        <v>-2</v>
      </c>
      <c r="BKZ163">
        <v>1</v>
      </c>
      <c r="BLA163">
        <v>-1</v>
      </c>
      <c r="BLB163">
        <v>-1</v>
      </c>
      <c r="BLC163">
        <v>1</v>
      </c>
      <c r="BLD163">
        <v>1</v>
      </c>
      <c r="BLE163">
        <v>1</v>
      </c>
      <c r="BLF163">
        <v>1</v>
      </c>
      <c r="BLG163">
        <v>0</v>
      </c>
      <c r="BLH163">
        <v>-1</v>
      </c>
      <c r="BLI163">
        <v>-1</v>
      </c>
      <c r="BLJ163">
        <v>-1</v>
      </c>
      <c r="BLK163">
        <v>-1</v>
      </c>
      <c r="BLL163">
        <v>-1</v>
      </c>
      <c r="BLM163">
        <v>-1</v>
      </c>
      <c r="BLN163">
        <v>-1</v>
      </c>
      <c r="BLO163">
        <v>-1</v>
      </c>
      <c r="BLP163">
        <v>-1</v>
      </c>
      <c r="BLQ163">
        <v>-1</v>
      </c>
      <c r="BLR163">
        <v>-1</v>
      </c>
      <c r="BLS163">
        <v>-1</v>
      </c>
      <c r="BLT163">
        <v>0</v>
      </c>
      <c r="BLU163">
        <v>1</v>
      </c>
      <c r="BLV163">
        <v>-1</v>
      </c>
      <c r="BLW163">
        <v>-1</v>
      </c>
      <c r="BLX163">
        <v>-1</v>
      </c>
      <c r="BLY163">
        <v>-1</v>
      </c>
      <c r="BLZ163">
        <v>-1</v>
      </c>
      <c r="BMA163">
        <v>-1</v>
      </c>
      <c r="BMB163">
        <v>-3</v>
      </c>
      <c r="BMC163">
        <v>-2</v>
      </c>
      <c r="BMD163">
        <v>0</v>
      </c>
      <c r="BME163">
        <v>3</v>
      </c>
      <c r="BMF163">
        <v>-4</v>
      </c>
      <c r="BMG163">
        <v>-4</v>
      </c>
      <c r="BMH163">
        <v>-4</v>
      </c>
      <c r="BMI163">
        <v>-1</v>
      </c>
      <c r="BMJ163">
        <v>-4</v>
      </c>
      <c r="BMK163">
        <v>-1</v>
      </c>
      <c r="BML163">
        <v>-4</v>
      </c>
      <c r="BMM163">
        <v>-1.5</v>
      </c>
      <c r="BMN163">
        <v>-4</v>
      </c>
      <c r="BMO163">
        <v>-19</v>
      </c>
      <c r="BMP163">
        <v>0</v>
      </c>
      <c r="BMQ163">
        <v>1</v>
      </c>
      <c r="BMR163">
        <v>0</v>
      </c>
      <c r="BMS163">
        <v>2</v>
      </c>
      <c r="BMT163">
        <v>1</v>
      </c>
      <c r="BMU163">
        <v>0</v>
      </c>
      <c r="BMV163">
        <v>2</v>
      </c>
      <c r="BMW163">
        <v>0</v>
      </c>
      <c r="BMX163">
        <v>0</v>
      </c>
      <c r="BMY163">
        <v>0</v>
      </c>
      <c r="BMZ163">
        <v>0</v>
      </c>
      <c r="BNA163">
        <v>1</v>
      </c>
      <c r="BNB163">
        <v>0</v>
      </c>
      <c r="BNC163">
        <v>2</v>
      </c>
      <c r="BND163">
        <v>0</v>
      </c>
      <c r="BNE163">
        <v>0</v>
      </c>
      <c r="BNF163">
        <v>0</v>
      </c>
      <c r="BNG163">
        <v>0</v>
      </c>
      <c r="BNH163">
        <v>1</v>
      </c>
      <c r="BNI163">
        <v>2</v>
      </c>
      <c r="BNJ163">
        <v>3</v>
      </c>
      <c r="BNK163">
        <v>0</v>
      </c>
      <c r="BNL163">
        <v>15</v>
      </c>
      <c r="BNM163">
        <v>2</v>
      </c>
      <c r="BNN163">
        <v>1</v>
      </c>
      <c r="BNO163">
        <v>1</v>
      </c>
      <c r="BNP163">
        <v>1</v>
      </c>
      <c r="BNQ163">
        <v>7</v>
      </c>
      <c r="BNR163">
        <v>7</v>
      </c>
      <c r="BNS163">
        <v>6</v>
      </c>
      <c r="BNT163">
        <v>1</v>
      </c>
      <c r="BNU163">
        <v>1</v>
      </c>
      <c r="BNV163">
        <v>3</v>
      </c>
      <c r="BNW163">
        <v>1</v>
      </c>
      <c r="BNX163">
        <v>1</v>
      </c>
      <c r="BNY163">
        <v>1</v>
      </c>
      <c r="BNZ163">
        <v>1</v>
      </c>
      <c r="BOA163">
        <v>1</v>
      </c>
      <c r="BOB163">
        <v>1</v>
      </c>
      <c r="BOC163">
        <v>1</v>
      </c>
      <c r="BOD163">
        <v>1</v>
      </c>
      <c r="BOE163">
        <v>1</v>
      </c>
      <c r="BOF163">
        <v>1</v>
      </c>
      <c r="BOG163">
        <v>4</v>
      </c>
      <c r="BOH163">
        <v>4</v>
      </c>
      <c r="BOI163">
        <v>1</v>
      </c>
      <c r="BOJ163">
        <v>1</v>
      </c>
      <c r="BOK163">
        <v>4</v>
      </c>
      <c r="BOL163">
        <v>25</v>
      </c>
      <c r="BOM163">
        <v>54</v>
      </c>
      <c r="BON163">
        <v>2.16</v>
      </c>
      <c r="BOO163">
        <v>4</v>
      </c>
      <c r="BOP163">
        <v>4</v>
      </c>
      <c r="BOQ163">
        <v>4</v>
      </c>
      <c r="BOR163">
        <v>3</v>
      </c>
      <c r="BOS163">
        <v>3</v>
      </c>
      <c r="BOT163">
        <v>3</v>
      </c>
      <c r="BOU163">
        <v>3</v>
      </c>
      <c r="BOV163">
        <v>3</v>
      </c>
      <c r="BOW163">
        <v>1</v>
      </c>
      <c r="BOX163">
        <v>3</v>
      </c>
      <c r="BOY163">
        <v>3</v>
      </c>
      <c r="BOZ163">
        <v>3</v>
      </c>
      <c r="BPA163">
        <v>3</v>
      </c>
      <c r="BPB163">
        <v>3</v>
      </c>
      <c r="BPC163">
        <v>3</v>
      </c>
      <c r="BPD163">
        <v>3</v>
      </c>
      <c r="BPE163">
        <v>3.0630000000000002</v>
      </c>
      <c r="BPF163">
        <v>2</v>
      </c>
      <c r="BPG163">
        <v>20</v>
      </c>
      <c r="BPH163">
        <v>0</v>
      </c>
      <c r="BPI163">
        <v>3</v>
      </c>
      <c r="BPJ163">
        <v>3</v>
      </c>
      <c r="BPK163">
        <v>2</v>
      </c>
      <c r="BPL163">
        <v>2</v>
      </c>
      <c r="BPM163">
        <v>1</v>
      </c>
      <c r="BPN163">
        <v>1</v>
      </c>
      <c r="BPO163">
        <v>3</v>
      </c>
      <c r="BPP163">
        <v>1</v>
      </c>
      <c r="BPQ163">
        <v>1</v>
      </c>
      <c r="BPR163">
        <v>2</v>
      </c>
      <c r="BPS163">
        <v>1</v>
      </c>
      <c r="BPT163">
        <v>0</v>
      </c>
      <c r="BPU163">
        <v>3</v>
      </c>
      <c r="BPV163">
        <v>1</v>
      </c>
      <c r="BPW163">
        <v>0</v>
      </c>
      <c r="BPX163">
        <v>2</v>
      </c>
      <c r="BPY163">
        <v>1</v>
      </c>
      <c r="BPZ163">
        <v>1.3332999999999999</v>
      </c>
      <c r="BQA163">
        <v>2.6667000000000001</v>
      </c>
      <c r="BQB163">
        <v>0.5</v>
      </c>
      <c r="BQC163">
        <v>1.5</v>
      </c>
      <c r="CWP163">
        <v>1</v>
      </c>
      <c r="CWR163" t="s">
        <v>3904</v>
      </c>
      <c r="CWS163">
        <v>1</v>
      </c>
      <c r="CWV163">
        <v>1</v>
      </c>
      <c r="CWY163" s="1">
        <v>43488</v>
      </c>
      <c r="CWZ163">
        <v>1</v>
      </c>
      <c r="CXA163" t="s">
        <v>2778</v>
      </c>
      <c r="CXB163">
        <v>9</v>
      </c>
      <c r="CXC163">
        <v>1</v>
      </c>
      <c r="CXE163" t="s">
        <v>3905</v>
      </c>
    </row>
    <row r="164" spans="1:15 1481:2657" x14ac:dyDescent="0.25">
      <c r="A164" t="s">
        <v>3906</v>
      </c>
      <c r="B164" t="s">
        <v>7</v>
      </c>
      <c r="C164" t="s">
        <v>2709</v>
      </c>
      <c r="D164" t="s">
        <v>2716</v>
      </c>
      <c r="E164" s="1">
        <v>22526</v>
      </c>
      <c r="F164">
        <v>56</v>
      </c>
      <c r="O164" s="1">
        <v>42905</v>
      </c>
      <c r="BDY164">
        <v>0</v>
      </c>
      <c r="BDZ164">
        <v>1</v>
      </c>
      <c r="BEB164">
        <v>0</v>
      </c>
      <c r="BEC164">
        <v>1</v>
      </c>
      <c r="BEE164">
        <v>1</v>
      </c>
    </row>
    <row r="165" spans="1:15 1481:2657" x14ac:dyDescent="0.25">
      <c r="A165" t="s">
        <v>3907</v>
      </c>
      <c r="B165" t="s">
        <v>7</v>
      </c>
      <c r="C165" t="s">
        <v>2709</v>
      </c>
      <c r="D165" t="s">
        <v>2716</v>
      </c>
      <c r="E165" s="1">
        <v>15178</v>
      </c>
      <c r="F165">
        <v>76</v>
      </c>
      <c r="O165" s="1">
        <v>42901</v>
      </c>
      <c r="BDY165">
        <v>0</v>
      </c>
      <c r="BDZ165">
        <v>1</v>
      </c>
      <c r="BEB165">
        <v>0</v>
      </c>
      <c r="BEC165">
        <v>1</v>
      </c>
      <c r="BEE165">
        <v>1</v>
      </c>
    </row>
    <row r="166" spans="1:15 1481:2657" x14ac:dyDescent="0.25">
      <c r="A166" t="s">
        <v>3908</v>
      </c>
      <c r="B166" t="s">
        <v>7</v>
      </c>
      <c r="C166" t="s">
        <v>2709</v>
      </c>
      <c r="D166" t="s">
        <v>2716</v>
      </c>
      <c r="E166" s="1">
        <v>11849</v>
      </c>
      <c r="F166">
        <v>85</v>
      </c>
      <c r="O166" s="1">
        <v>43084</v>
      </c>
      <c r="BDY166">
        <v>0</v>
      </c>
      <c r="BEA166" t="s">
        <v>3909</v>
      </c>
      <c r="BEB166">
        <v>0</v>
      </c>
      <c r="BEC166">
        <v>1</v>
      </c>
      <c r="BEE166">
        <v>1</v>
      </c>
    </row>
    <row r="167" spans="1:15 1481:2657" x14ac:dyDescent="0.25">
      <c r="A167" t="s">
        <v>3910</v>
      </c>
      <c r="B167" t="s">
        <v>7</v>
      </c>
      <c r="C167" t="s">
        <v>2709</v>
      </c>
      <c r="D167" t="s">
        <v>2710</v>
      </c>
      <c r="E167" s="1">
        <v>12201</v>
      </c>
      <c r="F167">
        <v>83</v>
      </c>
      <c r="G167">
        <v>85</v>
      </c>
      <c r="O167" s="1">
        <v>42711</v>
      </c>
      <c r="BDY167">
        <v>0</v>
      </c>
      <c r="BDZ167">
        <v>1</v>
      </c>
      <c r="BEB167">
        <v>0</v>
      </c>
      <c r="BEC167">
        <v>1</v>
      </c>
      <c r="BEE167">
        <v>1</v>
      </c>
      <c r="BEI167" s="1">
        <v>43384</v>
      </c>
      <c r="BEL167" s="1">
        <v>43384</v>
      </c>
      <c r="BQD167">
        <v>0</v>
      </c>
      <c r="BQE167">
        <v>0</v>
      </c>
      <c r="BQF167">
        <v>0</v>
      </c>
      <c r="BQG167">
        <v>1</v>
      </c>
      <c r="BQH167">
        <v>0</v>
      </c>
      <c r="BQI167">
        <v>0</v>
      </c>
      <c r="BQJ167">
        <v>0</v>
      </c>
      <c r="BQK167">
        <v>0</v>
      </c>
      <c r="BQL167">
        <v>1</v>
      </c>
      <c r="BQM167">
        <v>0</v>
      </c>
      <c r="BQN167">
        <v>0</v>
      </c>
      <c r="BQO167">
        <v>0</v>
      </c>
      <c r="BQP167">
        <v>0</v>
      </c>
      <c r="BQQ167">
        <v>0</v>
      </c>
      <c r="BQR167">
        <v>0</v>
      </c>
      <c r="BQS167">
        <v>0</v>
      </c>
      <c r="BQT167">
        <v>0</v>
      </c>
      <c r="BQU167">
        <v>0</v>
      </c>
      <c r="BQV167">
        <v>0</v>
      </c>
      <c r="BQW167">
        <v>0</v>
      </c>
      <c r="BQX167">
        <v>0</v>
      </c>
      <c r="BQY167">
        <v>0</v>
      </c>
      <c r="BQZ167">
        <v>0</v>
      </c>
      <c r="BRA167">
        <v>0</v>
      </c>
      <c r="BRB167">
        <v>0</v>
      </c>
      <c r="BRC167">
        <v>0</v>
      </c>
      <c r="BRD167">
        <v>0</v>
      </c>
      <c r="BRE167">
        <v>0</v>
      </c>
      <c r="BRF167">
        <v>0</v>
      </c>
      <c r="BRG167">
        <v>0</v>
      </c>
      <c r="BRH167">
        <v>0</v>
      </c>
      <c r="BRI167">
        <v>0</v>
      </c>
      <c r="BRJ167">
        <v>0</v>
      </c>
      <c r="BRK167">
        <v>0</v>
      </c>
      <c r="BRL167">
        <v>0</v>
      </c>
      <c r="BRM167">
        <v>0</v>
      </c>
      <c r="BRN167">
        <v>1</v>
      </c>
      <c r="BRO167">
        <v>0</v>
      </c>
      <c r="BRP167">
        <v>0</v>
      </c>
      <c r="BRQ167">
        <v>0</v>
      </c>
      <c r="BRR167">
        <v>1</v>
      </c>
      <c r="BRS167">
        <v>0</v>
      </c>
      <c r="BRT167">
        <v>0</v>
      </c>
      <c r="BRU167">
        <v>0</v>
      </c>
      <c r="BRV167">
        <v>0</v>
      </c>
      <c r="BRW167">
        <v>0</v>
      </c>
      <c r="BRX167">
        <v>0</v>
      </c>
      <c r="BRY167">
        <v>0</v>
      </c>
      <c r="BRZ167">
        <v>0</v>
      </c>
      <c r="BSA167">
        <v>0</v>
      </c>
      <c r="BSB167">
        <v>0</v>
      </c>
      <c r="BSC167">
        <v>0</v>
      </c>
      <c r="BSD167">
        <v>0</v>
      </c>
      <c r="BSE167">
        <v>0</v>
      </c>
      <c r="BSF167">
        <v>0</v>
      </c>
      <c r="BSG167">
        <v>0</v>
      </c>
      <c r="BSH167">
        <v>0</v>
      </c>
      <c r="BSI167">
        <v>0</v>
      </c>
      <c r="BSJ167">
        <v>0</v>
      </c>
      <c r="BSK167">
        <v>0</v>
      </c>
      <c r="BSL167">
        <v>0</v>
      </c>
      <c r="BSM167">
        <v>0</v>
      </c>
      <c r="BSN167">
        <v>0</v>
      </c>
      <c r="BSO167">
        <v>0</v>
      </c>
      <c r="BSP167">
        <v>0</v>
      </c>
      <c r="BSQ167">
        <v>0</v>
      </c>
      <c r="BSR167">
        <v>0</v>
      </c>
      <c r="BSS167">
        <v>0</v>
      </c>
      <c r="BST167">
        <v>0</v>
      </c>
      <c r="BSU167">
        <v>0</v>
      </c>
      <c r="BSV167">
        <v>0</v>
      </c>
      <c r="BSW167">
        <v>0</v>
      </c>
      <c r="BSX167">
        <v>0</v>
      </c>
      <c r="BSY167">
        <v>0</v>
      </c>
      <c r="BSZ167">
        <v>0</v>
      </c>
      <c r="BTA167">
        <v>0</v>
      </c>
      <c r="BTB167">
        <v>1</v>
      </c>
      <c r="BTC167">
        <v>1</v>
      </c>
      <c r="BTD167">
        <v>0</v>
      </c>
      <c r="BTE167">
        <v>0</v>
      </c>
      <c r="BTF167">
        <v>0</v>
      </c>
      <c r="BTG167">
        <v>0</v>
      </c>
      <c r="BTH167">
        <v>0</v>
      </c>
      <c r="BTI167">
        <v>0</v>
      </c>
      <c r="BTJ167">
        <v>0</v>
      </c>
      <c r="BTK167">
        <v>0</v>
      </c>
      <c r="BTL167">
        <v>0</v>
      </c>
      <c r="BTM167">
        <v>0</v>
      </c>
      <c r="BTN167">
        <v>0</v>
      </c>
      <c r="BTO167">
        <v>0</v>
      </c>
      <c r="BTP167">
        <v>0</v>
      </c>
      <c r="BTQ167">
        <v>0</v>
      </c>
      <c r="BTR167">
        <v>0</v>
      </c>
      <c r="BTS167">
        <v>0</v>
      </c>
      <c r="BTT167">
        <v>0</v>
      </c>
      <c r="BTU167">
        <v>0</v>
      </c>
      <c r="BTV167">
        <v>0</v>
      </c>
      <c r="BTW167">
        <v>0</v>
      </c>
      <c r="BTX167">
        <v>0</v>
      </c>
      <c r="BTY167">
        <v>0</v>
      </c>
      <c r="BTZ167">
        <v>0</v>
      </c>
      <c r="BUA167">
        <v>0</v>
      </c>
      <c r="BUB167">
        <v>0</v>
      </c>
      <c r="BUC167">
        <v>0</v>
      </c>
      <c r="BUD167">
        <v>0</v>
      </c>
      <c r="BUE167">
        <v>0</v>
      </c>
      <c r="BUF167">
        <v>0</v>
      </c>
      <c r="BUG167">
        <v>0</v>
      </c>
      <c r="BUH167">
        <v>0</v>
      </c>
      <c r="BUI167">
        <v>1</v>
      </c>
      <c r="BUJ167">
        <v>1</v>
      </c>
      <c r="BUK167">
        <v>0</v>
      </c>
      <c r="BUL167">
        <v>0</v>
      </c>
      <c r="BUM167">
        <v>0</v>
      </c>
      <c r="BUN167">
        <v>0</v>
      </c>
      <c r="BUO167">
        <v>0</v>
      </c>
      <c r="BUP167">
        <v>0</v>
      </c>
      <c r="BUQ167">
        <v>0</v>
      </c>
      <c r="BUR167">
        <v>0</v>
      </c>
      <c r="BUS167">
        <v>1</v>
      </c>
      <c r="BUT167">
        <v>1</v>
      </c>
      <c r="BUU167">
        <v>0</v>
      </c>
      <c r="BUV167">
        <v>0</v>
      </c>
      <c r="BUW167">
        <v>0</v>
      </c>
      <c r="BUX167">
        <v>0</v>
      </c>
      <c r="BUY167">
        <v>0</v>
      </c>
      <c r="BUZ167">
        <v>0</v>
      </c>
      <c r="BVA167">
        <v>0</v>
      </c>
      <c r="BVB167">
        <v>0</v>
      </c>
      <c r="BVC167">
        <v>0</v>
      </c>
      <c r="BVD167">
        <v>1</v>
      </c>
      <c r="BVE167">
        <v>0</v>
      </c>
      <c r="BVF167">
        <v>0</v>
      </c>
      <c r="BVG167">
        <v>0</v>
      </c>
      <c r="BVH167">
        <v>0</v>
      </c>
      <c r="BVI167">
        <v>1</v>
      </c>
      <c r="BVJ167">
        <v>0</v>
      </c>
      <c r="BVK167">
        <v>0</v>
      </c>
      <c r="BVL167">
        <v>0</v>
      </c>
      <c r="BVM167">
        <v>2</v>
      </c>
      <c r="BVN167">
        <v>0</v>
      </c>
      <c r="BVO167">
        <v>0</v>
      </c>
      <c r="BVP167">
        <v>0</v>
      </c>
      <c r="BVQ167">
        <v>3</v>
      </c>
      <c r="BVR167">
        <v>0</v>
      </c>
      <c r="BVS167">
        <v>0</v>
      </c>
      <c r="BVT167">
        <v>0</v>
      </c>
      <c r="BVU167">
        <v>0</v>
      </c>
      <c r="BVV167">
        <v>2</v>
      </c>
      <c r="BVW167">
        <v>0</v>
      </c>
      <c r="BVX167">
        <v>0</v>
      </c>
      <c r="BVY167">
        <v>0</v>
      </c>
      <c r="BVZ167">
        <v>5</v>
      </c>
      <c r="BWF167" t="s">
        <v>3911</v>
      </c>
      <c r="BWG167" t="s">
        <v>3912</v>
      </c>
      <c r="BWH167">
        <v>0</v>
      </c>
      <c r="BWI167">
        <v>2</v>
      </c>
      <c r="BWJ167" t="s">
        <v>3913</v>
      </c>
      <c r="BWK167">
        <v>1</v>
      </c>
      <c r="BWL167">
        <v>1</v>
      </c>
      <c r="BWM167">
        <v>1</v>
      </c>
      <c r="BWN167">
        <v>1</v>
      </c>
      <c r="BWO167">
        <v>1</v>
      </c>
      <c r="BWP167">
        <v>1</v>
      </c>
      <c r="BWQ167">
        <v>1</v>
      </c>
      <c r="BWR167">
        <v>-1</v>
      </c>
      <c r="BWS167">
        <v>1</v>
      </c>
      <c r="BWT167">
        <v>-1</v>
      </c>
      <c r="BWU167">
        <v>-1</v>
      </c>
      <c r="BWV167">
        <v>1</v>
      </c>
      <c r="BWW167">
        <v>1</v>
      </c>
      <c r="BWX167">
        <v>1</v>
      </c>
      <c r="BWY167">
        <v>1</v>
      </c>
      <c r="BWZ167">
        <v>-1</v>
      </c>
      <c r="BXA167">
        <v>-1</v>
      </c>
      <c r="BXB167">
        <v>-1</v>
      </c>
      <c r="BXC167">
        <v>-1</v>
      </c>
      <c r="BXD167">
        <v>0</v>
      </c>
      <c r="BXE167">
        <v>1</v>
      </c>
      <c r="BXF167">
        <v>-1</v>
      </c>
      <c r="BXG167">
        <v>-1</v>
      </c>
      <c r="BXH167">
        <v>1</v>
      </c>
      <c r="BXI167">
        <v>0</v>
      </c>
      <c r="BXJ167">
        <v>1</v>
      </c>
      <c r="BXK167">
        <v>-1</v>
      </c>
      <c r="BXL167">
        <v>-1</v>
      </c>
      <c r="BXM167">
        <v>-1</v>
      </c>
      <c r="BXN167">
        <v>-1</v>
      </c>
      <c r="BXO167">
        <v>-1</v>
      </c>
      <c r="BXP167">
        <v>2</v>
      </c>
      <c r="BXQ167">
        <v>3</v>
      </c>
      <c r="BXR167">
        <v>4</v>
      </c>
      <c r="BXS167">
        <v>-2</v>
      </c>
      <c r="BXT167">
        <v>4</v>
      </c>
      <c r="BXU167">
        <v>-4</v>
      </c>
      <c r="BXV167">
        <v>-1</v>
      </c>
      <c r="BXW167">
        <v>1</v>
      </c>
      <c r="BXX167">
        <v>-4</v>
      </c>
      <c r="BXY167">
        <v>1.5</v>
      </c>
      <c r="BXZ167">
        <v>-2.5</v>
      </c>
      <c r="BYA167">
        <v>3</v>
      </c>
      <c r="BYB167">
        <v>-4</v>
      </c>
      <c r="BYC167">
        <v>3</v>
      </c>
      <c r="BYD167">
        <v>2</v>
      </c>
      <c r="BYE167">
        <v>1</v>
      </c>
      <c r="BYF167">
        <v>0</v>
      </c>
      <c r="BYG167">
        <v>0</v>
      </c>
      <c r="BYH167">
        <v>0</v>
      </c>
      <c r="BYI167">
        <v>0</v>
      </c>
      <c r="BYJ167">
        <v>3</v>
      </c>
      <c r="BYK167">
        <v>1</v>
      </c>
      <c r="BYL167">
        <v>0</v>
      </c>
      <c r="BYM167">
        <v>0</v>
      </c>
      <c r="BYN167">
        <v>0</v>
      </c>
      <c r="BYO167">
        <v>0</v>
      </c>
      <c r="BYP167">
        <v>0</v>
      </c>
      <c r="BYQ167">
        <v>0</v>
      </c>
      <c r="BYR167">
        <v>0</v>
      </c>
      <c r="BYS167">
        <v>0</v>
      </c>
      <c r="BYT167">
        <v>0</v>
      </c>
      <c r="BYU167">
        <v>0</v>
      </c>
      <c r="BYV167">
        <v>0</v>
      </c>
      <c r="BYW167">
        <v>0</v>
      </c>
      <c r="BYX167">
        <v>0</v>
      </c>
      <c r="BYY167">
        <v>0</v>
      </c>
      <c r="BYZ167">
        <v>7</v>
      </c>
      <c r="BZA167">
        <v>10</v>
      </c>
      <c r="BZB167">
        <v>10</v>
      </c>
      <c r="BZC167">
        <v>10</v>
      </c>
      <c r="BZD167">
        <v>10</v>
      </c>
      <c r="BZE167">
        <v>8</v>
      </c>
      <c r="BZF167">
        <v>10</v>
      </c>
      <c r="BZG167">
        <v>1</v>
      </c>
      <c r="BZH167">
        <v>1</v>
      </c>
      <c r="BZI167">
        <v>9</v>
      </c>
      <c r="BZJ167">
        <v>3</v>
      </c>
      <c r="BZK167">
        <v>10</v>
      </c>
      <c r="BZL167">
        <v>10</v>
      </c>
      <c r="BZM167">
        <v>10</v>
      </c>
      <c r="BZN167">
        <v>10</v>
      </c>
      <c r="BZO167">
        <v>10</v>
      </c>
      <c r="BZP167">
        <v>10</v>
      </c>
      <c r="BZQ167">
        <v>10</v>
      </c>
      <c r="BZR167">
        <v>10</v>
      </c>
      <c r="BZS167">
        <v>10</v>
      </c>
      <c r="BZT167">
        <v>6</v>
      </c>
      <c r="BZU167">
        <v>9</v>
      </c>
      <c r="BZV167">
        <v>7</v>
      </c>
      <c r="BZW167">
        <v>9</v>
      </c>
      <c r="BZX167">
        <v>10</v>
      </c>
      <c r="BZY167">
        <v>10</v>
      </c>
      <c r="BZZ167">
        <v>25</v>
      </c>
      <c r="CAA167">
        <v>213</v>
      </c>
      <c r="CAB167">
        <v>8.52</v>
      </c>
      <c r="CAC167">
        <v>5</v>
      </c>
      <c r="CAD167">
        <v>5</v>
      </c>
      <c r="CAE167">
        <v>5</v>
      </c>
      <c r="CAF167">
        <v>5</v>
      </c>
      <c r="CAG167">
        <v>3</v>
      </c>
      <c r="CAH167">
        <v>4</v>
      </c>
      <c r="CAI167">
        <v>4</v>
      </c>
      <c r="CAJ167">
        <v>5</v>
      </c>
      <c r="CAK167">
        <v>5</v>
      </c>
      <c r="CAL167">
        <v>5</v>
      </c>
      <c r="CAM167">
        <v>4</v>
      </c>
      <c r="CAN167">
        <v>4</v>
      </c>
      <c r="CAO167">
        <v>5</v>
      </c>
      <c r="CAP167">
        <v>5</v>
      </c>
      <c r="CAQ167">
        <v>5</v>
      </c>
      <c r="CAR167">
        <v>5</v>
      </c>
      <c r="CAS167">
        <v>4.625</v>
      </c>
      <c r="CWP167">
        <v>0</v>
      </c>
      <c r="CWQ167">
        <v>4</v>
      </c>
      <c r="CWR167" t="s">
        <v>3914</v>
      </c>
      <c r="CWS167">
        <v>0</v>
      </c>
      <c r="CWT167">
        <v>4</v>
      </c>
      <c r="CWU167" t="s">
        <v>3915</v>
      </c>
      <c r="CWV167">
        <v>0</v>
      </c>
      <c r="CWW167">
        <v>4</v>
      </c>
      <c r="CWX167" t="s">
        <v>3916</v>
      </c>
    </row>
    <row r="168" spans="1:15 1481:2657" x14ac:dyDescent="0.25">
      <c r="A168" t="s">
        <v>3917</v>
      </c>
      <c r="B168" t="s">
        <v>7</v>
      </c>
      <c r="C168" t="s">
        <v>2709</v>
      </c>
      <c r="D168" t="s">
        <v>2710</v>
      </c>
      <c r="E168" s="1">
        <v>16918</v>
      </c>
      <c r="F168">
        <v>71</v>
      </c>
      <c r="O168" s="1">
        <v>42782</v>
      </c>
      <c r="BDY168">
        <v>0</v>
      </c>
      <c r="BDZ168">
        <v>1</v>
      </c>
      <c r="BEB168">
        <v>0</v>
      </c>
      <c r="BEC168">
        <v>1</v>
      </c>
      <c r="BEE168">
        <v>1</v>
      </c>
    </row>
    <row r="169" spans="1:15 1481:2657" x14ac:dyDescent="0.25">
      <c r="A169" t="s">
        <v>3918</v>
      </c>
      <c r="B169" t="s">
        <v>7</v>
      </c>
      <c r="C169" t="s">
        <v>2709</v>
      </c>
      <c r="D169" t="s">
        <v>2710</v>
      </c>
      <c r="E169" s="1">
        <v>16487</v>
      </c>
      <c r="F169">
        <v>72</v>
      </c>
      <c r="H169">
        <v>74</v>
      </c>
      <c r="O169" s="1">
        <v>42768</v>
      </c>
      <c r="BDY169">
        <v>0</v>
      </c>
      <c r="BDZ169">
        <v>1</v>
      </c>
      <c r="BEB169">
        <v>0</v>
      </c>
      <c r="BEC169">
        <v>1</v>
      </c>
      <c r="BEE169">
        <v>1</v>
      </c>
      <c r="CWY169" s="1">
        <v>43634</v>
      </c>
      <c r="CWZ169">
        <v>1</v>
      </c>
      <c r="CXA169" t="s">
        <v>3844</v>
      </c>
      <c r="CXB169">
        <v>9</v>
      </c>
      <c r="CXC169">
        <v>1</v>
      </c>
      <c r="CXE169" t="s">
        <v>3739</v>
      </c>
    </row>
    <row r="170" spans="1:15 1481:2657" x14ac:dyDescent="0.25">
      <c r="A170" t="s">
        <v>3919</v>
      </c>
      <c r="B170" t="s">
        <v>7</v>
      </c>
      <c r="C170" t="s">
        <v>2709</v>
      </c>
      <c r="D170" t="s">
        <v>2716</v>
      </c>
      <c r="E170" s="1">
        <v>16050</v>
      </c>
      <c r="F170">
        <v>74</v>
      </c>
      <c r="O170" s="1">
        <v>42800</v>
      </c>
      <c r="BDY170">
        <v>0</v>
      </c>
      <c r="BDZ170">
        <v>1</v>
      </c>
      <c r="BEB170">
        <v>0</v>
      </c>
      <c r="BEC170">
        <v>1</v>
      </c>
      <c r="BEE170">
        <v>1</v>
      </c>
    </row>
    <row r="171" spans="1:15 1481:2657" x14ac:dyDescent="0.25">
      <c r="A171" t="s">
        <v>3920</v>
      </c>
      <c r="B171" t="s">
        <v>7</v>
      </c>
      <c r="C171" t="s">
        <v>2709</v>
      </c>
      <c r="D171" t="s">
        <v>2710</v>
      </c>
      <c r="E171" s="1">
        <v>20457</v>
      </c>
      <c r="F171">
        <v>61</v>
      </c>
      <c r="G171">
        <v>63</v>
      </c>
      <c r="O171" s="1">
        <v>42880</v>
      </c>
      <c r="BDY171">
        <v>0</v>
      </c>
      <c r="BDZ171">
        <v>1</v>
      </c>
      <c r="BEB171">
        <v>0</v>
      </c>
      <c r="BEC171">
        <v>1</v>
      </c>
      <c r="BEE171">
        <v>1</v>
      </c>
      <c r="BEL171" s="1">
        <v>43615</v>
      </c>
      <c r="CWP171">
        <v>1</v>
      </c>
      <c r="CWR171" t="s">
        <v>3921</v>
      </c>
      <c r="CWS171">
        <v>1</v>
      </c>
      <c r="CWU171" t="s">
        <v>3922</v>
      </c>
      <c r="CWV171">
        <v>1</v>
      </c>
      <c r="CWX171" t="s">
        <v>3923</v>
      </c>
    </row>
    <row r="172" spans="1:15 1481:2657" x14ac:dyDescent="0.25">
      <c r="A172" t="s">
        <v>3924</v>
      </c>
      <c r="B172" t="s">
        <v>7</v>
      </c>
      <c r="C172" t="s">
        <v>2709</v>
      </c>
      <c r="D172" t="s">
        <v>2710</v>
      </c>
      <c r="E172" s="1">
        <v>14234</v>
      </c>
      <c r="F172">
        <v>79</v>
      </c>
      <c r="O172" s="1">
        <v>42790</v>
      </c>
      <c r="BDY172">
        <v>0</v>
      </c>
      <c r="BDZ172">
        <v>1</v>
      </c>
      <c r="BEB172">
        <v>0</v>
      </c>
      <c r="BEC172">
        <v>1</v>
      </c>
      <c r="BEE172">
        <v>1</v>
      </c>
    </row>
    <row r="173" spans="1:15 1481:2657" x14ac:dyDescent="0.25">
      <c r="A173" t="s">
        <v>3925</v>
      </c>
      <c r="B173" t="s">
        <v>7</v>
      </c>
      <c r="C173" t="s">
        <v>2709</v>
      </c>
      <c r="D173" t="s">
        <v>2716</v>
      </c>
      <c r="E173" s="1">
        <v>16835</v>
      </c>
      <c r="F173">
        <v>71</v>
      </c>
      <c r="O173" s="1">
        <v>42954</v>
      </c>
      <c r="BDY173">
        <v>0</v>
      </c>
      <c r="BDZ173">
        <v>1</v>
      </c>
      <c r="BEB173">
        <v>0</v>
      </c>
      <c r="BEC173">
        <v>1</v>
      </c>
      <c r="BEE173">
        <v>1</v>
      </c>
    </row>
    <row r="174" spans="1:15 1481:2657" x14ac:dyDescent="0.25">
      <c r="A174" t="s">
        <v>3926</v>
      </c>
      <c r="B174" t="s">
        <v>7</v>
      </c>
      <c r="C174" t="s">
        <v>2709</v>
      </c>
      <c r="D174" t="s">
        <v>2710</v>
      </c>
      <c r="E174" s="1">
        <v>15863</v>
      </c>
      <c r="F174">
        <v>73</v>
      </c>
      <c r="O174" s="1">
        <v>42711</v>
      </c>
      <c r="BDY174">
        <v>0</v>
      </c>
      <c r="BDZ174">
        <v>1</v>
      </c>
      <c r="BEB174">
        <v>0</v>
      </c>
      <c r="BEC174">
        <v>1</v>
      </c>
      <c r="BEE174">
        <v>1</v>
      </c>
    </row>
    <row r="175" spans="1:15 1481:2657" x14ac:dyDescent="0.25">
      <c r="A175" t="s">
        <v>3927</v>
      </c>
      <c r="B175" t="s">
        <v>7</v>
      </c>
      <c r="C175" t="s">
        <v>2709</v>
      </c>
      <c r="D175" t="s">
        <v>2710</v>
      </c>
      <c r="E175" s="1">
        <v>13284</v>
      </c>
      <c r="F175">
        <v>81</v>
      </c>
      <c r="O175" s="1">
        <v>42775</v>
      </c>
      <c r="BDY175">
        <v>0</v>
      </c>
      <c r="BDZ175">
        <v>4</v>
      </c>
      <c r="BEB175">
        <v>0</v>
      </c>
      <c r="BEC175">
        <v>4</v>
      </c>
      <c r="BEE175">
        <v>0</v>
      </c>
      <c r="BEF175">
        <v>4</v>
      </c>
    </row>
    <row r="176" spans="1:15 1481:2657" x14ac:dyDescent="0.25">
      <c r="A176" t="s">
        <v>3928</v>
      </c>
      <c r="B176" t="s">
        <v>7</v>
      </c>
      <c r="C176" t="s">
        <v>2709</v>
      </c>
      <c r="D176" t="s">
        <v>2710</v>
      </c>
      <c r="E176" s="1">
        <v>20255</v>
      </c>
      <c r="F176">
        <v>62</v>
      </c>
      <c r="O176" s="1">
        <v>42691</v>
      </c>
      <c r="BDY176">
        <v>0</v>
      </c>
      <c r="BDZ176">
        <v>1</v>
      </c>
      <c r="BEB176">
        <v>0</v>
      </c>
      <c r="BEC176">
        <v>1</v>
      </c>
      <c r="BEE176">
        <v>1</v>
      </c>
    </row>
    <row r="177" spans="1:537 1481:2657" x14ac:dyDescent="0.25">
      <c r="A177" t="s">
        <v>3929</v>
      </c>
      <c r="B177" t="s">
        <v>7</v>
      </c>
      <c r="C177" t="s">
        <v>2709</v>
      </c>
      <c r="D177" t="s">
        <v>2710</v>
      </c>
      <c r="E177" s="1">
        <v>21726</v>
      </c>
      <c r="F177">
        <v>59</v>
      </c>
      <c r="H177">
        <v>60</v>
      </c>
      <c r="I177" s="1">
        <v>43439</v>
      </c>
      <c r="O177" s="1">
        <v>43439</v>
      </c>
      <c r="P177">
        <v>1</v>
      </c>
      <c r="Q177">
        <v>1</v>
      </c>
      <c r="R177">
        <v>0</v>
      </c>
      <c r="S177">
        <v>0</v>
      </c>
      <c r="T177">
        <v>1</v>
      </c>
      <c r="U177">
        <v>1</v>
      </c>
      <c r="V177">
        <v>1</v>
      </c>
      <c r="W177">
        <v>0</v>
      </c>
      <c r="X177">
        <v>1</v>
      </c>
      <c r="Y177">
        <v>1</v>
      </c>
      <c r="Z177">
        <v>1</v>
      </c>
      <c r="AA177">
        <v>0</v>
      </c>
      <c r="AB177">
        <v>0</v>
      </c>
      <c r="AC177">
        <v>0</v>
      </c>
      <c r="AD177">
        <v>0</v>
      </c>
      <c r="AE177">
        <v>0</v>
      </c>
      <c r="AF177">
        <v>0</v>
      </c>
      <c r="AG177">
        <v>0</v>
      </c>
      <c r="AH177">
        <v>0</v>
      </c>
      <c r="AI177">
        <v>0</v>
      </c>
      <c r="AJ177">
        <v>0</v>
      </c>
      <c r="AK177">
        <v>1</v>
      </c>
      <c r="AL177">
        <v>0</v>
      </c>
      <c r="AM177">
        <v>0</v>
      </c>
      <c r="AN177">
        <v>0</v>
      </c>
      <c r="AO177">
        <v>0</v>
      </c>
      <c r="AP177">
        <v>0</v>
      </c>
      <c r="AQ177">
        <v>0</v>
      </c>
      <c r="AR177">
        <v>0</v>
      </c>
      <c r="AS177">
        <v>0</v>
      </c>
      <c r="AT177">
        <v>0</v>
      </c>
      <c r="AU177">
        <v>0</v>
      </c>
      <c r="AV177">
        <v>0</v>
      </c>
      <c r="AW177">
        <v>0</v>
      </c>
      <c r="AX177">
        <v>0</v>
      </c>
      <c r="AY177">
        <v>0</v>
      </c>
      <c r="AZ177">
        <v>0</v>
      </c>
      <c r="BA177">
        <v>1</v>
      </c>
      <c r="BB177">
        <v>1</v>
      </c>
      <c r="BC177">
        <v>0</v>
      </c>
      <c r="BD177">
        <v>0</v>
      </c>
      <c r="BE177">
        <v>0</v>
      </c>
      <c r="BF177">
        <v>0</v>
      </c>
      <c r="BG177">
        <v>0</v>
      </c>
      <c r="BH177">
        <v>1</v>
      </c>
      <c r="BI177">
        <v>1</v>
      </c>
      <c r="BJ177">
        <v>1</v>
      </c>
      <c r="BK177">
        <v>1</v>
      </c>
      <c r="BL177">
        <v>1</v>
      </c>
      <c r="BM177">
        <v>1</v>
      </c>
      <c r="BN177">
        <v>1</v>
      </c>
      <c r="BO177">
        <v>1</v>
      </c>
      <c r="BP177">
        <v>1</v>
      </c>
      <c r="BQ177">
        <v>0</v>
      </c>
      <c r="BR177">
        <v>1</v>
      </c>
      <c r="BS177">
        <v>1</v>
      </c>
      <c r="BT177">
        <v>0</v>
      </c>
      <c r="BU177">
        <v>1</v>
      </c>
      <c r="BV177">
        <v>0</v>
      </c>
      <c r="BW177">
        <v>0</v>
      </c>
      <c r="BX177">
        <v>0</v>
      </c>
      <c r="BY177">
        <v>0</v>
      </c>
      <c r="BZ177">
        <v>0</v>
      </c>
      <c r="CA177">
        <v>0</v>
      </c>
      <c r="CB177">
        <v>0</v>
      </c>
      <c r="CC177">
        <v>0</v>
      </c>
      <c r="CD177">
        <v>0</v>
      </c>
      <c r="CE177">
        <v>1</v>
      </c>
      <c r="CF177">
        <v>1</v>
      </c>
      <c r="CG177">
        <v>0</v>
      </c>
      <c r="CH177">
        <v>0</v>
      </c>
      <c r="CI177">
        <v>0</v>
      </c>
      <c r="CJ177">
        <v>0</v>
      </c>
      <c r="CK177">
        <v>0</v>
      </c>
      <c r="CL177">
        <v>1</v>
      </c>
      <c r="CM177">
        <v>0</v>
      </c>
      <c r="CN177">
        <v>1</v>
      </c>
      <c r="CO177">
        <v>1</v>
      </c>
      <c r="CP177">
        <v>1</v>
      </c>
      <c r="CQ177">
        <v>1</v>
      </c>
      <c r="CR177">
        <v>0</v>
      </c>
      <c r="CS177">
        <v>1</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1</v>
      </c>
      <c r="DQ177">
        <v>3</v>
      </c>
      <c r="DR177">
        <v>0</v>
      </c>
      <c r="DS177">
        <v>0</v>
      </c>
      <c r="DT177">
        <v>0</v>
      </c>
      <c r="DU177">
        <v>0</v>
      </c>
      <c r="DV177">
        <v>1</v>
      </c>
      <c r="DW177">
        <v>2</v>
      </c>
      <c r="DX177">
        <v>2</v>
      </c>
      <c r="DY177">
        <v>3</v>
      </c>
      <c r="DZ177">
        <v>1</v>
      </c>
      <c r="EA177">
        <v>1</v>
      </c>
      <c r="EB177">
        <v>0</v>
      </c>
      <c r="EC177">
        <v>0</v>
      </c>
      <c r="ED177">
        <v>1</v>
      </c>
      <c r="EE177">
        <v>1</v>
      </c>
      <c r="EF177">
        <v>1</v>
      </c>
      <c r="EG177">
        <v>3</v>
      </c>
      <c r="EH177">
        <v>1</v>
      </c>
      <c r="EI177">
        <v>2</v>
      </c>
      <c r="EJ177">
        <v>0</v>
      </c>
      <c r="EK177">
        <v>0</v>
      </c>
      <c r="EL177">
        <v>0</v>
      </c>
      <c r="EM177">
        <v>0</v>
      </c>
      <c r="EN177">
        <v>3</v>
      </c>
      <c r="EO177">
        <v>0</v>
      </c>
      <c r="EP177">
        <v>0</v>
      </c>
      <c r="EQ177">
        <v>2</v>
      </c>
      <c r="ER177">
        <v>6</v>
      </c>
      <c r="ES177">
        <v>1</v>
      </c>
      <c r="ET177">
        <v>0</v>
      </c>
      <c r="EU177">
        <v>1</v>
      </c>
      <c r="EV177">
        <v>3</v>
      </c>
      <c r="EW177">
        <v>2</v>
      </c>
      <c r="EX177">
        <v>0</v>
      </c>
      <c r="EY177">
        <v>0</v>
      </c>
      <c r="EZ177">
        <v>18</v>
      </c>
      <c r="FA177">
        <v>5</v>
      </c>
      <c r="FB177">
        <v>0</v>
      </c>
      <c r="FC177">
        <v>0</v>
      </c>
      <c r="FD177">
        <v>3</v>
      </c>
      <c r="FE177">
        <v>5</v>
      </c>
      <c r="FF177">
        <v>1</v>
      </c>
      <c r="FG177">
        <v>0</v>
      </c>
      <c r="FH177">
        <v>1</v>
      </c>
      <c r="FI177">
        <v>4</v>
      </c>
      <c r="FJ177">
        <v>3</v>
      </c>
      <c r="FK177">
        <v>0</v>
      </c>
      <c r="FL177">
        <v>0</v>
      </c>
      <c r="FM177">
        <v>19</v>
      </c>
      <c r="FN177" t="s">
        <v>3930</v>
      </c>
      <c r="FQ177" t="s">
        <v>3931</v>
      </c>
      <c r="FR177" t="s">
        <v>3932</v>
      </c>
      <c r="FZ177" t="s">
        <v>3933</v>
      </c>
      <c r="GA177">
        <v>-2</v>
      </c>
      <c r="GB177">
        <v>-2</v>
      </c>
      <c r="GC177" t="s">
        <v>3934</v>
      </c>
      <c r="GD177">
        <v>0</v>
      </c>
      <c r="GE177">
        <v>0</v>
      </c>
      <c r="GF177">
        <v>-2</v>
      </c>
      <c r="GG177">
        <v>-1</v>
      </c>
      <c r="GH177">
        <v>1</v>
      </c>
      <c r="GI177">
        <v>-1</v>
      </c>
      <c r="GJ177">
        <v>-1</v>
      </c>
      <c r="GK177">
        <v>-1</v>
      </c>
      <c r="GL177">
        <v>-1</v>
      </c>
      <c r="GM177">
        <v>-1</v>
      </c>
      <c r="GN177">
        <v>-1</v>
      </c>
      <c r="GO177">
        <v>-1</v>
      </c>
      <c r="GP177">
        <v>-1</v>
      </c>
      <c r="GQ177">
        <v>1</v>
      </c>
      <c r="GR177">
        <v>-1</v>
      </c>
      <c r="GS177">
        <v>-1</v>
      </c>
      <c r="GT177">
        <v>-1</v>
      </c>
      <c r="GU177">
        <v>-1</v>
      </c>
      <c r="GV177">
        <v>-1</v>
      </c>
      <c r="GW177">
        <v>1</v>
      </c>
      <c r="GX177">
        <v>-1</v>
      </c>
      <c r="GY177">
        <v>-1</v>
      </c>
      <c r="GZ177">
        <v>-1</v>
      </c>
      <c r="HA177">
        <v>1</v>
      </c>
      <c r="HB177">
        <v>-1</v>
      </c>
      <c r="HC177">
        <v>-1</v>
      </c>
      <c r="HD177">
        <v>-1</v>
      </c>
      <c r="HE177">
        <v>-1</v>
      </c>
      <c r="HF177">
        <v>-1</v>
      </c>
      <c r="HG177">
        <v>-1</v>
      </c>
      <c r="HH177">
        <v>-1</v>
      </c>
      <c r="HI177">
        <v>-4</v>
      </c>
      <c r="HJ177">
        <v>-2</v>
      </c>
      <c r="HK177">
        <v>-2</v>
      </c>
      <c r="HL177">
        <v>-4</v>
      </c>
      <c r="HM177">
        <v>-2</v>
      </c>
      <c r="HN177">
        <v>-4</v>
      </c>
      <c r="HO177">
        <v>-2</v>
      </c>
      <c r="HP177">
        <v>-2</v>
      </c>
      <c r="HQ177">
        <v>-4</v>
      </c>
      <c r="HR177">
        <v>-2.5</v>
      </c>
      <c r="HS177">
        <v>-3</v>
      </c>
      <c r="HT177">
        <v>-3</v>
      </c>
      <c r="HU177">
        <v>-4</v>
      </c>
      <c r="HV177">
        <v>-26</v>
      </c>
      <c r="HW177">
        <v>3</v>
      </c>
      <c r="HX177">
        <v>3</v>
      </c>
      <c r="HY177">
        <v>3</v>
      </c>
      <c r="HZ177">
        <v>2</v>
      </c>
      <c r="IA177">
        <v>2</v>
      </c>
      <c r="IB177">
        <v>1</v>
      </c>
      <c r="IC177">
        <v>3</v>
      </c>
      <c r="ID177">
        <v>4</v>
      </c>
      <c r="IE177">
        <v>2</v>
      </c>
      <c r="IF177">
        <v>4</v>
      </c>
      <c r="IG177">
        <v>1</v>
      </c>
      <c r="IH177">
        <v>2</v>
      </c>
      <c r="II177">
        <v>0</v>
      </c>
      <c r="IJ177">
        <v>2</v>
      </c>
      <c r="IK177">
        <v>0</v>
      </c>
      <c r="IL177">
        <v>3</v>
      </c>
      <c r="IM177">
        <v>3</v>
      </c>
      <c r="IN177">
        <v>2</v>
      </c>
      <c r="IO177">
        <v>2</v>
      </c>
      <c r="IP177">
        <v>0</v>
      </c>
      <c r="IQ177">
        <v>0</v>
      </c>
      <c r="IR177">
        <v>3</v>
      </c>
      <c r="IS177">
        <v>45</v>
      </c>
      <c r="IT177">
        <v>7</v>
      </c>
      <c r="IU177">
        <v>7</v>
      </c>
      <c r="IV177">
        <v>7</v>
      </c>
      <c r="IW177">
        <v>6</v>
      </c>
      <c r="IX177">
        <v>9</v>
      </c>
      <c r="IY177">
        <v>5</v>
      </c>
      <c r="IZ177">
        <v>3</v>
      </c>
      <c r="JA177">
        <v>1</v>
      </c>
      <c r="JB177">
        <v>1</v>
      </c>
      <c r="JC177">
        <v>10</v>
      </c>
      <c r="JD177">
        <v>1</v>
      </c>
      <c r="JE177">
        <v>5</v>
      </c>
      <c r="JF177">
        <v>7</v>
      </c>
      <c r="JG177">
        <v>2</v>
      </c>
      <c r="JH177">
        <v>10</v>
      </c>
      <c r="JI177">
        <v>5</v>
      </c>
      <c r="JJ177">
        <v>2</v>
      </c>
      <c r="JK177">
        <v>10</v>
      </c>
      <c r="JL177">
        <v>10</v>
      </c>
      <c r="JM177">
        <v>1</v>
      </c>
      <c r="JN177">
        <v>9</v>
      </c>
      <c r="JO177">
        <v>9</v>
      </c>
      <c r="JP177">
        <v>10</v>
      </c>
      <c r="JQ177">
        <v>9</v>
      </c>
      <c r="JR177">
        <v>10</v>
      </c>
      <c r="JS177">
        <v>25</v>
      </c>
      <c r="JT177">
        <v>156</v>
      </c>
      <c r="JU177">
        <v>6.24</v>
      </c>
      <c r="JV177">
        <v>3</v>
      </c>
      <c r="JW177">
        <v>5</v>
      </c>
      <c r="JX177">
        <v>5</v>
      </c>
      <c r="JY177">
        <v>3</v>
      </c>
      <c r="JZ177">
        <v>3</v>
      </c>
      <c r="KA177">
        <v>5</v>
      </c>
      <c r="KB177">
        <v>5</v>
      </c>
      <c r="KC177">
        <v>3</v>
      </c>
      <c r="KD177">
        <v>4</v>
      </c>
      <c r="KE177">
        <v>4</v>
      </c>
      <c r="KF177">
        <v>3</v>
      </c>
      <c r="KG177">
        <v>4</v>
      </c>
      <c r="KH177">
        <v>4</v>
      </c>
      <c r="KI177">
        <v>3</v>
      </c>
      <c r="KJ177">
        <v>3</v>
      </c>
      <c r="KK177">
        <v>3</v>
      </c>
      <c r="KL177">
        <v>3.75</v>
      </c>
      <c r="KM177">
        <v>1</v>
      </c>
      <c r="KO177">
        <v>13</v>
      </c>
      <c r="KP177">
        <v>1</v>
      </c>
      <c r="KQ177">
        <v>1</v>
      </c>
      <c r="KR177">
        <v>1</v>
      </c>
      <c r="KS177">
        <v>1</v>
      </c>
      <c r="KT177">
        <v>1</v>
      </c>
      <c r="KU177">
        <v>3</v>
      </c>
      <c r="KV177">
        <v>0</v>
      </c>
      <c r="KW177">
        <v>4</v>
      </c>
      <c r="KX177">
        <v>0</v>
      </c>
      <c r="KY177">
        <v>4</v>
      </c>
      <c r="KZ177">
        <v>2</v>
      </c>
      <c r="LA177">
        <v>1</v>
      </c>
      <c r="LB177">
        <v>1</v>
      </c>
      <c r="LC177">
        <v>1</v>
      </c>
      <c r="LD177">
        <v>3</v>
      </c>
      <c r="LE177">
        <v>1</v>
      </c>
      <c r="LF177">
        <v>1</v>
      </c>
      <c r="LG177">
        <v>1</v>
      </c>
      <c r="LH177">
        <v>1.8332999999999999</v>
      </c>
      <c r="LI177">
        <v>1.5</v>
      </c>
      <c r="LJ177">
        <v>1.1667000000000001</v>
      </c>
      <c r="LK177">
        <v>1.5</v>
      </c>
      <c r="BDY177">
        <v>1</v>
      </c>
      <c r="BEA177" t="s">
        <v>3935</v>
      </c>
      <c r="BEB177">
        <v>1</v>
      </c>
      <c r="BEE177">
        <v>1</v>
      </c>
      <c r="CWY177" s="1">
        <v>43510</v>
      </c>
      <c r="CWZ177">
        <v>1</v>
      </c>
      <c r="CXA177" t="s">
        <v>3936</v>
      </c>
      <c r="CXB177">
        <v>1</v>
      </c>
      <c r="CXC177">
        <v>1</v>
      </c>
      <c r="CXE177" t="s">
        <v>2778</v>
      </c>
    </row>
    <row r="178" spans="1:537 1481:2657" x14ac:dyDescent="0.25">
      <c r="A178" t="s">
        <v>3937</v>
      </c>
      <c r="B178" t="s">
        <v>7</v>
      </c>
      <c r="C178" t="s">
        <v>2709</v>
      </c>
      <c r="D178" t="s">
        <v>2710</v>
      </c>
      <c r="E178" s="1">
        <v>18796</v>
      </c>
      <c r="G178">
        <v>67</v>
      </c>
      <c r="H178">
        <v>67</v>
      </c>
      <c r="BEI178" s="1">
        <v>43326</v>
      </c>
      <c r="BEL178" s="1">
        <v>43326</v>
      </c>
      <c r="BQD178">
        <v>0</v>
      </c>
      <c r="BQE178">
        <v>0</v>
      </c>
      <c r="BQF178">
        <v>0</v>
      </c>
      <c r="BQG178">
        <v>1</v>
      </c>
      <c r="BQH178">
        <v>0</v>
      </c>
      <c r="BQI178">
        <v>0</v>
      </c>
      <c r="BQJ178">
        <v>0</v>
      </c>
      <c r="BQK178">
        <v>0</v>
      </c>
      <c r="BQL178">
        <v>0</v>
      </c>
      <c r="BQM178">
        <v>0</v>
      </c>
      <c r="BQN178">
        <v>1</v>
      </c>
      <c r="BQO178">
        <v>0</v>
      </c>
      <c r="BQP178">
        <v>0</v>
      </c>
      <c r="BQQ178">
        <v>0</v>
      </c>
      <c r="BQR178">
        <v>0</v>
      </c>
      <c r="BQS178">
        <v>0</v>
      </c>
      <c r="BQT178">
        <v>0</v>
      </c>
      <c r="BQU178">
        <v>0</v>
      </c>
      <c r="BQV178">
        <v>0</v>
      </c>
      <c r="BQW178">
        <v>0</v>
      </c>
      <c r="BQX178">
        <v>0</v>
      </c>
      <c r="BQY178">
        <v>0</v>
      </c>
      <c r="BQZ178">
        <v>0</v>
      </c>
      <c r="BRA178">
        <v>0</v>
      </c>
      <c r="BRB178">
        <v>0</v>
      </c>
      <c r="BRC178">
        <v>0</v>
      </c>
      <c r="BRD178">
        <v>0</v>
      </c>
      <c r="BRE178">
        <v>0</v>
      </c>
      <c r="BRF178">
        <v>0</v>
      </c>
      <c r="BRG178">
        <v>0</v>
      </c>
      <c r="BRH178">
        <v>0</v>
      </c>
      <c r="BRI178">
        <v>0</v>
      </c>
      <c r="BRJ178">
        <v>0</v>
      </c>
      <c r="BRK178">
        <v>0</v>
      </c>
      <c r="BRL178">
        <v>0</v>
      </c>
      <c r="BRM178">
        <v>0</v>
      </c>
      <c r="BRN178">
        <v>0</v>
      </c>
      <c r="BRO178">
        <v>0</v>
      </c>
      <c r="BRP178">
        <v>0</v>
      </c>
      <c r="BRQ178">
        <v>0</v>
      </c>
      <c r="BRR178">
        <v>0</v>
      </c>
      <c r="BRS178">
        <v>0</v>
      </c>
      <c r="BRT178">
        <v>0</v>
      </c>
      <c r="BRU178">
        <v>0</v>
      </c>
      <c r="BRV178">
        <v>0</v>
      </c>
      <c r="BRW178">
        <v>0</v>
      </c>
      <c r="BRX178">
        <v>0</v>
      </c>
      <c r="BRY178">
        <v>0</v>
      </c>
      <c r="BRZ178">
        <v>0</v>
      </c>
      <c r="BSA178">
        <v>0</v>
      </c>
      <c r="BSB178">
        <v>0</v>
      </c>
      <c r="BSC178">
        <v>0</v>
      </c>
      <c r="BSD178">
        <v>0</v>
      </c>
      <c r="BSE178">
        <v>0</v>
      </c>
      <c r="BSF178">
        <v>0</v>
      </c>
      <c r="BSG178">
        <v>0</v>
      </c>
      <c r="BSH178">
        <v>0</v>
      </c>
      <c r="BSI178">
        <v>0</v>
      </c>
      <c r="BSJ178">
        <v>0</v>
      </c>
      <c r="BSK178">
        <v>0</v>
      </c>
      <c r="BSL178">
        <v>0</v>
      </c>
      <c r="BSM178">
        <v>0</v>
      </c>
      <c r="BSN178">
        <v>0</v>
      </c>
      <c r="BSO178">
        <v>0</v>
      </c>
      <c r="BSP178">
        <v>0</v>
      </c>
      <c r="BSQ178">
        <v>0</v>
      </c>
      <c r="BSR178">
        <v>0</v>
      </c>
      <c r="BSS178">
        <v>0</v>
      </c>
      <c r="BST178">
        <v>0</v>
      </c>
      <c r="BSU178">
        <v>0</v>
      </c>
      <c r="BSV178">
        <v>0</v>
      </c>
      <c r="BSW178">
        <v>0</v>
      </c>
      <c r="BSX178">
        <v>0</v>
      </c>
      <c r="BSY178">
        <v>0</v>
      </c>
      <c r="BSZ178">
        <v>0</v>
      </c>
      <c r="BTA178">
        <v>0</v>
      </c>
      <c r="BTB178">
        <v>0</v>
      </c>
      <c r="BTC178">
        <v>0</v>
      </c>
      <c r="BTD178">
        <v>0</v>
      </c>
      <c r="BTE178">
        <v>0</v>
      </c>
      <c r="BTF178">
        <v>0</v>
      </c>
      <c r="BTG178">
        <v>0</v>
      </c>
      <c r="BTH178">
        <v>0</v>
      </c>
      <c r="BTI178">
        <v>0</v>
      </c>
      <c r="BTJ178">
        <v>0</v>
      </c>
      <c r="BTK178">
        <v>0</v>
      </c>
      <c r="BTL178">
        <v>0</v>
      </c>
      <c r="BTM178">
        <v>1</v>
      </c>
      <c r="BTN178">
        <v>1</v>
      </c>
      <c r="BTO178">
        <v>0</v>
      </c>
      <c r="BTP178">
        <v>0</v>
      </c>
      <c r="BTQ178">
        <v>0</v>
      </c>
      <c r="BTR178">
        <v>0</v>
      </c>
      <c r="BTS178">
        <v>0</v>
      </c>
      <c r="BTT178">
        <v>0</v>
      </c>
      <c r="BTU178">
        <v>0</v>
      </c>
      <c r="BTV178">
        <v>0</v>
      </c>
      <c r="BTW178">
        <v>0</v>
      </c>
      <c r="BTX178">
        <v>0</v>
      </c>
      <c r="BTY178">
        <v>0</v>
      </c>
      <c r="BTZ178">
        <v>0</v>
      </c>
      <c r="BUA178">
        <v>0</v>
      </c>
      <c r="BUB178">
        <v>0</v>
      </c>
      <c r="BUC178">
        <v>0</v>
      </c>
      <c r="BUD178">
        <v>0</v>
      </c>
      <c r="BUE178">
        <v>0</v>
      </c>
      <c r="BUF178">
        <v>0</v>
      </c>
      <c r="BUG178">
        <v>0</v>
      </c>
      <c r="BUH178">
        <v>0</v>
      </c>
      <c r="BUI178">
        <v>1</v>
      </c>
      <c r="BUJ178">
        <v>1</v>
      </c>
      <c r="BUK178">
        <v>0</v>
      </c>
      <c r="BUL178">
        <v>0</v>
      </c>
      <c r="BUM178">
        <v>0</v>
      </c>
      <c r="BUN178">
        <v>0</v>
      </c>
      <c r="BUO178">
        <v>0</v>
      </c>
      <c r="BUP178">
        <v>0</v>
      </c>
      <c r="BUQ178">
        <v>0</v>
      </c>
      <c r="BUR178">
        <v>0</v>
      </c>
      <c r="BUS178">
        <v>0</v>
      </c>
      <c r="BUT178">
        <v>0</v>
      </c>
      <c r="BUU178">
        <v>0</v>
      </c>
      <c r="BUV178">
        <v>0</v>
      </c>
      <c r="BUW178">
        <v>4</v>
      </c>
      <c r="BUX178">
        <v>2</v>
      </c>
      <c r="BUY178">
        <v>0</v>
      </c>
      <c r="BUZ178">
        <v>0</v>
      </c>
      <c r="BVA178">
        <v>0</v>
      </c>
      <c r="BVB178">
        <v>0</v>
      </c>
      <c r="BVC178">
        <v>0</v>
      </c>
      <c r="BVD178">
        <v>1</v>
      </c>
      <c r="BVE178">
        <v>0</v>
      </c>
      <c r="BVF178">
        <v>0</v>
      </c>
      <c r="BVG178">
        <v>0</v>
      </c>
      <c r="BVH178">
        <v>0</v>
      </c>
      <c r="BVI178">
        <v>0</v>
      </c>
      <c r="BVJ178">
        <v>0</v>
      </c>
      <c r="BVK178">
        <v>8</v>
      </c>
      <c r="BVL178">
        <v>0</v>
      </c>
      <c r="BVM178">
        <v>9</v>
      </c>
      <c r="BVN178">
        <v>0</v>
      </c>
      <c r="BVO178">
        <v>0</v>
      </c>
      <c r="BVP178">
        <v>0</v>
      </c>
      <c r="BVQ178">
        <v>1</v>
      </c>
      <c r="BVR178">
        <v>0</v>
      </c>
      <c r="BVS178">
        <v>0</v>
      </c>
      <c r="BVT178">
        <v>0</v>
      </c>
      <c r="BVU178">
        <v>0</v>
      </c>
      <c r="BVV178">
        <v>0</v>
      </c>
      <c r="BVW178">
        <v>0</v>
      </c>
      <c r="BVX178">
        <v>3</v>
      </c>
      <c r="BVY178">
        <v>0</v>
      </c>
      <c r="BVZ178">
        <v>7</v>
      </c>
      <c r="BWC178" t="s">
        <v>3938</v>
      </c>
      <c r="BWG178" t="s">
        <v>3939</v>
      </c>
      <c r="BWH178">
        <v>-2</v>
      </c>
      <c r="BWI178">
        <v>-2</v>
      </c>
      <c r="BWJ178" t="s">
        <v>3940</v>
      </c>
      <c r="BWK178">
        <v>0</v>
      </c>
      <c r="BWL178">
        <v>0</v>
      </c>
      <c r="BWM178">
        <v>-2</v>
      </c>
      <c r="BWN178">
        <v>1</v>
      </c>
      <c r="BWO178">
        <v>1</v>
      </c>
      <c r="BWP178">
        <v>1</v>
      </c>
      <c r="BWQ178">
        <v>1</v>
      </c>
      <c r="BWR178">
        <v>-1</v>
      </c>
      <c r="BWS178">
        <v>1</v>
      </c>
      <c r="BWT178">
        <v>-1</v>
      </c>
      <c r="BWU178">
        <v>-1</v>
      </c>
      <c r="BWV178">
        <v>-1</v>
      </c>
      <c r="BWW178">
        <v>-1</v>
      </c>
      <c r="BWX178">
        <v>-1</v>
      </c>
      <c r="BWY178">
        <v>-1</v>
      </c>
      <c r="BWZ178">
        <v>-1</v>
      </c>
      <c r="BXA178">
        <v>-1</v>
      </c>
      <c r="BXB178">
        <v>-1</v>
      </c>
      <c r="BXC178">
        <v>-1</v>
      </c>
      <c r="BXD178">
        <v>-1</v>
      </c>
      <c r="BXE178">
        <v>-1</v>
      </c>
      <c r="BXF178">
        <v>-1</v>
      </c>
      <c r="BXG178">
        <v>1</v>
      </c>
      <c r="BXH178">
        <v>-1</v>
      </c>
      <c r="BXI178">
        <v>1</v>
      </c>
      <c r="BXJ178">
        <v>-1</v>
      </c>
      <c r="BXK178">
        <v>-1</v>
      </c>
      <c r="BXL178">
        <v>-1</v>
      </c>
      <c r="BXM178">
        <v>-1</v>
      </c>
      <c r="BXN178">
        <v>-1</v>
      </c>
      <c r="BXO178">
        <v>-1</v>
      </c>
      <c r="BXP178">
        <v>-4</v>
      </c>
      <c r="BXQ178">
        <v>-2</v>
      </c>
      <c r="BXR178">
        <v>4</v>
      </c>
      <c r="BXS178">
        <v>-2</v>
      </c>
      <c r="BXT178">
        <v>-4</v>
      </c>
      <c r="BXU178">
        <v>-4</v>
      </c>
      <c r="BXV178">
        <v>-2</v>
      </c>
      <c r="BXW178">
        <v>-2</v>
      </c>
      <c r="BXX178">
        <v>-4</v>
      </c>
      <c r="BXY178">
        <v>-2.5</v>
      </c>
      <c r="BXZ178">
        <v>-3</v>
      </c>
      <c r="BYA178">
        <v>0</v>
      </c>
      <c r="BYB178">
        <v>-4</v>
      </c>
      <c r="BYC178">
        <v>-20</v>
      </c>
      <c r="BYD178">
        <v>0</v>
      </c>
      <c r="BYE178">
        <v>0</v>
      </c>
      <c r="BYF178">
        <v>0</v>
      </c>
      <c r="BYG178">
        <v>0</v>
      </c>
      <c r="BYH178">
        <v>0</v>
      </c>
      <c r="BYI178">
        <v>0</v>
      </c>
      <c r="BYJ178">
        <v>1</v>
      </c>
      <c r="BYK178">
        <v>1</v>
      </c>
      <c r="BYL178">
        <v>1</v>
      </c>
      <c r="BYM178">
        <v>0</v>
      </c>
      <c r="BYN178">
        <v>0</v>
      </c>
      <c r="BYO178">
        <v>0</v>
      </c>
      <c r="BYP178">
        <v>0</v>
      </c>
      <c r="BYQ178">
        <v>0</v>
      </c>
      <c r="BYR178">
        <v>0</v>
      </c>
      <c r="BYS178">
        <v>0</v>
      </c>
      <c r="BYT178">
        <v>0</v>
      </c>
      <c r="BYU178">
        <v>0</v>
      </c>
      <c r="BYV178">
        <v>0</v>
      </c>
      <c r="BYW178">
        <v>0</v>
      </c>
      <c r="BYX178">
        <v>0</v>
      </c>
      <c r="BYY178">
        <v>0</v>
      </c>
      <c r="BYZ178">
        <v>3</v>
      </c>
      <c r="BZA178">
        <v>2</v>
      </c>
      <c r="BZB178">
        <v>2</v>
      </c>
      <c r="BZC178">
        <v>1</v>
      </c>
      <c r="BZD178">
        <v>2</v>
      </c>
      <c r="BZE178">
        <v>3</v>
      </c>
      <c r="BZF178">
        <v>1</v>
      </c>
      <c r="BZG178">
        <v>4</v>
      </c>
      <c r="BZH178">
        <v>2</v>
      </c>
      <c r="BZI178">
        <v>2</v>
      </c>
      <c r="BZJ178">
        <v>1</v>
      </c>
      <c r="BZK178">
        <v>1</v>
      </c>
      <c r="BZL178">
        <v>1</v>
      </c>
      <c r="BZM178">
        <v>2</v>
      </c>
      <c r="BZN178">
        <v>1</v>
      </c>
      <c r="BZO178">
        <v>1</v>
      </c>
      <c r="BZP178">
        <v>3</v>
      </c>
      <c r="BZQ178">
        <v>1</v>
      </c>
      <c r="BZR178">
        <v>1</v>
      </c>
      <c r="BZS178">
        <v>1</v>
      </c>
      <c r="BZT178">
        <v>1</v>
      </c>
      <c r="BZU178">
        <v>6</v>
      </c>
      <c r="BZV178">
        <v>10</v>
      </c>
      <c r="BZW178">
        <v>5</v>
      </c>
      <c r="BZX178">
        <v>3</v>
      </c>
      <c r="BZY178">
        <v>5</v>
      </c>
      <c r="BZZ178">
        <v>25</v>
      </c>
      <c r="CAA178">
        <v>62</v>
      </c>
      <c r="CAB178">
        <v>2.48</v>
      </c>
      <c r="CAC178">
        <v>5</v>
      </c>
      <c r="CAD178">
        <v>5</v>
      </c>
      <c r="CAE178">
        <v>5</v>
      </c>
      <c r="CAF178">
        <v>3</v>
      </c>
      <c r="CAG178">
        <v>4</v>
      </c>
      <c r="CAH178">
        <v>3</v>
      </c>
      <c r="CAI178">
        <v>4</v>
      </c>
      <c r="CAJ178">
        <v>3</v>
      </c>
      <c r="CAK178">
        <v>3</v>
      </c>
      <c r="CAL178">
        <v>3</v>
      </c>
      <c r="CAM178">
        <v>5</v>
      </c>
      <c r="CAN178">
        <v>4</v>
      </c>
      <c r="CAO178">
        <v>3</v>
      </c>
      <c r="CAP178">
        <v>4</v>
      </c>
      <c r="CAQ178">
        <v>4</v>
      </c>
      <c r="CAR178">
        <v>4</v>
      </c>
      <c r="CAS178">
        <v>3.875</v>
      </c>
      <c r="CWP178">
        <v>1</v>
      </c>
      <c r="CWR178" t="s">
        <v>3941</v>
      </c>
      <c r="CWS178">
        <v>1</v>
      </c>
      <c r="CWV178">
        <v>1</v>
      </c>
      <c r="CWY178" s="1">
        <v>43357</v>
      </c>
      <c r="CWZ178">
        <v>1</v>
      </c>
      <c r="CXA178" t="s">
        <v>2778</v>
      </c>
      <c r="CXB178">
        <v>9</v>
      </c>
      <c r="CXC178">
        <v>1</v>
      </c>
      <c r="CXE178" t="s">
        <v>2778</v>
      </c>
    </row>
    <row r="179" spans="1:537 1481:2657" x14ac:dyDescent="0.25">
      <c r="A179" t="s">
        <v>3942</v>
      </c>
      <c r="B179" t="s">
        <v>7</v>
      </c>
      <c r="C179" t="s">
        <v>2709</v>
      </c>
      <c r="D179" t="s">
        <v>2716</v>
      </c>
      <c r="E179" s="1">
        <v>12972</v>
      </c>
      <c r="F179">
        <v>82</v>
      </c>
      <c r="O179" s="1">
        <v>42871</v>
      </c>
      <c r="BDY179">
        <v>0</v>
      </c>
      <c r="BDZ179">
        <v>1</v>
      </c>
      <c r="BEB179">
        <v>0</v>
      </c>
      <c r="BEC179">
        <v>1</v>
      </c>
      <c r="BEE179">
        <v>1</v>
      </c>
    </row>
    <row r="180" spans="1:537 1481:2657" x14ac:dyDescent="0.25">
      <c r="A180" t="s">
        <v>3943</v>
      </c>
      <c r="B180" t="s">
        <v>7</v>
      </c>
      <c r="C180" t="s">
        <v>2709</v>
      </c>
      <c r="D180" t="s">
        <v>2716</v>
      </c>
      <c r="E180" s="1">
        <v>23739</v>
      </c>
      <c r="F180">
        <v>54</v>
      </c>
      <c r="I180" s="1">
        <v>43430</v>
      </c>
      <c r="O180" s="1">
        <v>43430</v>
      </c>
      <c r="Q180">
        <v>0</v>
      </c>
      <c r="R180">
        <v>0</v>
      </c>
      <c r="S180">
        <v>0</v>
      </c>
      <c r="T180">
        <v>1</v>
      </c>
      <c r="U180">
        <v>0</v>
      </c>
      <c r="V180">
        <v>0</v>
      </c>
      <c r="W180">
        <v>0</v>
      </c>
      <c r="X180">
        <v>0</v>
      </c>
      <c r="Y180">
        <v>0</v>
      </c>
      <c r="Z180">
        <v>0</v>
      </c>
      <c r="AA180">
        <v>0</v>
      </c>
      <c r="AB180">
        <v>1</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1</v>
      </c>
      <c r="BB180">
        <v>1</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1</v>
      </c>
      <c r="DI180">
        <v>0</v>
      </c>
      <c r="DJ180">
        <v>1</v>
      </c>
      <c r="DK180">
        <v>0</v>
      </c>
      <c r="DL180">
        <v>0</v>
      </c>
      <c r="DM180">
        <v>0</v>
      </c>
      <c r="DN180">
        <v>0</v>
      </c>
      <c r="DO180">
        <v>0</v>
      </c>
      <c r="DP180">
        <v>0</v>
      </c>
      <c r="DQ180">
        <v>0</v>
      </c>
      <c r="DR180">
        <v>0</v>
      </c>
      <c r="DS180">
        <v>0</v>
      </c>
      <c r="DT180">
        <v>0</v>
      </c>
      <c r="DU180">
        <v>0</v>
      </c>
      <c r="DV180">
        <v>3</v>
      </c>
      <c r="DW180">
        <v>1</v>
      </c>
      <c r="DX180">
        <v>0</v>
      </c>
      <c r="DY180">
        <v>0</v>
      </c>
      <c r="DZ180">
        <v>0</v>
      </c>
      <c r="EA180">
        <v>0</v>
      </c>
      <c r="EB180">
        <v>0</v>
      </c>
      <c r="EC180">
        <v>0</v>
      </c>
      <c r="ED180">
        <v>0</v>
      </c>
      <c r="EE180">
        <v>0</v>
      </c>
      <c r="EF180">
        <v>0</v>
      </c>
      <c r="EG180">
        <v>0</v>
      </c>
      <c r="EH180">
        <v>0</v>
      </c>
      <c r="EI180">
        <v>0</v>
      </c>
      <c r="EJ180">
        <v>0</v>
      </c>
      <c r="EK180">
        <v>0</v>
      </c>
      <c r="EL180">
        <v>3</v>
      </c>
      <c r="EM180">
        <v>1</v>
      </c>
      <c r="EN180">
        <v>0</v>
      </c>
      <c r="EO180">
        <v>0</v>
      </c>
      <c r="EP180">
        <v>0</v>
      </c>
      <c r="EQ180">
        <v>3</v>
      </c>
      <c r="ER180">
        <v>0</v>
      </c>
      <c r="ES180">
        <v>0</v>
      </c>
      <c r="ET180">
        <v>0</v>
      </c>
      <c r="EU180">
        <v>0</v>
      </c>
      <c r="EV180">
        <v>0</v>
      </c>
      <c r="EW180">
        <v>0</v>
      </c>
      <c r="EX180">
        <v>0</v>
      </c>
      <c r="EY180">
        <v>3</v>
      </c>
      <c r="EZ180">
        <v>6</v>
      </c>
      <c r="FA180">
        <v>0</v>
      </c>
      <c r="FB180">
        <v>0</v>
      </c>
      <c r="FC180">
        <v>0</v>
      </c>
      <c r="FD180">
        <v>1</v>
      </c>
      <c r="FE180">
        <v>0</v>
      </c>
      <c r="FF180">
        <v>0</v>
      </c>
      <c r="FG180">
        <v>0</v>
      </c>
      <c r="FH180">
        <v>0</v>
      </c>
      <c r="FI180">
        <v>0</v>
      </c>
      <c r="FJ180">
        <v>0</v>
      </c>
      <c r="FK180">
        <v>0</v>
      </c>
      <c r="FL180">
        <v>1</v>
      </c>
      <c r="FM180">
        <v>2</v>
      </c>
      <c r="FZ180" t="s">
        <v>3944</v>
      </c>
      <c r="GA180">
        <v>-2</v>
      </c>
      <c r="GB180">
        <v>-2</v>
      </c>
      <c r="GC180" t="s">
        <v>3945</v>
      </c>
      <c r="GD180">
        <v>0</v>
      </c>
      <c r="GE180">
        <v>0</v>
      </c>
      <c r="GF180">
        <v>-2</v>
      </c>
      <c r="GG180">
        <v>-1</v>
      </c>
      <c r="GH180">
        <v>-1</v>
      </c>
      <c r="GI180">
        <v>-1</v>
      </c>
      <c r="GJ180">
        <v>-1</v>
      </c>
      <c r="GK180">
        <v>-1</v>
      </c>
      <c r="GL180">
        <v>-1</v>
      </c>
      <c r="GM180">
        <v>-1</v>
      </c>
      <c r="GN180">
        <v>-1</v>
      </c>
      <c r="GO180">
        <v>-1</v>
      </c>
      <c r="GP180">
        <v>-1</v>
      </c>
      <c r="GQ180">
        <v>-1</v>
      </c>
      <c r="GR180">
        <v>-1</v>
      </c>
      <c r="GS180">
        <v>0</v>
      </c>
      <c r="GT180">
        <v>-1</v>
      </c>
      <c r="GU180">
        <v>-1</v>
      </c>
      <c r="GV180">
        <v>-1</v>
      </c>
      <c r="GW180">
        <v>-1</v>
      </c>
      <c r="GX180">
        <v>-1</v>
      </c>
      <c r="GY180">
        <v>-1</v>
      </c>
      <c r="GZ180">
        <v>-1</v>
      </c>
      <c r="HA180">
        <v>-1</v>
      </c>
      <c r="HB180">
        <v>-1</v>
      </c>
      <c r="HC180">
        <v>-1</v>
      </c>
      <c r="HD180">
        <v>-1</v>
      </c>
      <c r="HE180">
        <v>-1</v>
      </c>
      <c r="HF180">
        <v>-1</v>
      </c>
      <c r="HG180">
        <v>-1</v>
      </c>
      <c r="HH180">
        <v>-1</v>
      </c>
      <c r="HI180">
        <v>-4</v>
      </c>
      <c r="HJ180">
        <v>-2</v>
      </c>
      <c r="HK180">
        <v>-4</v>
      </c>
      <c r="HL180">
        <v>-4</v>
      </c>
      <c r="HM180">
        <v>-4</v>
      </c>
      <c r="HN180">
        <v>-3</v>
      </c>
      <c r="HO180">
        <v>-4</v>
      </c>
      <c r="HP180">
        <v>-4</v>
      </c>
      <c r="HQ180">
        <v>-4</v>
      </c>
      <c r="HR180">
        <v>-3.5</v>
      </c>
      <c r="HS180">
        <v>-3.5</v>
      </c>
      <c r="HT180">
        <v>-4</v>
      </c>
      <c r="HU180">
        <v>-4</v>
      </c>
      <c r="HV180">
        <v>-33</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1</v>
      </c>
      <c r="IU180">
        <v>1</v>
      </c>
      <c r="IV180">
        <v>1</v>
      </c>
      <c r="IW180">
        <v>1</v>
      </c>
      <c r="IX180">
        <v>1</v>
      </c>
      <c r="IY180">
        <v>1</v>
      </c>
      <c r="IZ180">
        <v>1</v>
      </c>
      <c r="JA180">
        <v>1</v>
      </c>
      <c r="JB180">
        <v>1</v>
      </c>
      <c r="JC180">
        <v>1</v>
      </c>
      <c r="JD180">
        <v>2</v>
      </c>
      <c r="JE180">
        <v>1</v>
      </c>
      <c r="JF180">
        <v>1</v>
      </c>
      <c r="JG180">
        <v>1</v>
      </c>
      <c r="JH180">
        <v>1</v>
      </c>
      <c r="JI180">
        <v>2</v>
      </c>
      <c r="JJ180">
        <v>1</v>
      </c>
      <c r="JK180">
        <v>1</v>
      </c>
      <c r="JL180">
        <v>1</v>
      </c>
      <c r="JM180">
        <v>1</v>
      </c>
      <c r="JN180">
        <v>1</v>
      </c>
      <c r="JO180">
        <v>1</v>
      </c>
      <c r="JP180">
        <v>1</v>
      </c>
      <c r="JQ180">
        <v>1</v>
      </c>
      <c r="JR180">
        <v>1</v>
      </c>
      <c r="JS180">
        <v>25</v>
      </c>
      <c r="JT180">
        <v>27</v>
      </c>
      <c r="JU180">
        <v>1.08</v>
      </c>
      <c r="JV180">
        <v>3</v>
      </c>
      <c r="JW180">
        <v>3</v>
      </c>
      <c r="JX180">
        <v>3</v>
      </c>
      <c r="JY180">
        <v>3</v>
      </c>
      <c r="JZ180">
        <v>3</v>
      </c>
      <c r="KA180">
        <v>3</v>
      </c>
      <c r="KB180">
        <v>3</v>
      </c>
      <c r="KC180">
        <v>3</v>
      </c>
      <c r="KD180">
        <v>3</v>
      </c>
      <c r="KE180">
        <v>3</v>
      </c>
      <c r="KF180">
        <v>3</v>
      </c>
      <c r="KG180">
        <v>3</v>
      </c>
      <c r="KH180">
        <v>3</v>
      </c>
      <c r="KI180">
        <v>3</v>
      </c>
      <c r="KJ180">
        <v>3</v>
      </c>
      <c r="KK180">
        <v>3</v>
      </c>
      <c r="KL180">
        <v>3</v>
      </c>
      <c r="KM180">
        <v>5</v>
      </c>
      <c r="KO180">
        <v>20</v>
      </c>
      <c r="KP180">
        <v>1</v>
      </c>
      <c r="KQ180">
        <v>2</v>
      </c>
      <c r="KR180">
        <v>1</v>
      </c>
      <c r="KS180">
        <v>1</v>
      </c>
      <c r="KT180">
        <v>1</v>
      </c>
      <c r="KU180">
        <v>3</v>
      </c>
      <c r="KV180">
        <v>0</v>
      </c>
      <c r="KW180">
        <v>0</v>
      </c>
      <c r="KX180">
        <v>0</v>
      </c>
      <c r="KY180">
        <v>0</v>
      </c>
      <c r="KZ180">
        <v>0</v>
      </c>
      <c r="LA180">
        <v>0</v>
      </c>
      <c r="LB180">
        <v>0</v>
      </c>
      <c r="LC180">
        <v>1</v>
      </c>
      <c r="LD180">
        <v>0</v>
      </c>
      <c r="LE180">
        <v>1</v>
      </c>
      <c r="LF180">
        <v>1</v>
      </c>
      <c r="LG180">
        <v>1</v>
      </c>
      <c r="LH180">
        <v>0.16669999999999999</v>
      </c>
      <c r="LI180">
        <v>1</v>
      </c>
      <c r="LJ180">
        <v>1</v>
      </c>
      <c r="LK180">
        <v>0.72219999999999995</v>
      </c>
      <c r="BDY180">
        <v>1</v>
      </c>
      <c r="BEA180" t="s">
        <v>3526</v>
      </c>
      <c r="BEB180">
        <v>1</v>
      </c>
      <c r="BEE180">
        <v>1</v>
      </c>
    </row>
    <row r="181" spans="1:537 1481:2657" x14ac:dyDescent="0.25">
      <c r="A181" t="s">
        <v>3946</v>
      </c>
      <c r="B181" t="s">
        <v>7</v>
      </c>
      <c r="C181" t="s">
        <v>2709</v>
      </c>
      <c r="D181" t="s">
        <v>2710</v>
      </c>
      <c r="E181" s="1">
        <v>14038</v>
      </c>
      <c r="F181">
        <v>79</v>
      </c>
      <c r="G181">
        <v>80</v>
      </c>
      <c r="H181">
        <v>81</v>
      </c>
      <c r="O181" s="1">
        <v>42768</v>
      </c>
      <c r="BDY181">
        <v>0</v>
      </c>
      <c r="BDZ181">
        <v>1</v>
      </c>
      <c r="BEB181">
        <v>0</v>
      </c>
      <c r="BEC181">
        <v>1</v>
      </c>
      <c r="BEE181">
        <v>1</v>
      </c>
      <c r="BEH181" s="1">
        <v>43433</v>
      </c>
      <c r="BEL181" s="1">
        <v>43433</v>
      </c>
      <c r="BEM181">
        <v>1</v>
      </c>
      <c r="BEN181">
        <v>0</v>
      </c>
      <c r="BEO181">
        <v>0</v>
      </c>
      <c r="BEP181">
        <v>0</v>
      </c>
      <c r="BEQ181">
        <v>1</v>
      </c>
      <c r="BER181">
        <v>0</v>
      </c>
      <c r="BES181">
        <v>0</v>
      </c>
      <c r="BET181">
        <v>0</v>
      </c>
      <c r="BEU181">
        <v>0</v>
      </c>
      <c r="BEV181">
        <v>0</v>
      </c>
      <c r="BEW181">
        <v>0</v>
      </c>
      <c r="BEX181">
        <v>1</v>
      </c>
      <c r="BEY181">
        <v>0</v>
      </c>
      <c r="BEZ181">
        <v>0</v>
      </c>
      <c r="BFA181">
        <v>0</v>
      </c>
      <c r="BFB181">
        <v>0</v>
      </c>
      <c r="BFC181">
        <v>0</v>
      </c>
      <c r="BFD181">
        <v>0</v>
      </c>
      <c r="BFE181">
        <v>0</v>
      </c>
      <c r="BFF181">
        <v>0</v>
      </c>
      <c r="BFG181">
        <v>0</v>
      </c>
      <c r="BFH181">
        <v>0</v>
      </c>
      <c r="BFI181">
        <v>0</v>
      </c>
      <c r="BFJ181">
        <v>0</v>
      </c>
      <c r="BFK181">
        <v>0</v>
      </c>
      <c r="BFL181">
        <v>0</v>
      </c>
      <c r="BFM181">
        <v>0</v>
      </c>
      <c r="BFN181">
        <v>0</v>
      </c>
      <c r="BFO181">
        <v>0</v>
      </c>
      <c r="BFP181">
        <v>0</v>
      </c>
      <c r="BFQ181">
        <v>0</v>
      </c>
      <c r="BFR181">
        <v>0</v>
      </c>
      <c r="BFS181">
        <v>0</v>
      </c>
      <c r="BFT181">
        <v>0</v>
      </c>
      <c r="BFU181">
        <v>0</v>
      </c>
      <c r="BFV181">
        <v>0</v>
      </c>
      <c r="BFW181">
        <v>0</v>
      </c>
      <c r="BFX181">
        <v>0</v>
      </c>
      <c r="BFY181">
        <v>1</v>
      </c>
      <c r="BFZ181">
        <v>1</v>
      </c>
      <c r="BGA181">
        <v>0</v>
      </c>
      <c r="BGB181">
        <v>0</v>
      </c>
      <c r="BGC181">
        <v>0</v>
      </c>
      <c r="BGD181">
        <v>0</v>
      </c>
      <c r="BGE181">
        <v>0</v>
      </c>
      <c r="BGF181">
        <v>0</v>
      </c>
      <c r="BGG181">
        <v>0</v>
      </c>
      <c r="BGH181">
        <v>0</v>
      </c>
      <c r="BGI181">
        <v>0</v>
      </c>
      <c r="BGJ181">
        <v>0</v>
      </c>
      <c r="BGK181">
        <v>0</v>
      </c>
      <c r="BGL181">
        <v>0</v>
      </c>
      <c r="BGM181">
        <v>0</v>
      </c>
      <c r="BGN181">
        <v>0</v>
      </c>
      <c r="BGO181">
        <v>0</v>
      </c>
      <c r="BGP181">
        <v>0</v>
      </c>
      <c r="BGQ181">
        <v>0</v>
      </c>
      <c r="BGR181">
        <v>0</v>
      </c>
      <c r="BGS181">
        <v>0</v>
      </c>
      <c r="BGT181">
        <v>0</v>
      </c>
      <c r="BGU181">
        <v>0</v>
      </c>
      <c r="BGV181">
        <v>0</v>
      </c>
      <c r="BGW181">
        <v>0</v>
      </c>
      <c r="BGX181">
        <v>0</v>
      </c>
      <c r="BGY181">
        <v>0</v>
      </c>
      <c r="BGZ181">
        <v>0</v>
      </c>
      <c r="BHA181">
        <v>0</v>
      </c>
      <c r="BHB181">
        <v>0</v>
      </c>
      <c r="BHC181">
        <v>0</v>
      </c>
      <c r="BHD181">
        <v>0</v>
      </c>
      <c r="BHE181">
        <v>0</v>
      </c>
      <c r="BHF181">
        <v>0</v>
      </c>
      <c r="BHG181">
        <v>0</v>
      </c>
      <c r="BHH181">
        <v>0</v>
      </c>
      <c r="BHI181">
        <v>0</v>
      </c>
      <c r="BHJ181">
        <v>0</v>
      </c>
      <c r="BHK181">
        <v>0</v>
      </c>
      <c r="BHL181">
        <v>0</v>
      </c>
      <c r="BHM181">
        <v>0</v>
      </c>
      <c r="BHN181">
        <v>0</v>
      </c>
      <c r="BHO181">
        <v>0</v>
      </c>
      <c r="BHP181">
        <v>0</v>
      </c>
      <c r="BHQ181">
        <v>0</v>
      </c>
      <c r="BHR181">
        <v>0</v>
      </c>
      <c r="BHS181">
        <v>0</v>
      </c>
      <c r="BHT181">
        <v>0</v>
      </c>
      <c r="BHU181">
        <v>0</v>
      </c>
      <c r="BHV181">
        <v>0</v>
      </c>
      <c r="BHW181">
        <v>0</v>
      </c>
      <c r="BHX181">
        <v>0</v>
      </c>
      <c r="BHY181">
        <v>0</v>
      </c>
      <c r="BHZ181">
        <v>1</v>
      </c>
      <c r="BIA181">
        <v>0</v>
      </c>
      <c r="BIB181">
        <v>0</v>
      </c>
      <c r="BIC181">
        <v>1</v>
      </c>
      <c r="BID181">
        <v>0</v>
      </c>
      <c r="BIE181">
        <v>0</v>
      </c>
      <c r="BIF181">
        <v>0</v>
      </c>
      <c r="BIG181">
        <v>0</v>
      </c>
      <c r="BIH181">
        <v>0</v>
      </c>
      <c r="BII181">
        <v>0</v>
      </c>
      <c r="BIJ181">
        <v>0</v>
      </c>
      <c r="BIK181">
        <v>0</v>
      </c>
      <c r="BIL181">
        <v>0</v>
      </c>
      <c r="BIM181">
        <v>0</v>
      </c>
      <c r="BIN181">
        <v>0</v>
      </c>
      <c r="BIO181">
        <v>0</v>
      </c>
      <c r="BIP181">
        <v>0</v>
      </c>
      <c r="BIQ181">
        <v>0</v>
      </c>
      <c r="BIR181">
        <v>0</v>
      </c>
      <c r="BIS181">
        <v>1</v>
      </c>
      <c r="BIT181">
        <v>1</v>
      </c>
      <c r="BIU181">
        <v>0</v>
      </c>
      <c r="BIV181">
        <v>0</v>
      </c>
      <c r="BIW181">
        <v>0</v>
      </c>
      <c r="BIX181">
        <v>0</v>
      </c>
      <c r="BIY181">
        <v>0</v>
      </c>
      <c r="BIZ181">
        <v>0</v>
      </c>
      <c r="BJA181">
        <v>0</v>
      </c>
      <c r="BJB181">
        <v>0</v>
      </c>
      <c r="BJC181">
        <v>0</v>
      </c>
      <c r="BJD181">
        <v>0</v>
      </c>
      <c r="BJE181">
        <v>0</v>
      </c>
      <c r="BJF181">
        <v>0</v>
      </c>
      <c r="BJG181">
        <v>2</v>
      </c>
      <c r="BJH181">
        <v>1</v>
      </c>
      <c r="BJI181">
        <v>0</v>
      </c>
      <c r="BJJ181">
        <v>0</v>
      </c>
      <c r="BJK181">
        <v>0</v>
      </c>
      <c r="BJL181">
        <v>0</v>
      </c>
      <c r="BJM181">
        <v>0</v>
      </c>
      <c r="BJN181">
        <v>1</v>
      </c>
      <c r="BJO181">
        <v>0</v>
      </c>
      <c r="BJP181">
        <v>0</v>
      </c>
      <c r="BJQ181">
        <v>0</v>
      </c>
      <c r="BJR181">
        <v>0</v>
      </c>
      <c r="BJS181">
        <v>0</v>
      </c>
      <c r="BJT181">
        <v>0</v>
      </c>
      <c r="BJU181">
        <v>2</v>
      </c>
      <c r="BJV181">
        <v>0</v>
      </c>
      <c r="BJW181">
        <v>3</v>
      </c>
      <c r="BJX181">
        <v>0</v>
      </c>
      <c r="BJY181">
        <v>0</v>
      </c>
      <c r="BJZ181">
        <v>0</v>
      </c>
      <c r="BKA181">
        <v>2</v>
      </c>
      <c r="BKB181">
        <v>0</v>
      </c>
      <c r="BKC181">
        <v>0</v>
      </c>
      <c r="BKD181">
        <v>0</v>
      </c>
      <c r="BKE181">
        <v>0</v>
      </c>
      <c r="BKF181">
        <v>0</v>
      </c>
      <c r="BKG181">
        <v>0</v>
      </c>
      <c r="BKH181">
        <v>0</v>
      </c>
      <c r="BKI181">
        <v>0</v>
      </c>
      <c r="BKJ181">
        <v>2</v>
      </c>
      <c r="BKM181" t="s">
        <v>3947</v>
      </c>
      <c r="BKQ181" t="s">
        <v>3948</v>
      </c>
      <c r="BKS181" t="s">
        <v>3949</v>
      </c>
      <c r="BKT181">
        <v>-2</v>
      </c>
      <c r="BKU181">
        <v>-2</v>
      </c>
      <c r="BKV181" t="e">
        <f>- science (agriculture) - chair of trustees of charity - fruit trees and pruning - politics - family (children and grandchildren)</f>
        <v>#NAME?</v>
      </c>
      <c r="BKW181">
        <v>0</v>
      </c>
      <c r="BKX181">
        <v>-1</v>
      </c>
      <c r="BKY181">
        <v>-2</v>
      </c>
      <c r="BKZ181">
        <v>0</v>
      </c>
      <c r="BLA181">
        <v>-1</v>
      </c>
      <c r="BLB181">
        <v>-1</v>
      </c>
      <c r="BLC181">
        <v>-1</v>
      </c>
      <c r="BLD181">
        <v>0</v>
      </c>
      <c r="BLE181">
        <v>-1</v>
      </c>
      <c r="BLF181">
        <v>0</v>
      </c>
      <c r="BLG181">
        <v>-1</v>
      </c>
      <c r="BLH181">
        <v>-1</v>
      </c>
      <c r="BLI181">
        <v>0</v>
      </c>
      <c r="BLJ181">
        <v>-1</v>
      </c>
      <c r="BLK181">
        <v>0</v>
      </c>
      <c r="BLL181">
        <v>1</v>
      </c>
      <c r="BLM181">
        <v>-1</v>
      </c>
      <c r="BLN181">
        <v>-1</v>
      </c>
      <c r="BLO181">
        <v>0</v>
      </c>
      <c r="BLP181">
        <v>1</v>
      </c>
      <c r="BLQ181">
        <v>-1</v>
      </c>
      <c r="BLR181">
        <v>1</v>
      </c>
      <c r="BLS181">
        <v>1</v>
      </c>
      <c r="BLT181">
        <v>0</v>
      </c>
      <c r="BLU181">
        <v>0</v>
      </c>
      <c r="BLV181">
        <v>0</v>
      </c>
      <c r="BLW181">
        <v>-1</v>
      </c>
      <c r="BLX181">
        <v>-1</v>
      </c>
      <c r="BLY181">
        <v>0</v>
      </c>
      <c r="BLZ181">
        <v>0</v>
      </c>
      <c r="BMA181">
        <v>-1</v>
      </c>
      <c r="BMB181">
        <v>-4</v>
      </c>
      <c r="BMC181">
        <v>-3</v>
      </c>
      <c r="BMD181">
        <v>-3</v>
      </c>
      <c r="BME181">
        <v>-2</v>
      </c>
      <c r="BMF181">
        <v>-2</v>
      </c>
      <c r="BMG181">
        <v>-1</v>
      </c>
      <c r="BMH181">
        <v>2</v>
      </c>
      <c r="BMI181">
        <v>-1</v>
      </c>
      <c r="BMJ181">
        <v>-2</v>
      </c>
      <c r="BMK181">
        <v>-2</v>
      </c>
      <c r="BML181">
        <v>0.5</v>
      </c>
      <c r="BMM181">
        <v>-3.5</v>
      </c>
      <c r="BMN181">
        <v>-2</v>
      </c>
      <c r="BMO181">
        <v>-16</v>
      </c>
      <c r="BMP181">
        <v>2</v>
      </c>
      <c r="BMQ181">
        <v>1</v>
      </c>
      <c r="BMR181">
        <v>1</v>
      </c>
      <c r="BMS181">
        <v>0</v>
      </c>
      <c r="BMT181">
        <v>1</v>
      </c>
      <c r="BMU181">
        <v>2</v>
      </c>
      <c r="BMV181">
        <v>2</v>
      </c>
      <c r="BMW181">
        <v>2</v>
      </c>
      <c r="BMX181">
        <v>0</v>
      </c>
      <c r="BMY181">
        <v>0</v>
      </c>
      <c r="BMZ181">
        <v>0</v>
      </c>
      <c r="BNA181">
        <v>1</v>
      </c>
      <c r="BNB181">
        <v>0</v>
      </c>
      <c r="BNC181">
        <v>0</v>
      </c>
      <c r="BND181">
        <v>0</v>
      </c>
      <c r="BNE181">
        <v>0</v>
      </c>
      <c r="BNF181">
        <v>0</v>
      </c>
      <c r="BNG181">
        <v>0</v>
      </c>
      <c r="BNH181">
        <v>1</v>
      </c>
      <c r="BNI181">
        <v>1</v>
      </c>
      <c r="BNJ181">
        <v>1</v>
      </c>
      <c r="BNK181">
        <v>1</v>
      </c>
      <c r="BNL181">
        <v>16</v>
      </c>
      <c r="BNM181">
        <v>2</v>
      </c>
      <c r="BNN181">
        <v>2</v>
      </c>
      <c r="BNO181">
        <v>1</v>
      </c>
      <c r="BNP181">
        <v>1</v>
      </c>
      <c r="BNQ181">
        <v>3</v>
      </c>
      <c r="BNR181">
        <v>1</v>
      </c>
      <c r="BNS181">
        <v>3</v>
      </c>
      <c r="BNT181">
        <v>2</v>
      </c>
      <c r="BNU181">
        <v>2</v>
      </c>
      <c r="BNV181">
        <v>2</v>
      </c>
      <c r="BNW181">
        <v>2</v>
      </c>
      <c r="BNX181">
        <v>2</v>
      </c>
      <c r="BNY181">
        <v>1</v>
      </c>
      <c r="BNZ181">
        <v>1</v>
      </c>
      <c r="BOA181">
        <v>1</v>
      </c>
      <c r="BOB181">
        <v>2</v>
      </c>
      <c r="BOC181">
        <v>2</v>
      </c>
      <c r="BOD181">
        <v>2</v>
      </c>
      <c r="BOE181">
        <v>2</v>
      </c>
      <c r="BOF181">
        <v>2</v>
      </c>
      <c r="BOG181">
        <v>1</v>
      </c>
      <c r="BOH181">
        <v>1</v>
      </c>
      <c r="BOI181">
        <v>1</v>
      </c>
      <c r="BOJ181">
        <v>1</v>
      </c>
      <c r="BOK181">
        <v>1</v>
      </c>
      <c r="BOL181">
        <v>25</v>
      </c>
      <c r="BOM181">
        <v>41</v>
      </c>
      <c r="BON181">
        <v>1.64</v>
      </c>
      <c r="BOO181">
        <v>4</v>
      </c>
      <c r="BOP181">
        <v>5</v>
      </c>
      <c r="BOQ181">
        <v>5</v>
      </c>
      <c r="BOR181">
        <v>3</v>
      </c>
      <c r="BOS181">
        <v>3</v>
      </c>
      <c r="BOT181">
        <v>4</v>
      </c>
      <c r="BOU181">
        <v>4</v>
      </c>
      <c r="BOV181">
        <v>4</v>
      </c>
      <c r="BOW181">
        <v>3</v>
      </c>
      <c r="BOX181">
        <v>3</v>
      </c>
      <c r="BOY181">
        <v>4</v>
      </c>
      <c r="BOZ181">
        <v>3</v>
      </c>
      <c r="BPA181">
        <v>3</v>
      </c>
      <c r="BPB181">
        <v>3</v>
      </c>
      <c r="BPC181">
        <v>3</v>
      </c>
      <c r="BPD181">
        <v>3</v>
      </c>
      <c r="BPE181">
        <v>3.5630000000000002</v>
      </c>
      <c r="BPF181">
        <v>1</v>
      </c>
      <c r="BPG181">
        <v>42</v>
      </c>
      <c r="BPH181">
        <v>1</v>
      </c>
      <c r="BPI181">
        <v>4</v>
      </c>
      <c r="BPJ181">
        <v>4</v>
      </c>
      <c r="BPK181">
        <v>3</v>
      </c>
      <c r="BPL181">
        <v>1</v>
      </c>
      <c r="BPM181">
        <v>3</v>
      </c>
      <c r="BPN181">
        <v>4</v>
      </c>
      <c r="BPO181">
        <v>4</v>
      </c>
      <c r="BPP181">
        <v>1</v>
      </c>
      <c r="BPQ181">
        <v>2</v>
      </c>
      <c r="BPR181">
        <v>2</v>
      </c>
      <c r="BPS181">
        <v>1</v>
      </c>
      <c r="BPT181">
        <v>3</v>
      </c>
      <c r="BPU181">
        <v>3</v>
      </c>
      <c r="BPV181">
        <v>2</v>
      </c>
      <c r="BPW181">
        <v>0</v>
      </c>
      <c r="BPX181">
        <v>3</v>
      </c>
      <c r="BPY181">
        <v>2</v>
      </c>
      <c r="BPZ181">
        <v>1.5</v>
      </c>
      <c r="BQA181">
        <v>3.5</v>
      </c>
      <c r="BQB181">
        <v>2.1667000000000001</v>
      </c>
      <c r="BQC181">
        <v>2.3889</v>
      </c>
      <c r="CWP181">
        <v>1</v>
      </c>
      <c r="CWR181" t="s">
        <v>3611</v>
      </c>
      <c r="CWS181">
        <v>1</v>
      </c>
      <c r="CWV181">
        <v>1</v>
      </c>
      <c r="CWY181" s="1">
        <v>43494</v>
      </c>
      <c r="CWZ181">
        <v>1</v>
      </c>
      <c r="CXA181" t="s">
        <v>3950</v>
      </c>
      <c r="CXB181">
        <v>1</v>
      </c>
      <c r="CXC181">
        <v>1</v>
      </c>
      <c r="CXE181" t="s">
        <v>2778</v>
      </c>
    </row>
    <row r="182" spans="1:537 1481:2657" x14ac:dyDescent="0.25">
      <c r="A182" t="s">
        <v>3951</v>
      </c>
      <c r="B182" t="s">
        <v>7</v>
      </c>
      <c r="C182" t="s">
        <v>2709</v>
      </c>
      <c r="D182" t="s">
        <v>2710</v>
      </c>
      <c r="E182" s="1">
        <v>19207</v>
      </c>
      <c r="F182">
        <v>65</v>
      </c>
      <c r="G182">
        <v>66</v>
      </c>
      <c r="O182" s="1">
        <v>42998</v>
      </c>
      <c r="BDY182">
        <v>0</v>
      </c>
      <c r="BDZ182">
        <v>1</v>
      </c>
      <c r="BEB182">
        <v>0</v>
      </c>
      <c r="BEC182">
        <v>1</v>
      </c>
      <c r="BEE182">
        <v>1</v>
      </c>
      <c r="BEH182" s="1">
        <v>43475</v>
      </c>
      <c r="BEL182" s="1">
        <v>43475</v>
      </c>
      <c r="BEM182">
        <v>1</v>
      </c>
      <c r="BEN182">
        <v>0</v>
      </c>
      <c r="BEO182">
        <v>0</v>
      </c>
      <c r="BEP182">
        <v>0</v>
      </c>
      <c r="BEQ182">
        <v>0</v>
      </c>
      <c r="BER182">
        <v>0</v>
      </c>
      <c r="BES182">
        <v>0</v>
      </c>
      <c r="BET182">
        <v>0</v>
      </c>
      <c r="BEU182">
        <v>0</v>
      </c>
      <c r="BEV182">
        <v>0</v>
      </c>
      <c r="BEW182">
        <v>0</v>
      </c>
      <c r="BEX182">
        <v>0</v>
      </c>
      <c r="BEY182">
        <v>0</v>
      </c>
      <c r="BEZ182">
        <v>0</v>
      </c>
      <c r="BFA182">
        <v>0</v>
      </c>
      <c r="BFB182">
        <v>0</v>
      </c>
      <c r="BFC182">
        <v>0</v>
      </c>
      <c r="BFD182">
        <v>0</v>
      </c>
      <c r="BFE182">
        <v>0</v>
      </c>
      <c r="BFF182">
        <v>0</v>
      </c>
      <c r="BFG182">
        <v>0</v>
      </c>
      <c r="BFH182">
        <v>0</v>
      </c>
      <c r="BFI182">
        <v>0</v>
      </c>
      <c r="BFJ182">
        <v>0</v>
      </c>
      <c r="BFK182">
        <v>0</v>
      </c>
      <c r="BFL182">
        <v>0</v>
      </c>
      <c r="BFM182">
        <v>0</v>
      </c>
      <c r="BFN182">
        <v>0</v>
      </c>
      <c r="BFO182">
        <v>0</v>
      </c>
      <c r="BFP182">
        <v>0</v>
      </c>
      <c r="BFQ182">
        <v>0</v>
      </c>
      <c r="BFR182">
        <v>0</v>
      </c>
      <c r="BFS182">
        <v>0</v>
      </c>
      <c r="BFT182">
        <v>0</v>
      </c>
      <c r="BFU182">
        <v>0</v>
      </c>
      <c r="BFV182">
        <v>0</v>
      </c>
      <c r="BFW182">
        <v>0</v>
      </c>
      <c r="BFX182">
        <v>0</v>
      </c>
      <c r="BFY182">
        <v>0</v>
      </c>
      <c r="BFZ182">
        <v>0</v>
      </c>
      <c r="BGA182">
        <v>0</v>
      </c>
      <c r="BGB182">
        <v>0</v>
      </c>
      <c r="BGC182">
        <v>0</v>
      </c>
      <c r="BGD182">
        <v>0</v>
      </c>
      <c r="BGE182">
        <v>0</v>
      </c>
      <c r="BGF182">
        <v>0</v>
      </c>
      <c r="BGG182">
        <v>0</v>
      </c>
      <c r="BGH182">
        <v>0</v>
      </c>
      <c r="BGI182">
        <v>0</v>
      </c>
      <c r="BGJ182">
        <v>0</v>
      </c>
      <c r="BGK182">
        <v>0</v>
      </c>
      <c r="BGL182">
        <v>0</v>
      </c>
      <c r="BGM182">
        <v>0</v>
      </c>
      <c r="BGN182">
        <v>0</v>
      </c>
      <c r="BGO182">
        <v>0</v>
      </c>
      <c r="BGP182">
        <v>0</v>
      </c>
      <c r="BGQ182">
        <v>0</v>
      </c>
      <c r="BGR182">
        <v>0</v>
      </c>
      <c r="BGS182">
        <v>0</v>
      </c>
      <c r="BGT182">
        <v>0</v>
      </c>
      <c r="BGU182">
        <v>0</v>
      </c>
      <c r="BGV182">
        <v>0</v>
      </c>
      <c r="BGW182">
        <v>0</v>
      </c>
      <c r="BGX182">
        <v>0</v>
      </c>
      <c r="BGY182">
        <v>0</v>
      </c>
      <c r="BGZ182">
        <v>0</v>
      </c>
      <c r="BHA182">
        <v>0</v>
      </c>
      <c r="BHB182">
        <v>0</v>
      </c>
      <c r="BHC182">
        <v>0</v>
      </c>
      <c r="BHD182">
        <v>0</v>
      </c>
      <c r="BHE182">
        <v>0</v>
      </c>
      <c r="BHF182">
        <v>0</v>
      </c>
      <c r="BHG182">
        <v>0</v>
      </c>
      <c r="BHH182">
        <v>0</v>
      </c>
      <c r="BHI182">
        <v>0</v>
      </c>
      <c r="BHJ182">
        <v>0</v>
      </c>
      <c r="BHK182">
        <v>0</v>
      </c>
      <c r="BHL182">
        <v>0</v>
      </c>
      <c r="BHM182">
        <v>0</v>
      </c>
      <c r="BHN182">
        <v>0</v>
      </c>
      <c r="BHO182">
        <v>0</v>
      </c>
      <c r="BHP182">
        <v>0</v>
      </c>
      <c r="BHQ182">
        <v>0</v>
      </c>
      <c r="BHR182">
        <v>0</v>
      </c>
      <c r="BHS182">
        <v>0</v>
      </c>
      <c r="BHT182">
        <v>0</v>
      </c>
      <c r="BHU182">
        <v>0</v>
      </c>
      <c r="BHV182">
        <v>0</v>
      </c>
      <c r="BHW182">
        <v>0</v>
      </c>
      <c r="BHX182">
        <v>0</v>
      </c>
      <c r="BHY182">
        <v>0</v>
      </c>
      <c r="BHZ182">
        <v>0</v>
      </c>
      <c r="BIA182">
        <v>0</v>
      </c>
      <c r="BIB182">
        <v>0</v>
      </c>
      <c r="BIC182">
        <v>0</v>
      </c>
      <c r="BID182">
        <v>0</v>
      </c>
      <c r="BIE182">
        <v>0</v>
      </c>
      <c r="BIF182">
        <v>0</v>
      </c>
      <c r="BIG182">
        <v>0</v>
      </c>
      <c r="BIH182">
        <v>0</v>
      </c>
      <c r="BII182">
        <v>0</v>
      </c>
      <c r="BIJ182">
        <v>0</v>
      </c>
      <c r="BIK182">
        <v>0</v>
      </c>
      <c r="BIL182">
        <v>0</v>
      </c>
      <c r="BIM182">
        <v>0</v>
      </c>
      <c r="BIN182">
        <v>0</v>
      </c>
      <c r="BIO182">
        <v>0</v>
      </c>
      <c r="BIP182">
        <v>0</v>
      </c>
      <c r="BIQ182">
        <v>0</v>
      </c>
      <c r="BIR182">
        <v>0</v>
      </c>
      <c r="BIS182">
        <v>0</v>
      </c>
      <c r="BIT182">
        <v>0</v>
      </c>
      <c r="BIU182">
        <v>0</v>
      </c>
      <c r="BIV182">
        <v>0</v>
      </c>
      <c r="BIW182">
        <v>0</v>
      </c>
      <c r="BIX182">
        <v>0</v>
      </c>
      <c r="BIY182">
        <v>0</v>
      </c>
      <c r="BIZ182">
        <v>0</v>
      </c>
      <c r="BJA182">
        <v>0</v>
      </c>
      <c r="BJB182">
        <v>0</v>
      </c>
      <c r="BJC182">
        <v>0</v>
      </c>
      <c r="BJD182">
        <v>0</v>
      </c>
      <c r="BJE182">
        <v>0</v>
      </c>
      <c r="BJF182">
        <v>0</v>
      </c>
      <c r="BJG182">
        <v>0</v>
      </c>
      <c r="BJH182">
        <v>0</v>
      </c>
      <c r="BJI182">
        <v>0</v>
      </c>
      <c r="BJJ182">
        <v>0</v>
      </c>
      <c r="BJK182">
        <v>0</v>
      </c>
      <c r="BJL182">
        <v>0</v>
      </c>
      <c r="BJM182">
        <v>0</v>
      </c>
      <c r="BJN182">
        <v>0</v>
      </c>
      <c r="BJO182">
        <v>0</v>
      </c>
      <c r="BJP182">
        <v>0</v>
      </c>
      <c r="BJQ182">
        <v>0</v>
      </c>
      <c r="BJR182">
        <v>0</v>
      </c>
      <c r="BJS182">
        <v>0</v>
      </c>
      <c r="BJT182">
        <v>0</v>
      </c>
      <c r="BJU182">
        <v>0</v>
      </c>
      <c r="BJV182">
        <v>0</v>
      </c>
      <c r="BJW182">
        <v>0</v>
      </c>
      <c r="BJX182">
        <v>0</v>
      </c>
      <c r="BJY182">
        <v>0</v>
      </c>
      <c r="BJZ182">
        <v>0</v>
      </c>
      <c r="BKA182">
        <v>0</v>
      </c>
      <c r="BKB182">
        <v>0</v>
      </c>
      <c r="BKC182">
        <v>0</v>
      </c>
      <c r="BKD182">
        <v>0</v>
      </c>
      <c r="BKE182">
        <v>0</v>
      </c>
      <c r="BKF182">
        <v>0</v>
      </c>
      <c r="BKG182">
        <v>0</v>
      </c>
      <c r="BKH182">
        <v>0</v>
      </c>
      <c r="BKI182">
        <v>0</v>
      </c>
      <c r="BKJ182">
        <v>0</v>
      </c>
      <c r="BKS182" t="s">
        <v>3952</v>
      </c>
      <c r="BKT182">
        <v>-2</v>
      </c>
      <c r="BKU182">
        <v>-2</v>
      </c>
      <c r="BKV182" t="s">
        <v>3953</v>
      </c>
      <c r="BKW182">
        <v>1</v>
      </c>
      <c r="BKX182">
        <v>0</v>
      </c>
      <c r="BKY182">
        <v>-2</v>
      </c>
      <c r="BKZ182">
        <v>-1</v>
      </c>
      <c r="BLA182">
        <v>-1</v>
      </c>
      <c r="BLB182">
        <v>-1</v>
      </c>
      <c r="BLC182">
        <v>-1</v>
      </c>
      <c r="BLD182">
        <v>-1</v>
      </c>
      <c r="BLE182">
        <v>-1</v>
      </c>
      <c r="BLF182">
        <v>-1</v>
      </c>
      <c r="BLG182">
        <v>-1</v>
      </c>
      <c r="BLH182">
        <v>-1</v>
      </c>
      <c r="BLI182">
        <v>-1</v>
      </c>
      <c r="BLJ182">
        <v>-1</v>
      </c>
      <c r="BLK182">
        <v>0</v>
      </c>
      <c r="BLL182">
        <v>0</v>
      </c>
      <c r="BLM182">
        <v>0</v>
      </c>
      <c r="BLN182">
        <v>-1</v>
      </c>
      <c r="BLO182">
        <v>-1</v>
      </c>
      <c r="BLP182">
        <v>0</v>
      </c>
      <c r="BLQ182">
        <v>-1</v>
      </c>
      <c r="BLR182">
        <v>-1</v>
      </c>
      <c r="BLS182">
        <v>-1</v>
      </c>
      <c r="BLT182">
        <v>-1</v>
      </c>
      <c r="BLU182">
        <v>-1</v>
      </c>
      <c r="BLV182">
        <v>-1</v>
      </c>
      <c r="BLW182">
        <v>-1</v>
      </c>
      <c r="BLX182">
        <v>-1</v>
      </c>
      <c r="BLY182">
        <v>-1</v>
      </c>
      <c r="BLZ182">
        <v>-1</v>
      </c>
      <c r="BMA182">
        <v>-1</v>
      </c>
      <c r="BMB182">
        <v>-4</v>
      </c>
      <c r="BMC182">
        <v>-1</v>
      </c>
      <c r="BMD182">
        <v>-4</v>
      </c>
      <c r="BME182">
        <v>-4</v>
      </c>
      <c r="BMF182">
        <v>-3</v>
      </c>
      <c r="BMG182">
        <v>-2</v>
      </c>
      <c r="BMH182">
        <v>-3</v>
      </c>
      <c r="BMI182">
        <v>-4</v>
      </c>
      <c r="BMJ182">
        <v>-4</v>
      </c>
      <c r="BMK182">
        <v>-3</v>
      </c>
      <c r="BML182">
        <v>-2.5</v>
      </c>
      <c r="BMM182">
        <v>-4</v>
      </c>
      <c r="BMN182">
        <v>-4</v>
      </c>
      <c r="BMO182">
        <v>-29</v>
      </c>
      <c r="BMP182">
        <v>0</v>
      </c>
      <c r="BMQ182">
        <v>0</v>
      </c>
      <c r="BMR182">
        <v>0</v>
      </c>
      <c r="BMS182">
        <v>1</v>
      </c>
      <c r="BMT182">
        <v>0</v>
      </c>
      <c r="BMU182">
        <v>1</v>
      </c>
      <c r="BMV182">
        <v>0</v>
      </c>
      <c r="BMW182">
        <v>0</v>
      </c>
      <c r="BMX182">
        <v>0</v>
      </c>
      <c r="BMY182">
        <v>0</v>
      </c>
      <c r="BMZ182">
        <v>0</v>
      </c>
      <c r="BNA182">
        <v>0</v>
      </c>
      <c r="BNB182">
        <v>0</v>
      </c>
      <c r="BNC182">
        <v>0</v>
      </c>
      <c r="BND182">
        <v>0</v>
      </c>
      <c r="BNE182">
        <v>0</v>
      </c>
      <c r="BNF182">
        <v>0</v>
      </c>
      <c r="BNG182">
        <v>0</v>
      </c>
      <c r="BNH182">
        <v>0</v>
      </c>
      <c r="BNI182">
        <v>0</v>
      </c>
      <c r="BNJ182">
        <v>0</v>
      </c>
      <c r="BNK182">
        <v>0</v>
      </c>
      <c r="BNL182">
        <v>2</v>
      </c>
      <c r="BNM182">
        <v>1</v>
      </c>
      <c r="BNN182">
        <v>1</v>
      </c>
      <c r="BNO182">
        <v>1</v>
      </c>
      <c r="BNP182">
        <v>1</v>
      </c>
      <c r="BNQ182">
        <v>1</v>
      </c>
      <c r="BNR182">
        <v>3</v>
      </c>
      <c r="BNS182">
        <v>1</v>
      </c>
      <c r="BNT182">
        <v>1</v>
      </c>
      <c r="BNU182">
        <v>1</v>
      </c>
      <c r="BNV182">
        <v>1</v>
      </c>
      <c r="BNW182">
        <v>1</v>
      </c>
      <c r="BNX182">
        <v>1</v>
      </c>
      <c r="BNY182">
        <v>1</v>
      </c>
      <c r="BNZ182">
        <v>1</v>
      </c>
      <c r="BOA182">
        <v>1</v>
      </c>
      <c r="BOB182">
        <v>1</v>
      </c>
      <c r="BOC182">
        <v>1</v>
      </c>
      <c r="BOD182">
        <v>4</v>
      </c>
      <c r="BOE182">
        <v>1</v>
      </c>
      <c r="BOF182">
        <v>1</v>
      </c>
      <c r="BOG182">
        <v>1</v>
      </c>
      <c r="BOH182">
        <v>3</v>
      </c>
      <c r="BOI182">
        <v>3</v>
      </c>
      <c r="BOJ182">
        <v>1</v>
      </c>
      <c r="BOK182">
        <v>2</v>
      </c>
      <c r="BOL182">
        <v>25</v>
      </c>
      <c r="BOM182">
        <v>35</v>
      </c>
      <c r="BON182">
        <v>1.4</v>
      </c>
      <c r="BOO182">
        <v>3</v>
      </c>
      <c r="BOP182">
        <v>4</v>
      </c>
      <c r="BOQ182">
        <v>3</v>
      </c>
      <c r="BOR182">
        <v>3</v>
      </c>
      <c r="BOS182">
        <v>3</v>
      </c>
      <c r="BOT182">
        <v>3</v>
      </c>
      <c r="BOU182">
        <v>3</v>
      </c>
      <c r="BOV182">
        <v>3</v>
      </c>
      <c r="BOW182">
        <v>3</v>
      </c>
      <c r="BOX182">
        <v>3</v>
      </c>
      <c r="BOY182">
        <v>3</v>
      </c>
      <c r="BOZ182">
        <v>3</v>
      </c>
      <c r="BPA182">
        <v>3</v>
      </c>
      <c r="BPB182">
        <v>3</v>
      </c>
      <c r="BPC182">
        <v>3</v>
      </c>
      <c r="BPD182">
        <v>3</v>
      </c>
      <c r="BPE182">
        <v>3.0630000000000002</v>
      </c>
      <c r="BPF182">
        <v>1</v>
      </c>
      <c r="BPG182">
        <v>44</v>
      </c>
      <c r="BPH182">
        <v>2</v>
      </c>
      <c r="BPI182">
        <v>4</v>
      </c>
      <c r="BPJ182">
        <v>2</v>
      </c>
      <c r="BPK182">
        <v>3</v>
      </c>
      <c r="BPL182">
        <v>2</v>
      </c>
      <c r="BPM182">
        <v>2</v>
      </c>
      <c r="BPN182">
        <v>2</v>
      </c>
      <c r="BPO182">
        <v>4</v>
      </c>
      <c r="BPP182">
        <v>1</v>
      </c>
      <c r="BPQ182">
        <v>0</v>
      </c>
      <c r="BPR182">
        <v>1</v>
      </c>
      <c r="BPS182">
        <v>1</v>
      </c>
      <c r="BPT182">
        <v>3</v>
      </c>
      <c r="BPU182">
        <v>2</v>
      </c>
      <c r="BPV182">
        <v>1</v>
      </c>
      <c r="BPW182">
        <v>1</v>
      </c>
      <c r="BPX182">
        <v>2</v>
      </c>
      <c r="BPY182">
        <v>1</v>
      </c>
      <c r="BPZ182">
        <v>1</v>
      </c>
      <c r="BQA182">
        <v>2.8332999999999999</v>
      </c>
      <c r="BQB182">
        <v>1.8332999999999999</v>
      </c>
      <c r="BQC182">
        <v>1.8889</v>
      </c>
      <c r="CWP182">
        <v>1</v>
      </c>
      <c r="CWR182" t="s">
        <v>3625</v>
      </c>
      <c r="CWS182">
        <v>1</v>
      </c>
      <c r="CWV182">
        <v>1</v>
      </c>
    </row>
    <row r="183" spans="1:537 1481:2657" x14ac:dyDescent="0.25">
      <c r="A183" t="s">
        <v>3954</v>
      </c>
      <c r="B183" t="s">
        <v>7</v>
      </c>
      <c r="C183" t="s">
        <v>2709</v>
      </c>
      <c r="D183" t="s">
        <v>2716</v>
      </c>
      <c r="E183" s="1">
        <v>20714</v>
      </c>
      <c r="F183">
        <v>61</v>
      </c>
      <c r="G183">
        <v>62</v>
      </c>
      <c r="H183">
        <v>62</v>
      </c>
      <c r="O183" s="1">
        <v>42872</v>
      </c>
      <c r="BDY183">
        <v>0</v>
      </c>
      <c r="BDZ183">
        <v>1</v>
      </c>
      <c r="BEA183" t="s">
        <v>3955</v>
      </c>
      <c r="BEB183">
        <v>0</v>
      </c>
      <c r="BEC183">
        <v>1</v>
      </c>
      <c r="BED183" t="s">
        <v>3955</v>
      </c>
      <c r="BEE183">
        <v>1</v>
      </c>
      <c r="BEH183" s="1">
        <v>43333</v>
      </c>
      <c r="BEL183" s="1">
        <v>43333</v>
      </c>
      <c r="BEM183">
        <v>1</v>
      </c>
      <c r="BEN183">
        <v>0</v>
      </c>
      <c r="BEO183">
        <v>0</v>
      </c>
      <c r="BEP183">
        <v>0</v>
      </c>
      <c r="BEQ183">
        <v>1</v>
      </c>
      <c r="BER183">
        <v>0</v>
      </c>
      <c r="BES183">
        <v>0</v>
      </c>
      <c r="BET183">
        <v>0</v>
      </c>
      <c r="BEU183">
        <v>0</v>
      </c>
      <c r="BEV183">
        <v>0</v>
      </c>
      <c r="BEW183">
        <v>0</v>
      </c>
      <c r="BEX183">
        <v>1</v>
      </c>
      <c r="BEY183">
        <v>0</v>
      </c>
      <c r="BEZ183">
        <v>0</v>
      </c>
      <c r="BFA183">
        <v>0</v>
      </c>
      <c r="BFB183">
        <v>0</v>
      </c>
      <c r="BFC183">
        <v>0</v>
      </c>
      <c r="BFD183">
        <v>0</v>
      </c>
      <c r="BFE183">
        <v>0</v>
      </c>
      <c r="BFF183">
        <v>0</v>
      </c>
      <c r="BFG183">
        <v>0</v>
      </c>
      <c r="BFH183">
        <v>0</v>
      </c>
      <c r="BFI183">
        <v>0</v>
      </c>
      <c r="BFJ183">
        <v>0</v>
      </c>
      <c r="BFK183">
        <v>0</v>
      </c>
      <c r="BFL183">
        <v>0</v>
      </c>
      <c r="BFM183">
        <v>0</v>
      </c>
      <c r="BFN183">
        <v>0</v>
      </c>
      <c r="BFO183">
        <v>0</v>
      </c>
      <c r="BFP183">
        <v>0</v>
      </c>
      <c r="BFQ183">
        <v>0</v>
      </c>
      <c r="BFR183">
        <v>0</v>
      </c>
      <c r="BFS183">
        <v>0</v>
      </c>
      <c r="BFT183">
        <v>0</v>
      </c>
      <c r="BFU183">
        <v>0</v>
      </c>
      <c r="BFV183">
        <v>0</v>
      </c>
      <c r="BFW183">
        <v>0</v>
      </c>
      <c r="BFX183">
        <v>1</v>
      </c>
      <c r="BFY183">
        <v>0</v>
      </c>
      <c r="BFZ183">
        <v>0</v>
      </c>
      <c r="BGA183">
        <v>0</v>
      </c>
      <c r="BGB183">
        <v>0</v>
      </c>
      <c r="BGC183">
        <v>0</v>
      </c>
      <c r="BGD183">
        <v>0</v>
      </c>
      <c r="BGE183">
        <v>0</v>
      </c>
      <c r="BGF183">
        <v>0</v>
      </c>
      <c r="BGG183">
        <v>0</v>
      </c>
      <c r="BGH183">
        <v>0</v>
      </c>
      <c r="BGI183">
        <v>0</v>
      </c>
      <c r="BGJ183">
        <v>0</v>
      </c>
      <c r="BGK183">
        <v>0</v>
      </c>
      <c r="BGL183">
        <v>0</v>
      </c>
      <c r="BGM183">
        <v>0</v>
      </c>
      <c r="BGN183">
        <v>0</v>
      </c>
      <c r="BGO183">
        <v>0</v>
      </c>
      <c r="BGP183">
        <v>0</v>
      </c>
      <c r="BGQ183">
        <v>0</v>
      </c>
      <c r="BGR183">
        <v>0</v>
      </c>
      <c r="BGS183">
        <v>0</v>
      </c>
      <c r="BGT183">
        <v>0</v>
      </c>
      <c r="BGU183">
        <v>0</v>
      </c>
      <c r="BGV183">
        <v>0</v>
      </c>
      <c r="BGW183">
        <v>0</v>
      </c>
      <c r="BGX183">
        <v>0</v>
      </c>
      <c r="BGY183">
        <v>0</v>
      </c>
      <c r="BGZ183">
        <v>0</v>
      </c>
      <c r="BHA183">
        <v>0</v>
      </c>
      <c r="BHB183">
        <v>0</v>
      </c>
      <c r="BHC183">
        <v>0</v>
      </c>
      <c r="BHD183">
        <v>0</v>
      </c>
      <c r="BHE183">
        <v>0</v>
      </c>
      <c r="BHF183">
        <v>0</v>
      </c>
      <c r="BHG183">
        <v>0</v>
      </c>
      <c r="BHH183">
        <v>0</v>
      </c>
      <c r="BHI183">
        <v>0</v>
      </c>
      <c r="BHJ183">
        <v>0</v>
      </c>
      <c r="BHK183">
        <v>0</v>
      </c>
      <c r="BHL183">
        <v>0</v>
      </c>
      <c r="BHM183">
        <v>0</v>
      </c>
      <c r="BHN183">
        <v>0</v>
      </c>
      <c r="BHO183">
        <v>0</v>
      </c>
      <c r="BHP183">
        <v>0</v>
      </c>
      <c r="BHQ183">
        <v>0</v>
      </c>
      <c r="BHR183">
        <v>0</v>
      </c>
      <c r="BHS183">
        <v>0</v>
      </c>
      <c r="BHT183">
        <v>0</v>
      </c>
      <c r="BHU183">
        <v>0</v>
      </c>
      <c r="BHV183">
        <v>0</v>
      </c>
      <c r="BHW183">
        <v>0</v>
      </c>
      <c r="BHX183">
        <v>0</v>
      </c>
      <c r="BHY183">
        <v>0</v>
      </c>
      <c r="BHZ183">
        <v>0</v>
      </c>
      <c r="BIA183">
        <v>0</v>
      </c>
      <c r="BIB183">
        <v>0</v>
      </c>
      <c r="BIC183">
        <v>0</v>
      </c>
      <c r="BID183">
        <v>1</v>
      </c>
      <c r="BIE183">
        <v>0</v>
      </c>
      <c r="BIF183">
        <v>0</v>
      </c>
      <c r="BIG183">
        <v>0</v>
      </c>
      <c r="BIH183">
        <v>0</v>
      </c>
      <c r="BII183">
        <v>0</v>
      </c>
      <c r="BIJ183">
        <v>0</v>
      </c>
      <c r="BIK183">
        <v>0</v>
      </c>
      <c r="BIL183">
        <v>0</v>
      </c>
      <c r="BIM183">
        <v>0</v>
      </c>
      <c r="BIN183">
        <v>0</v>
      </c>
      <c r="BIO183">
        <v>0</v>
      </c>
      <c r="BIP183">
        <v>0</v>
      </c>
      <c r="BIQ183">
        <v>0</v>
      </c>
      <c r="BIR183">
        <v>0</v>
      </c>
      <c r="BIS183">
        <v>1</v>
      </c>
      <c r="BIT183">
        <v>1</v>
      </c>
      <c r="BIU183">
        <v>0</v>
      </c>
      <c r="BIV183">
        <v>0</v>
      </c>
      <c r="BIW183">
        <v>0</v>
      </c>
      <c r="BIX183">
        <v>0</v>
      </c>
      <c r="BIY183">
        <v>0</v>
      </c>
      <c r="BIZ183">
        <v>0</v>
      </c>
      <c r="BJA183">
        <v>0</v>
      </c>
      <c r="BJB183">
        <v>0</v>
      </c>
      <c r="BJC183">
        <v>0</v>
      </c>
      <c r="BJD183">
        <v>0</v>
      </c>
      <c r="BJE183">
        <v>0</v>
      </c>
      <c r="BJF183">
        <v>0</v>
      </c>
      <c r="BJG183">
        <v>1</v>
      </c>
      <c r="BJH183">
        <v>1</v>
      </c>
      <c r="BJI183">
        <v>0</v>
      </c>
      <c r="BJJ183">
        <v>0</v>
      </c>
      <c r="BJK183">
        <v>0</v>
      </c>
      <c r="BJL183">
        <v>0</v>
      </c>
      <c r="BJM183">
        <v>0</v>
      </c>
      <c r="BJN183">
        <v>1</v>
      </c>
      <c r="BJO183">
        <v>0</v>
      </c>
      <c r="BJP183">
        <v>0</v>
      </c>
      <c r="BJQ183">
        <v>0</v>
      </c>
      <c r="BJR183">
        <v>0</v>
      </c>
      <c r="BJS183">
        <v>0</v>
      </c>
      <c r="BJT183">
        <v>0</v>
      </c>
      <c r="BJU183">
        <v>1</v>
      </c>
      <c r="BJV183">
        <v>0</v>
      </c>
      <c r="BJW183">
        <v>2</v>
      </c>
      <c r="BJX183">
        <v>0</v>
      </c>
      <c r="BJY183">
        <v>0</v>
      </c>
      <c r="BJZ183">
        <v>0</v>
      </c>
      <c r="BKA183">
        <v>1</v>
      </c>
      <c r="BKB183">
        <v>0</v>
      </c>
      <c r="BKC183">
        <v>0</v>
      </c>
      <c r="BKD183">
        <v>0</v>
      </c>
      <c r="BKE183">
        <v>0</v>
      </c>
      <c r="BKF183">
        <v>0</v>
      </c>
      <c r="BKG183">
        <v>0</v>
      </c>
      <c r="BKH183">
        <v>1</v>
      </c>
      <c r="BKI183">
        <v>0</v>
      </c>
      <c r="BKJ183">
        <v>3</v>
      </c>
      <c r="BKQ183" t="s">
        <v>3956</v>
      </c>
      <c r="BKS183" t="s">
        <v>3957</v>
      </c>
      <c r="BKT183">
        <v>-1</v>
      </c>
      <c r="BKU183">
        <v>-2</v>
      </c>
      <c r="BKV183" t="s">
        <v>3958</v>
      </c>
      <c r="BKW183">
        <v>0</v>
      </c>
      <c r="BKX183">
        <v>0</v>
      </c>
      <c r="BKY183">
        <v>-2</v>
      </c>
      <c r="BKZ183">
        <v>0</v>
      </c>
      <c r="BLA183">
        <v>-1</v>
      </c>
      <c r="BLB183">
        <v>-1</v>
      </c>
      <c r="BLC183">
        <v>-1</v>
      </c>
      <c r="BLD183">
        <v>-1</v>
      </c>
      <c r="BLE183">
        <v>-1</v>
      </c>
      <c r="BLF183">
        <v>-1</v>
      </c>
      <c r="BLG183">
        <v>-1</v>
      </c>
      <c r="BLH183">
        <v>0</v>
      </c>
      <c r="BLI183">
        <v>0</v>
      </c>
      <c r="BLJ183">
        <v>-1</v>
      </c>
      <c r="BLK183">
        <v>-1</v>
      </c>
      <c r="BLL183">
        <v>-1</v>
      </c>
      <c r="BLM183">
        <v>-1</v>
      </c>
      <c r="BLN183">
        <v>-1</v>
      </c>
      <c r="BLO183">
        <v>-1</v>
      </c>
      <c r="BLP183">
        <v>-1</v>
      </c>
      <c r="BLQ183">
        <v>0</v>
      </c>
      <c r="BLR183">
        <v>-1</v>
      </c>
      <c r="BLS183">
        <v>-1</v>
      </c>
      <c r="BLT183">
        <v>-1</v>
      </c>
      <c r="BLU183">
        <v>-1</v>
      </c>
      <c r="BLV183">
        <v>-1</v>
      </c>
      <c r="BLW183">
        <v>-1</v>
      </c>
      <c r="BLX183">
        <v>-1</v>
      </c>
      <c r="BLY183">
        <v>-1</v>
      </c>
      <c r="BLZ183">
        <v>0</v>
      </c>
      <c r="BMA183">
        <v>-1</v>
      </c>
      <c r="BMB183">
        <v>-3</v>
      </c>
      <c r="BMC183">
        <v>-2</v>
      </c>
      <c r="BMD183">
        <v>-3</v>
      </c>
      <c r="BME183">
        <v>-4</v>
      </c>
      <c r="BMF183">
        <v>-2</v>
      </c>
      <c r="BMG183">
        <v>-4</v>
      </c>
      <c r="BMH183">
        <v>-3</v>
      </c>
      <c r="BMI183">
        <v>-4</v>
      </c>
      <c r="BMJ183">
        <v>-3</v>
      </c>
      <c r="BMK183">
        <v>-3</v>
      </c>
      <c r="BML183">
        <v>-3.5</v>
      </c>
      <c r="BMM183">
        <v>-3</v>
      </c>
      <c r="BMN183">
        <v>-3</v>
      </c>
      <c r="BMO183">
        <v>-28</v>
      </c>
      <c r="BMP183">
        <v>2</v>
      </c>
      <c r="BMQ183">
        <v>1</v>
      </c>
      <c r="BMR183">
        <v>0</v>
      </c>
      <c r="BMS183">
        <v>1</v>
      </c>
      <c r="BMT183">
        <v>2</v>
      </c>
      <c r="BMU183">
        <v>0</v>
      </c>
      <c r="BMV183">
        <v>0</v>
      </c>
      <c r="BMW183">
        <v>0</v>
      </c>
      <c r="BMX183">
        <v>0</v>
      </c>
      <c r="BMY183">
        <v>0</v>
      </c>
      <c r="BMZ183">
        <v>0</v>
      </c>
      <c r="BNA183">
        <v>0</v>
      </c>
      <c r="BNB183">
        <v>0</v>
      </c>
      <c r="BNC183">
        <v>0</v>
      </c>
      <c r="BND183">
        <v>0</v>
      </c>
      <c r="BNE183">
        <v>0</v>
      </c>
      <c r="BNF183">
        <v>0</v>
      </c>
      <c r="BNG183">
        <v>0</v>
      </c>
      <c r="BNH183">
        <v>0</v>
      </c>
      <c r="BNI183">
        <v>0</v>
      </c>
      <c r="BNJ183">
        <v>0</v>
      </c>
      <c r="BNK183">
        <v>0</v>
      </c>
      <c r="BNL183">
        <v>6</v>
      </c>
      <c r="BNM183">
        <v>1</v>
      </c>
      <c r="BNN183">
        <v>1</v>
      </c>
      <c r="BNO183">
        <v>1</v>
      </c>
      <c r="BNP183">
        <v>1</v>
      </c>
      <c r="BNQ183">
        <v>1</v>
      </c>
      <c r="BNR183">
        <v>1</v>
      </c>
      <c r="BNS183">
        <v>2</v>
      </c>
      <c r="BNT183">
        <v>2</v>
      </c>
      <c r="BNU183">
        <v>1</v>
      </c>
      <c r="BNV183">
        <v>1</v>
      </c>
      <c r="BNW183">
        <v>1</v>
      </c>
      <c r="BNX183">
        <v>1</v>
      </c>
      <c r="BNY183">
        <v>1</v>
      </c>
      <c r="BNZ183">
        <v>1</v>
      </c>
      <c r="BOA183">
        <v>1</v>
      </c>
      <c r="BOB183">
        <v>1</v>
      </c>
      <c r="BOC183">
        <v>1</v>
      </c>
      <c r="BOD183">
        <v>1</v>
      </c>
      <c r="BOE183">
        <v>1</v>
      </c>
      <c r="BOF183">
        <v>1</v>
      </c>
      <c r="BOG183">
        <v>1</v>
      </c>
      <c r="BOH183">
        <v>1</v>
      </c>
      <c r="BOI183">
        <v>1</v>
      </c>
      <c r="BOJ183">
        <v>1</v>
      </c>
      <c r="BOK183">
        <v>2</v>
      </c>
      <c r="BOL183">
        <v>25</v>
      </c>
      <c r="BOM183">
        <v>28</v>
      </c>
      <c r="BON183">
        <v>1.1200000000000001</v>
      </c>
      <c r="BOO183">
        <v>3</v>
      </c>
      <c r="BOP183">
        <v>3</v>
      </c>
      <c r="BOQ183">
        <v>3</v>
      </c>
      <c r="BOR183">
        <v>3</v>
      </c>
      <c r="BOS183">
        <v>3</v>
      </c>
      <c r="BOT183">
        <v>3</v>
      </c>
      <c r="BOU183">
        <v>3</v>
      </c>
      <c r="BOV183">
        <v>3</v>
      </c>
      <c r="BOW183">
        <v>3</v>
      </c>
      <c r="BOX183">
        <v>3</v>
      </c>
      <c r="BOY183">
        <v>3</v>
      </c>
      <c r="BOZ183">
        <v>3</v>
      </c>
      <c r="BPA183">
        <v>3</v>
      </c>
      <c r="BPB183">
        <v>3</v>
      </c>
      <c r="BPC183">
        <v>3</v>
      </c>
      <c r="BPD183">
        <v>3</v>
      </c>
      <c r="BPE183">
        <v>3</v>
      </c>
      <c r="BPF183">
        <v>1</v>
      </c>
      <c r="BPG183">
        <v>24</v>
      </c>
      <c r="BPH183">
        <v>1</v>
      </c>
      <c r="BPI183">
        <v>3</v>
      </c>
      <c r="BPJ183">
        <v>2</v>
      </c>
      <c r="BPK183">
        <v>1</v>
      </c>
      <c r="BPL183">
        <v>1</v>
      </c>
      <c r="BPM183">
        <v>1</v>
      </c>
      <c r="BPN183">
        <v>0</v>
      </c>
      <c r="BPO183">
        <v>1</v>
      </c>
      <c r="BPP183">
        <v>1</v>
      </c>
      <c r="BPQ183">
        <v>1</v>
      </c>
      <c r="BPR183">
        <v>1</v>
      </c>
      <c r="BPS183">
        <v>1</v>
      </c>
      <c r="BPT183">
        <v>1</v>
      </c>
      <c r="BPU183">
        <v>2</v>
      </c>
      <c r="BPV183">
        <v>1</v>
      </c>
      <c r="BPW183">
        <v>1</v>
      </c>
      <c r="BPX183">
        <v>2</v>
      </c>
      <c r="BPY183">
        <v>2</v>
      </c>
      <c r="BPZ183">
        <v>1</v>
      </c>
      <c r="BQA183">
        <v>1.8332999999999999</v>
      </c>
      <c r="BQB183">
        <v>1</v>
      </c>
      <c r="BQC183">
        <v>1.2778</v>
      </c>
      <c r="CWP183">
        <v>1</v>
      </c>
      <c r="CWS183">
        <v>1</v>
      </c>
      <c r="CWV183">
        <v>1</v>
      </c>
      <c r="CWY183" s="1">
        <v>43516</v>
      </c>
      <c r="CWZ183">
        <v>0</v>
      </c>
      <c r="CXA183" t="s">
        <v>3959</v>
      </c>
      <c r="CXB183">
        <v>9</v>
      </c>
      <c r="CXC183">
        <v>0</v>
      </c>
      <c r="CXD183">
        <v>4</v>
      </c>
      <c r="CXE183" t="s">
        <v>2778</v>
      </c>
    </row>
    <row r="184" spans="1:537 1481:2657" x14ac:dyDescent="0.25">
      <c r="A184" t="s">
        <v>3960</v>
      </c>
      <c r="B184" t="s">
        <v>7</v>
      </c>
      <c r="C184" t="s">
        <v>2709</v>
      </c>
      <c r="D184" t="s">
        <v>2716</v>
      </c>
      <c r="E184" s="1">
        <v>15351</v>
      </c>
      <c r="F184">
        <v>75</v>
      </c>
      <c r="O184" s="1">
        <v>42782</v>
      </c>
      <c r="BDY184">
        <v>0</v>
      </c>
      <c r="BDZ184">
        <v>1</v>
      </c>
      <c r="BEB184">
        <v>0</v>
      </c>
      <c r="BEC184">
        <v>1</v>
      </c>
      <c r="BEE184">
        <v>1</v>
      </c>
    </row>
    <row r="185" spans="1:537 1481:2657" x14ac:dyDescent="0.25">
      <c r="A185" t="s">
        <v>3961</v>
      </c>
      <c r="B185" t="s">
        <v>7</v>
      </c>
      <c r="C185" t="s">
        <v>2709</v>
      </c>
      <c r="D185" t="s">
        <v>2716</v>
      </c>
      <c r="E185" s="1">
        <v>27381</v>
      </c>
      <c r="F185">
        <v>43</v>
      </c>
      <c r="G185">
        <v>44</v>
      </c>
      <c r="H185">
        <v>44</v>
      </c>
      <c r="O185" s="1">
        <v>43069</v>
      </c>
      <c r="BDY185">
        <v>0</v>
      </c>
      <c r="BDZ185">
        <v>1</v>
      </c>
      <c r="BEB185">
        <v>0</v>
      </c>
      <c r="BEC185">
        <v>1</v>
      </c>
      <c r="BEE185">
        <v>1</v>
      </c>
      <c r="BEH185" s="1">
        <v>43416</v>
      </c>
      <c r="BEL185" s="1">
        <v>43416</v>
      </c>
      <c r="BEN185">
        <v>0</v>
      </c>
      <c r="BEO185">
        <v>0</v>
      </c>
      <c r="BEP185">
        <v>0</v>
      </c>
      <c r="BEQ185">
        <v>1</v>
      </c>
      <c r="BER185">
        <v>0</v>
      </c>
      <c r="BES185">
        <v>0</v>
      </c>
      <c r="BET185">
        <v>0</v>
      </c>
      <c r="BEU185">
        <v>0</v>
      </c>
      <c r="BEV185">
        <v>0</v>
      </c>
      <c r="BEW185">
        <v>0</v>
      </c>
      <c r="BEX185">
        <v>0</v>
      </c>
      <c r="BEY185">
        <v>0</v>
      </c>
      <c r="BEZ185">
        <v>0</v>
      </c>
      <c r="BFA185">
        <v>0</v>
      </c>
      <c r="BFB185">
        <v>0</v>
      </c>
      <c r="BFC185">
        <v>0</v>
      </c>
      <c r="BFD185">
        <v>0</v>
      </c>
      <c r="BFE185">
        <v>0</v>
      </c>
      <c r="BFF185">
        <v>0</v>
      </c>
      <c r="BFG185">
        <v>0</v>
      </c>
      <c r="BFH185">
        <v>0</v>
      </c>
      <c r="BFI185">
        <v>0</v>
      </c>
      <c r="BFJ185">
        <v>0</v>
      </c>
      <c r="BFK185">
        <v>0</v>
      </c>
      <c r="BFL185">
        <v>0</v>
      </c>
      <c r="BFM185">
        <v>0</v>
      </c>
      <c r="BFN185">
        <v>0</v>
      </c>
      <c r="BFO185">
        <v>0</v>
      </c>
      <c r="BFP185">
        <v>0</v>
      </c>
      <c r="BFQ185">
        <v>0</v>
      </c>
      <c r="BFR185">
        <v>0</v>
      </c>
      <c r="BFS185">
        <v>0</v>
      </c>
      <c r="BFT185">
        <v>0</v>
      </c>
      <c r="BFU185">
        <v>0</v>
      </c>
      <c r="BFV185">
        <v>0</v>
      </c>
      <c r="BFW185">
        <v>0</v>
      </c>
      <c r="BFX185">
        <v>0</v>
      </c>
      <c r="BFY185">
        <v>1</v>
      </c>
      <c r="BFZ185">
        <v>0</v>
      </c>
      <c r="BGA185">
        <v>0</v>
      </c>
      <c r="BGB185">
        <v>0</v>
      </c>
      <c r="BGC185">
        <v>0</v>
      </c>
      <c r="BGD185">
        <v>0</v>
      </c>
      <c r="BGE185">
        <v>0</v>
      </c>
      <c r="BGF185">
        <v>0</v>
      </c>
      <c r="BGG185">
        <v>0</v>
      </c>
      <c r="BGH185">
        <v>0</v>
      </c>
      <c r="BGI185">
        <v>0</v>
      </c>
      <c r="BGJ185">
        <v>0</v>
      </c>
      <c r="BGK185">
        <v>0</v>
      </c>
      <c r="BGL185">
        <v>0</v>
      </c>
      <c r="BGM185">
        <v>0</v>
      </c>
      <c r="BGN185">
        <v>0</v>
      </c>
      <c r="BGO185">
        <v>0</v>
      </c>
      <c r="BGP185">
        <v>0</v>
      </c>
      <c r="BGQ185">
        <v>0</v>
      </c>
      <c r="BGR185">
        <v>0</v>
      </c>
      <c r="BGS185">
        <v>0</v>
      </c>
      <c r="BGT185">
        <v>0</v>
      </c>
      <c r="BGU185">
        <v>0</v>
      </c>
      <c r="BGV185">
        <v>0</v>
      </c>
      <c r="BGW185">
        <v>0</v>
      </c>
      <c r="BGX185">
        <v>0</v>
      </c>
      <c r="BGY185">
        <v>0</v>
      </c>
      <c r="BGZ185">
        <v>0</v>
      </c>
      <c r="BHA185">
        <v>0</v>
      </c>
      <c r="BHB185">
        <v>0</v>
      </c>
      <c r="BHC185">
        <v>0</v>
      </c>
      <c r="BHD185">
        <v>0</v>
      </c>
      <c r="BHE185">
        <v>0</v>
      </c>
      <c r="BHF185">
        <v>0</v>
      </c>
      <c r="BHG185">
        <v>0</v>
      </c>
      <c r="BHH185">
        <v>0</v>
      </c>
      <c r="BHI185">
        <v>0</v>
      </c>
      <c r="BHJ185">
        <v>0</v>
      </c>
      <c r="BHK185">
        <v>0</v>
      </c>
      <c r="BHL185">
        <v>0</v>
      </c>
      <c r="BHM185">
        <v>0</v>
      </c>
      <c r="BHN185">
        <v>0</v>
      </c>
      <c r="BHO185">
        <v>0</v>
      </c>
      <c r="BHP185">
        <v>0</v>
      </c>
      <c r="BHQ185">
        <v>0</v>
      </c>
      <c r="BHR185">
        <v>0</v>
      </c>
      <c r="BHS185">
        <v>0</v>
      </c>
      <c r="BHT185">
        <v>0</v>
      </c>
      <c r="BHU185">
        <v>0</v>
      </c>
      <c r="BHV185">
        <v>0</v>
      </c>
      <c r="BHW185">
        <v>0</v>
      </c>
      <c r="BHX185">
        <v>0</v>
      </c>
      <c r="BHY185">
        <v>0</v>
      </c>
      <c r="BHZ185">
        <v>0</v>
      </c>
      <c r="BIA185">
        <v>0</v>
      </c>
      <c r="BIB185">
        <v>0</v>
      </c>
      <c r="BIC185">
        <v>0</v>
      </c>
      <c r="BID185">
        <v>0</v>
      </c>
      <c r="BIE185">
        <v>0</v>
      </c>
      <c r="BIF185">
        <v>0</v>
      </c>
      <c r="BIG185">
        <v>0</v>
      </c>
      <c r="BIH185">
        <v>0</v>
      </c>
      <c r="BII185">
        <v>0</v>
      </c>
      <c r="BIJ185">
        <v>0</v>
      </c>
      <c r="BIK185">
        <v>0</v>
      </c>
      <c r="BIL185">
        <v>0</v>
      </c>
      <c r="BIM185">
        <v>0</v>
      </c>
      <c r="BIN185">
        <v>0</v>
      </c>
      <c r="BIO185">
        <v>0</v>
      </c>
      <c r="BIP185">
        <v>0</v>
      </c>
      <c r="BIQ185">
        <v>0</v>
      </c>
      <c r="BIR185">
        <v>0</v>
      </c>
      <c r="BIS185">
        <v>1</v>
      </c>
      <c r="BIT185">
        <v>1</v>
      </c>
      <c r="BIU185">
        <v>0</v>
      </c>
      <c r="BIV185">
        <v>0</v>
      </c>
      <c r="BIW185">
        <v>0</v>
      </c>
      <c r="BIX185">
        <v>0</v>
      </c>
      <c r="BIY185">
        <v>0</v>
      </c>
      <c r="BIZ185">
        <v>0</v>
      </c>
      <c r="BJA185">
        <v>0</v>
      </c>
      <c r="BJB185">
        <v>0</v>
      </c>
      <c r="BJC185">
        <v>0</v>
      </c>
      <c r="BJD185">
        <v>0</v>
      </c>
      <c r="BJE185">
        <v>0</v>
      </c>
      <c r="BJF185">
        <v>0</v>
      </c>
      <c r="BJG185">
        <v>0</v>
      </c>
      <c r="BJH185">
        <v>0</v>
      </c>
      <c r="BJI185">
        <v>0</v>
      </c>
      <c r="BJJ185">
        <v>0</v>
      </c>
      <c r="BJK185">
        <v>0</v>
      </c>
      <c r="BJL185">
        <v>0</v>
      </c>
      <c r="BJM185">
        <v>0</v>
      </c>
      <c r="BJN185">
        <v>1</v>
      </c>
      <c r="BJO185">
        <v>0</v>
      </c>
      <c r="BJP185">
        <v>0</v>
      </c>
      <c r="BJQ185">
        <v>0</v>
      </c>
      <c r="BJR185">
        <v>0</v>
      </c>
      <c r="BJS185">
        <v>0</v>
      </c>
      <c r="BJT185">
        <v>0</v>
      </c>
      <c r="BJU185">
        <v>0</v>
      </c>
      <c r="BJV185">
        <v>0</v>
      </c>
      <c r="BJW185">
        <v>1</v>
      </c>
      <c r="BJX185">
        <v>0</v>
      </c>
      <c r="BJY185">
        <v>0</v>
      </c>
      <c r="BJZ185">
        <v>0</v>
      </c>
      <c r="BKA185">
        <v>1</v>
      </c>
      <c r="BKB185">
        <v>0</v>
      </c>
      <c r="BKC185">
        <v>0</v>
      </c>
      <c r="BKD185">
        <v>0</v>
      </c>
      <c r="BKE185">
        <v>0</v>
      </c>
      <c r="BKF185">
        <v>0</v>
      </c>
      <c r="BKG185">
        <v>0</v>
      </c>
      <c r="BKH185">
        <v>0</v>
      </c>
      <c r="BKI185">
        <v>0</v>
      </c>
      <c r="BKJ185">
        <v>1</v>
      </c>
      <c r="BKS185" t="s">
        <v>3962</v>
      </c>
      <c r="BKT185">
        <v>-1</v>
      </c>
      <c r="BKU185">
        <v>-2</v>
      </c>
      <c r="BKV185" t="s">
        <v>3963</v>
      </c>
      <c r="BKW185">
        <v>1</v>
      </c>
      <c r="BKX185">
        <v>1</v>
      </c>
      <c r="BKY185">
        <v>-1</v>
      </c>
      <c r="BKZ185">
        <v>-1</v>
      </c>
      <c r="BLA185">
        <v>-1</v>
      </c>
      <c r="BLB185">
        <v>-1</v>
      </c>
      <c r="BLC185">
        <v>-1</v>
      </c>
      <c r="BLD185">
        <v>-1</v>
      </c>
      <c r="BLE185">
        <v>-1</v>
      </c>
      <c r="BLF185">
        <v>-1</v>
      </c>
      <c r="BLG185">
        <v>-1</v>
      </c>
      <c r="BLH185">
        <v>0</v>
      </c>
      <c r="BLI185">
        <v>-1</v>
      </c>
      <c r="BLJ185">
        <v>-1</v>
      </c>
      <c r="BLK185">
        <v>-1</v>
      </c>
      <c r="BLL185">
        <v>-1</v>
      </c>
      <c r="BLM185">
        <v>-1</v>
      </c>
      <c r="BLN185">
        <v>-1</v>
      </c>
      <c r="BLO185">
        <v>-1</v>
      </c>
      <c r="BLP185">
        <v>-1</v>
      </c>
      <c r="BLQ185">
        <v>0</v>
      </c>
      <c r="BLR185">
        <v>-1</v>
      </c>
      <c r="BLS185">
        <v>-1</v>
      </c>
      <c r="BLT185">
        <v>-1</v>
      </c>
      <c r="BLU185">
        <v>-1</v>
      </c>
      <c r="BLV185">
        <v>-1</v>
      </c>
      <c r="BLW185">
        <v>-1</v>
      </c>
      <c r="BLX185">
        <v>-1</v>
      </c>
      <c r="BLY185">
        <v>-1</v>
      </c>
      <c r="BLZ185">
        <v>-1</v>
      </c>
      <c r="BMA185">
        <v>-1</v>
      </c>
      <c r="BMB185">
        <v>-3</v>
      </c>
      <c r="BMC185">
        <v>1</v>
      </c>
      <c r="BMD185">
        <v>-4</v>
      </c>
      <c r="BME185">
        <v>-4</v>
      </c>
      <c r="BMF185">
        <v>-3</v>
      </c>
      <c r="BMG185">
        <v>-4</v>
      </c>
      <c r="BMH185">
        <v>-3</v>
      </c>
      <c r="BMI185">
        <v>-4</v>
      </c>
      <c r="BMJ185">
        <v>-4</v>
      </c>
      <c r="BMK185">
        <v>-2.5</v>
      </c>
      <c r="BML185">
        <v>-3.5</v>
      </c>
      <c r="BMM185">
        <v>-3.5</v>
      </c>
      <c r="BMN185">
        <v>-4</v>
      </c>
      <c r="BMO185">
        <v>-28</v>
      </c>
      <c r="BMP185">
        <v>0</v>
      </c>
      <c r="BMQ185">
        <v>1</v>
      </c>
      <c r="BMR185">
        <v>0</v>
      </c>
      <c r="BMS185">
        <v>0</v>
      </c>
      <c r="BMT185">
        <v>1</v>
      </c>
      <c r="BMU185">
        <v>1</v>
      </c>
      <c r="BMV185">
        <v>0</v>
      </c>
      <c r="BMW185">
        <v>2</v>
      </c>
      <c r="BMX185">
        <v>0</v>
      </c>
      <c r="BMY185">
        <v>0</v>
      </c>
      <c r="BMZ185">
        <v>0</v>
      </c>
      <c r="BNA185">
        <v>0</v>
      </c>
      <c r="BNB185">
        <v>0</v>
      </c>
      <c r="BNC185">
        <v>1</v>
      </c>
      <c r="BND185">
        <v>0</v>
      </c>
      <c r="BNE185">
        <v>0</v>
      </c>
      <c r="BNF185">
        <v>0</v>
      </c>
      <c r="BNG185">
        <v>0</v>
      </c>
      <c r="BNH185">
        <v>0</v>
      </c>
      <c r="BNI185">
        <v>0</v>
      </c>
      <c r="BNJ185">
        <v>0</v>
      </c>
      <c r="BNK185">
        <v>1</v>
      </c>
      <c r="BNL185">
        <v>7</v>
      </c>
      <c r="BNM185">
        <v>1</v>
      </c>
      <c r="BNN185">
        <v>1</v>
      </c>
      <c r="BNO185">
        <v>1</v>
      </c>
      <c r="BNP185">
        <v>1</v>
      </c>
      <c r="BNQ185">
        <v>3</v>
      </c>
      <c r="BNR185">
        <v>2</v>
      </c>
      <c r="BNS185">
        <v>3</v>
      </c>
      <c r="BNT185">
        <v>2</v>
      </c>
      <c r="BNU185">
        <v>1</v>
      </c>
      <c r="BNV185">
        <v>2</v>
      </c>
      <c r="BNW185">
        <v>1</v>
      </c>
      <c r="BNX185">
        <v>1</v>
      </c>
      <c r="BNY185">
        <v>1</v>
      </c>
      <c r="BNZ185">
        <v>1</v>
      </c>
      <c r="BOA185">
        <v>1</v>
      </c>
      <c r="BOB185">
        <v>2</v>
      </c>
      <c r="BOC185">
        <v>1</v>
      </c>
      <c r="BOD185">
        <v>4</v>
      </c>
      <c r="BOE185">
        <v>1</v>
      </c>
      <c r="BOF185">
        <v>1</v>
      </c>
      <c r="BOG185">
        <v>1</v>
      </c>
      <c r="BOH185">
        <v>3</v>
      </c>
      <c r="BOI185">
        <v>3</v>
      </c>
      <c r="BOJ185">
        <v>1</v>
      </c>
      <c r="BOK185">
        <v>4</v>
      </c>
      <c r="BOL185">
        <v>25</v>
      </c>
      <c r="BOM185">
        <v>43</v>
      </c>
      <c r="BON185">
        <v>1.72</v>
      </c>
      <c r="BOO185">
        <v>1</v>
      </c>
      <c r="BOP185">
        <v>3</v>
      </c>
      <c r="BOQ185">
        <v>3</v>
      </c>
      <c r="BOR185">
        <v>1</v>
      </c>
      <c r="BOS185">
        <v>3</v>
      </c>
      <c r="BOT185">
        <v>4</v>
      </c>
      <c r="BOU185">
        <v>4</v>
      </c>
      <c r="BOV185">
        <v>1</v>
      </c>
      <c r="BOW185">
        <v>1</v>
      </c>
      <c r="BOX185">
        <v>1</v>
      </c>
      <c r="BOY185">
        <v>1</v>
      </c>
      <c r="BOZ185">
        <v>2</v>
      </c>
      <c r="BPA185">
        <v>1</v>
      </c>
      <c r="BPB185">
        <v>1</v>
      </c>
      <c r="BPC185">
        <v>1</v>
      </c>
      <c r="BPD185">
        <v>1</v>
      </c>
      <c r="BPE185">
        <v>1.8129999999999999</v>
      </c>
      <c r="BPF185">
        <v>1</v>
      </c>
      <c r="BPG185">
        <v>40</v>
      </c>
      <c r="BPH185">
        <v>1</v>
      </c>
      <c r="BPI185">
        <v>3</v>
      </c>
      <c r="BPJ185">
        <v>3</v>
      </c>
      <c r="BPK185">
        <v>2</v>
      </c>
      <c r="BPL185">
        <v>2</v>
      </c>
      <c r="BPM185">
        <v>1</v>
      </c>
      <c r="BPN185">
        <v>0</v>
      </c>
      <c r="BPO185">
        <v>3</v>
      </c>
      <c r="BPP185">
        <v>1</v>
      </c>
      <c r="BPQ185">
        <v>1</v>
      </c>
      <c r="BPR185">
        <v>2</v>
      </c>
      <c r="BPS185">
        <v>1</v>
      </c>
      <c r="BPT185">
        <v>1</v>
      </c>
      <c r="BPU185">
        <v>1</v>
      </c>
      <c r="BPV185">
        <v>1</v>
      </c>
      <c r="BPW185">
        <v>1</v>
      </c>
      <c r="BPX185">
        <v>2</v>
      </c>
      <c r="BPY185">
        <v>1</v>
      </c>
      <c r="BPZ185">
        <v>1.3332999999999999</v>
      </c>
      <c r="BQA185">
        <v>2.3332999999999999</v>
      </c>
      <c r="BQB185">
        <v>0.83330000000000004</v>
      </c>
      <c r="BQC185">
        <v>1.5</v>
      </c>
      <c r="CWP185">
        <v>1</v>
      </c>
      <c r="CWR185" t="s">
        <v>3625</v>
      </c>
      <c r="CWS185">
        <v>1</v>
      </c>
      <c r="CWV185">
        <v>1</v>
      </c>
      <c r="CWY185" s="1">
        <v>43516</v>
      </c>
      <c r="CWZ185">
        <v>0</v>
      </c>
      <c r="CXA185" t="s">
        <v>3964</v>
      </c>
      <c r="CXB185">
        <v>9</v>
      </c>
      <c r="CXC185">
        <v>0</v>
      </c>
      <c r="CXD185">
        <v>4</v>
      </c>
      <c r="CXE185" t="s">
        <v>3965</v>
      </c>
    </row>
    <row r="186" spans="1:537 1481:2657" x14ac:dyDescent="0.25">
      <c r="A186" t="s">
        <v>3966</v>
      </c>
      <c r="B186" t="s">
        <v>7</v>
      </c>
      <c r="C186" t="s">
        <v>2709</v>
      </c>
      <c r="D186" t="s">
        <v>2716</v>
      </c>
      <c r="E186" s="1">
        <v>12158</v>
      </c>
      <c r="F186">
        <v>84</v>
      </c>
      <c r="O186" s="1">
        <v>43385</v>
      </c>
      <c r="BDY186">
        <v>0</v>
      </c>
      <c r="BDZ186">
        <v>1</v>
      </c>
      <c r="BEB186">
        <v>0</v>
      </c>
      <c r="BEC186">
        <v>1</v>
      </c>
      <c r="BEE186">
        <v>1</v>
      </c>
    </row>
    <row r="187" spans="1:537 1481:2657" x14ac:dyDescent="0.25">
      <c r="A187" t="s">
        <v>3967</v>
      </c>
      <c r="B187" t="s">
        <v>7</v>
      </c>
      <c r="C187" t="s">
        <v>2709</v>
      </c>
      <c r="D187" t="s">
        <v>2716</v>
      </c>
      <c r="E187" s="1">
        <v>12309</v>
      </c>
      <c r="F187">
        <v>84</v>
      </c>
      <c r="O187" s="1">
        <v>42786</v>
      </c>
      <c r="BDY187">
        <v>0</v>
      </c>
      <c r="BDZ187">
        <v>1</v>
      </c>
      <c r="BEB187">
        <v>0</v>
      </c>
      <c r="BEC187">
        <v>1</v>
      </c>
      <c r="BEE187">
        <v>1</v>
      </c>
    </row>
    <row r="188" spans="1:537 1481:2657" x14ac:dyDescent="0.25">
      <c r="A188" t="s">
        <v>3968</v>
      </c>
      <c r="B188" t="s">
        <v>7</v>
      </c>
      <c r="C188" t="s">
        <v>2709</v>
      </c>
      <c r="D188" t="s">
        <v>2710</v>
      </c>
      <c r="E188" s="1">
        <v>15731</v>
      </c>
      <c r="F188">
        <v>74</v>
      </c>
      <c r="O188" s="1">
        <v>42790</v>
      </c>
      <c r="BDY188">
        <v>0</v>
      </c>
      <c r="BDZ188">
        <v>1</v>
      </c>
      <c r="BEB188">
        <v>0</v>
      </c>
      <c r="BEC188">
        <v>1</v>
      </c>
      <c r="BEE188">
        <v>1</v>
      </c>
    </row>
    <row r="189" spans="1:537 1481:2657" x14ac:dyDescent="0.25">
      <c r="A189" t="s">
        <v>3969</v>
      </c>
      <c r="B189" t="s">
        <v>7</v>
      </c>
      <c r="C189" t="s">
        <v>2709</v>
      </c>
      <c r="D189" t="s">
        <v>2710</v>
      </c>
      <c r="E189" s="1">
        <v>23208</v>
      </c>
      <c r="F189">
        <v>54</v>
      </c>
      <c r="G189">
        <v>55</v>
      </c>
      <c r="H189">
        <v>56</v>
      </c>
      <c r="O189" s="1">
        <v>43053</v>
      </c>
      <c r="BDY189">
        <v>0</v>
      </c>
      <c r="BDZ189">
        <v>1</v>
      </c>
      <c r="BEB189">
        <v>0</v>
      </c>
      <c r="BEC189">
        <v>1</v>
      </c>
      <c r="BEE189">
        <v>1</v>
      </c>
      <c r="BEI189" s="1">
        <v>43402</v>
      </c>
      <c r="BEL189" s="1">
        <v>43402</v>
      </c>
      <c r="BQD189">
        <v>0</v>
      </c>
      <c r="BQE189">
        <v>0</v>
      </c>
      <c r="BQF189">
        <v>0</v>
      </c>
      <c r="BQG189">
        <v>1</v>
      </c>
      <c r="BQH189">
        <v>0</v>
      </c>
      <c r="BQI189">
        <v>0</v>
      </c>
      <c r="BQJ189">
        <v>0</v>
      </c>
      <c r="BQK189">
        <v>0</v>
      </c>
      <c r="BQL189">
        <v>0</v>
      </c>
      <c r="BQM189">
        <v>0</v>
      </c>
      <c r="BQN189">
        <v>0</v>
      </c>
      <c r="BQO189">
        <v>1</v>
      </c>
      <c r="BQP189">
        <v>0</v>
      </c>
      <c r="BQQ189">
        <v>0</v>
      </c>
      <c r="BQR189">
        <v>0</v>
      </c>
      <c r="BQS189">
        <v>0</v>
      </c>
      <c r="BQT189">
        <v>0</v>
      </c>
      <c r="BQU189">
        <v>0</v>
      </c>
      <c r="BQV189">
        <v>0</v>
      </c>
      <c r="BQW189">
        <v>0</v>
      </c>
      <c r="BQX189">
        <v>0</v>
      </c>
      <c r="BQY189">
        <v>0</v>
      </c>
      <c r="BQZ189">
        <v>0</v>
      </c>
      <c r="BRA189">
        <v>0</v>
      </c>
      <c r="BRB189">
        <v>0</v>
      </c>
      <c r="BRC189">
        <v>0</v>
      </c>
      <c r="BRD189">
        <v>0</v>
      </c>
      <c r="BRE189">
        <v>0</v>
      </c>
      <c r="BRF189">
        <v>0</v>
      </c>
      <c r="BRG189">
        <v>0</v>
      </c>
      <c r="BRH189">
        <v>0</v>
      </c>
      <c r="BRI189">
        <v>0</v>
      </c>
      <c r="BRJ189">
        <v>0</v>
      </c>
      <c r="BRK189">
        <v>0</v>
      </c>
      <c r="BRL189">
        <v>0</v>
      </c>
      <c r="BRM189">
        <v>0</v>
      </c>
      <c r="BRN189">
        <v>1</v>
      </c>
      <c r="BRO189">
        <v>1</v>
      </c>
      <c r="BRP189">
        <v>0</v>
      </c>
      <c r="BRQ189">
        <v>0</v>
      </c>
      <c r="BRR189">
        <v>0</v>
      </c>
      <c r="BRS189">
        <v>1</v>
      </c>
      <c r="BRT189">
        <v>0</v>
      </c>
      <c r="BRU189">
        <v>0</v>
      </c>
      <c r="BRV189">
        <v>0</v>
      </c>
      <c r="BRW189">
        <v>0</v>
      </c>
      <c r="BRX189">
        <v>0</v>
      </c>
      <c r="BRY189">
        <v>0</v>
      </c>
      <c r="BRZ189">
        <v>0</v>
      </c>
      <c r="BSA189">
        <v>0</v>
      </c>
      <c r="BSB189">
        <v>0</v>
      </c>
      <c r="BSC189">
        <v>0</v>
      </c>
      <c r="BSD189">
        <v>0</v>
      </c>
      <c r="BSE189">
        <v>0</v>
      </c>
      <c r="BSF189">
        <v>0</v>
      </c>
      <c r="BSG189">
        <v>0</v>
      </c>
      <c r="BSH189">
        <v>0</v>
      </c>
      <c r="BSI189">
        <v>0</v>
      </c>
      <c r="BSJ189">
        <v>0</v>
      </c>
      <c r="BSK189">
        <v>0</v>
      </c>
      <c r="BSL189">
        <v>0</v>
      </c>
      <c r="BSM189">
        <v>0</v>
      </c>
      <c r="BSN189">
        <v>0</v>
      </c>
      <c r="BSO189">
        <v>0</v>
      </c>
      <c r="BSP189">
        <v>0</v>
      </c>
      <c r="BSQ189">
        <v>0</v>
      </c>
      <c r="BSR189">
        <v>0</v>
      </c>
      <c r="BSS189">
        <v>0</v>
      </c>
      <c r="BST189">
        <v>0</v>
      </c>
      <c r="BSU189">
        <v>0</v>
      </c>
      <c r="BSV189">
        <v>0</v>
      </c>
      <c r="BSW189">
        <v>0</v>
      </c>
      <c r="BSX189">
        <v>0</v>
      </c>
      <c r="BSY189">
        <v>0</v>
      </c>
      <c r="BSZ189">
        <v>0</v>
      </c>
      <c r="BTA189">
        <v>0</v>
      </c>
      <c r="BTB189">
        <v>0</v>
      </c>
      <c r="BTC189">
        <v>0</v>
      </c>
      <c r="BTD189">
        <v>0</v>
      </c>
      <c r="BTE189">
        <v>0</v>
      </c>
      <c r="BTF189">
        <v>0</v>
      </c>
      <c r="BTG189">
        <v>0</v>
      </c>
      <c r="BTH189">
        <v>0</v>
      </c>
      <c r="BTI189">
        <v>0</v>
      </c>
      <c r="BTJ189">
        <v>0</v>
      </c>
      <c r="BTK189">
        <v>0</v>
      </c>
      <c r="BTL189">
        <v>0</v>
      </c>
      <c r="BTM189">
        <v>0</v>
      </c>
      <c r="BTN189">
        <v>0</v>
      </c>
      <c r="BTO189">
        <v>0</v>
      </c>
      <c r="BTP189">
        <v>0</v>
      </c>
      <c r="BTQ189">
        <v>0</v>
      </c>
      <c r="BTR189">
        <v>0</v>
      </c>
      <c r="BTS189">
        <v>0</v>
      </c>
      <c r="BTT189">
        <v>0</v>
      </c>
      <c r="BTU189">
        <v>0</v>
      </c>
      <c r="BTV189">
        <v>0</v>
      </c>
      <c r="BTW189">
        <v>1</v>
      </c>
      <c r="BTX189">
        <v>0</v>
      </c>
      <c r="BTY189">
        <v>0</v>
      </c>
      <c r="BTZ189">
        <v>0</v>
      </c>
      <c r="BUA189">
        <v>0</v>
      </c>
      <c r="BUB189">
        <v>0</v>
      </c>
      <c r="BUC189">
        <v>0</v>
      </c>
      <c r="BUD189">
        <v>0</v>
      </c>
      <c r="BUE189">
        <v>0</v>
      </c>
      <c r="BUF189">
        <v>0</v>
      </c>
      <c r="BUG189">
        <v>0</v>
      </c>
      <c r="BUH189">
        <v>0</v>
      </c>
      <c r="BUI189">
        <v>1</v>
      </c>
      <c r="BUJ189">
        <v>1</v>
      </c>
      <c r="BUK189">
        <v>0</v>
      </c>
      <c r="BUL189">
        <v>0</v>
      </c>
      <c r="BUM189">
        <v>0</v>
      </c>
      <c r="BUN189">
        <v>0</v>
      </c>
      <c r="BUO189">
        <v>0</v>
      </c>
      <c r="BUP189">
        <v>0</v>
      </c>
      <c r="BUQ189">
        <v>0</v>
      </c>
      <c r="BUR189">
        <v>0</v>
      </c>
      <c r="BUS189">
        <v>0</v>
      </c>
      <c r="BUT189">
        <v>0</v>
      </c>
      <c r="BUU189">
        <v>0</v>
      </c>
      <c r="BUV189">
        <v>0</v>
      </c>
      <c r="BUW189">
        <v>0</v>
      </c>
      <c r="BUX189">
        <v>0</v>
      </c>
      <c r="BUY189">
        <v>2</v>
      </c>
      <c r="BUZ189">
        <v>1</v>
      </c>
      <c r="BVA189">
        <v>0</v>
      </c>
      <c r="BVB189">
        <v>0</v>
      </c>
      <c r="BVC189">
        <v>0</v>
      </c>
      <c r="BVD189">
        <v>1</v>
      </c>
      <c r="BVE189">
        <v>0</v>
      </c>
      <c r="BVF189">
        <v>0</v>
      </c>
      <c r="BVG189">
        <v>0</v>
      </c>
      <c r="BVH189">
        <v>0</v>
      </c>
      <c r="BVI189">
        <v>0</v>
      </c>
      <c r="BVJ189">
        <v>0</v>
      </c>
      <c r="BVK189">
        <v>0</v>
      </c>
      <c r="BVL189">
        <v>2</v>
      </c>
      <c r="BVM189">
        <v>3</v>
      </c>
      <c r="BVN189">
        <v>0</v>
      </c>
      <c r="BVO189">
        <v>0</v>
      </c>
      <c r="BVP189">
        <v>0</v>
      </c>
      <c r="BVQ189">
        <v>2</v>
      </c>
      <c r="BVR189">
        <v>0</v>
      </c>
      <c r="BVS189">
        <v>0</v>
      </c>
      <c r="BVT189">
        <v>0</v>
      </c>
      <c r="BVU189">
        <v>0</v>
      </c>
      <c r="BVV189">
        <v>0</v>
      </c>
      <c r="BVW189">
        <v>0</v>
      </c>
      <c r="BVX189">
        <v>0</v>
      </c>
      <c r="BVY189">
        <v>0</v>
      </c>
      <c r="BVZ189">
        <v>2</v>
      </c>
      <c r="BWG189" t="s">
        <v>3970</v>
      </c>
      <c r="BWH189">
        <v>-1</v>
      </c>
      <c r="BWI189">
        <v>-1</v>
      </c>
      <c r="BWJ189" t="s">
        <v>3971</v>
      </c>
      <c r="BWK189">
        <v>1</v>
      </c>
      <c r="BWL189">
        <v>0</v>
      </c>
      <c r="BWM189">
        <v>-2</v>
      </c>
      <c r="BWN189">
        <v>-1</v>
      </c>
      <c r="BWO189">
        <v>-1</v>
      </c>
      <c r="BWP189">
        <v>-1</v>
      </c>
      <c r="BWQ189">
        <v>-1</v>
      </c>
      <c r="BWR189">
        <v>1</v>
      </c>
      <c r="BWS189">
        <v>1</v>
      </c>
      <c r="BWT189">
        <v>-1</v>
      </c>
      <c r="BWU189">
        <v>-1</v>
      </c>
      <c r="BWV189">
        <v>-1</v>
      </c>
      <c r="BWW189">
        <v>-1</v>
      </c>
      <c r="BWX189">
        <v>1</v>
      </c>
      <c r="BWY189">
        <v>-1</v>
      </c>
      <c r="BWZ189">
        <v>1</v>
      </c>
      <c r="BXA189">
        <v>-1</v>
      </c>
      <c r="BXB189">
        <v>-1</v>
      </c>
      <c r="BXC189">
        <v>-1</v>
      </c>
      <c r="BXD189">
        <v>-1</v>
      </c>
      <c r="BXE189">
        <v>-1</v>
      </c>
      <c r="BXF189">
        <v>-1</v>
      </c>
      <c r="BXG189">
        <v>-1</v>
      </c>
      <c r="BXH189">
        <v>-1</v>
      </c>
      <c r="BXI189">
        <v>-1</v>
      </c>
      <c r="BXJ189">
        <v>-1</v>
      </c>
      <c r="BXK189">
        <v>-1</v>
      </c>
      <c r="BXL189">
        <v>-1</v>
      </c>
      <c r="BXM189">
        <v>-1</v>
      </c>
      <c r="BXN189">
        <v>-1</v>
      </c>
      <c r="BXO189">
        <v>-1</v>
      </c>
      <c r="BXP189">
        <v>-2</v>
      </c>
      <c r="BXQ189">
        <v>-1</v>
      </c>
      <c r="BXR189">
        <v>-4</v>
      </c>
      <c r="BXS189">
        <v>0</v>
      </c>
      <c r="BXT189">
        <v>-2</v>
      </c>
      <c r="BXU189">
        <v>-2</v>
      </c>
      <c r="BXV189">
        <v>-4</v>
      </c>
      <c r="BXW189">
        <v>-4</v>
      </c>
      <c r="BXX189">
        <v>-4</v>
      </c>
      <c r="BXY189">
        <v>-1.75</v>
      </c>
      <c r="BXZ189">
        <v>-3</v>
      </c>
      <c r="BYA189">
        <v>-3</v>
      </c>
      <c r="BYB189">
        <v>-4</v>
      </c>
      <c r="BYC189">
        <v>-23</v>
      </c>
      <c r="BYD189">
        <v>1</v>
      </c>
      <c r="BYE189">
        <v>0</v>
      </c>
      <c r="BYF189">
        <v>1</v>
      </c>
      <c r="BYG189">
        <v>1</v>
      </c>
      <c r="BYH189">
        <v>1</v>
      </c>
      <c r="BYI189">
        <v>0</v>
      </c>
      <c r="BYJ189">
        <v>2</v>
      </c>
      <c r="BYK189">
        <v>4</v>
      </c>
      <c r="BYL189">
        <v>1</v>
      </c>
      <c r="BYM189">
        <v>1</v>
      </c>
      <c r="BYN189">
        <v>0</v>
      </c>
      <c r="BYO189">
        <v>0</v>
      </c>
      <c r="BYP189">
        <v>0</v>
      </c>
      <c r="BYQ189">
        <v>1</v>
      </c>
      <c r="BYR189">
        <v>2</v>
      </c>
      <c r="BYS189">
        <v>0</v>
      </c>
      <c r="BYT189">
        <v>0</v>
      </c>
      <c r="BYU189">
        <v>0</v>
      </c>
      <c r="BYV189">
        <v>0</v>
      </c>
      <c r="BYW189">
        <v>0</v>
      </c>
      <c r="BYX189">
        <v>0</v>
      </c>
      <c r="BYY189">
        <v>1</v>
      </c>
      <c r="BYZ189">
        <v>16</v>
      </c>
      <c r="BZA189">
        <v>2</v>
      </c>
      <c r="BZB189">
        <v>2</v>
      </c>
      <c r="BZC189">
        <v>1</v>
      </c>
      <c r="BZD189">
        <v>1</v>
      </c>
      <c r="BZE189">
        <v>5</v>
      </c>
      <c r="BZF189">
        <v>2</v>
      </c>
      <c r="BZG189">
        <v>4</v>
      </c>
      <c r="BZH189">
        <v>2</v>
      </c>
      <c r="BZI189">
        <v>2</v>
      </c>
      <c r="BZJ189">
        <v>3</v>
      </c>
      <c r="BZK189">
        <v>1</v>
      </c>
      <c r="BZL189">
        <v>2</v>
      </c>
      <c r="BZM189">
        <v>2</v>
      </c>
      <c r="BZN189">
        <v>1</v>
      </c>
      <c r="BZO189">
        <v>10</v>
      </c>
      <c r="BZP189">
        <v>2</v>
      </c>
      <c r="BZQ189">
        <v>2</v>
      </c>
      <c r="BZR189">
        <v>2</v>
      </c>
      <c r="BZS189">
        <v>1</v>
      </c>
      <c r="BZT189">
        <v>1</v>
      </c>
      <c r="BZU189">
        <v>2</v>
      </c>
      <c r="BZV189">
        <v>5</v>
      </c>
      <c r="BZW189">
        <v>3</v>
      </c>
      <c r="BZX189">
        <v>3</v>
      </c>
      <c r="BZY189">
        <v>2</v>
      </c>
      <c r="BZZ189">
        <v>25</v>
      </c>
      <c r="CAA189">
        <v>63</v>
      </c>
      <c r="CAB189">
        <v>2.52</v>
      </c>
      <c r="CAC189">
        <v>4</v>
      </c>
      <c r="CAD189">
        <v>4</v>
      </c>
      <c r="CAE189">
        <v>4</v>
      </c>
      <c r="CAF189">
        <v>3</v>
      </c>
      <c r="CAG189">
        <v>3</v>
      </c>
      <c r="CAH189">
        <v>3</v>
      </c>
      <c r="CAI189">
        <v>3</v>
      </c>
      <c r="CAJ189">
        <v>3</v>
      </c>
      <c r="CAK189">
        <v>3</v>
      </c>
      <c r="CAL189">
        <v>3</v>
      </c>
      <c r="CAM189">
        <v>3</v>
      </c>
      <c r="CAN189">
        <v>3</v>
      </c>
      <c r="CAO189">
        <v>3</v>
      </c>
      <c r="CAP189">
        <v>3</v>
      </c>
      <c r="CAQ189">
        <v>3</v>
      </c>
      <c r="CAR189">
        <v>3</v>
      </c>
      <c r="CAS189">
        <v>3.1880000000000002</v>
      </c>
      <c r="CWP189">
        <v>1</v>
      </c>
      <c r="CWR189" t="s">
        <v>3972</v>
      </c>
      <c r="CWS189">
        <v>1</v>
      </c>
      <c r="CWV189">
        <v>1</v>
      </c>
      <c r="CWY189" s="1">
        <v>43516</v>
      </c>
      <c r="CWZ189">
        <v>0</v>
      </c>
      <c r="CXA189" t="s">
        <v>3973</v>
      </c>
      <c r="CXB189">
        <v>9</v>
      </c>
      <c r="CXC189">
        <v>0</v>
      </c>
      <c r="CXD189">
        <v>4</v>
      </c>
      <c r="CXE189" t="s">
        <v>3973</v>
      </c>
    </row>
    <row r="190" spans="1:537 1481:2657" x14ac:dyDescent="0.25">
      <c r="A190" t="s">
        <v>3974</v>
      </c>
      <c r="B190" t="s">
        <v>7</v>
      </c>
      <c r="C190" t="s">
        <v>2709</v>
      </c>
      <c r="D190" t="s">
        <v>2710</v>
      </c>
      <c r="E190" s="1">
        <v>2958352</v>
      </c>
      <c r="F190">
        <v>-1</v>
      </c>
      <c r="O190" s="1">
        <v>42796</v>
      </c>
      <c r="BDY190">
        <v>0</v>
      </c>
      <c r="BDZ190">
        <v>1</v>
      </c>
      <c r="BEB190">
        <v>0</v>
      </c>
      <c r="BEC190">
        <v>1</v>
      </c>
      <c r="BEE190">
        <v>1</v>
      </c>
    </row>
    <row r="191" spans="1:537 1481:2657" x14ac:dyDescent="0.25">
      <c r="A191" t="s">
        <v>3975</v>
      </c>
      <c r="B191" t="s">
        <v>7</v>
      </c>
      <c r="C191" t="s">
        <v>2709</v>
      </c>
      <c r="D191" t="s">
        <v>2710</v>
      </c>
      <c r="E191" s="1">
        <v>21996</v>
      </c>
      <c r="F191">
        <v>57</v>
      </c>
      <c r="G191">
        <v>58</v>
      </c>
      <c r="H191">
        <v>59</v>
      </c>
      <c r="J191" s="1">
        <v>43343</v>
      </c>
      <c r="O191" s="1">
        <v>42769</v>
      </c>
      <c r="LL191">
        <v>999</v>
      </c>
      <c r="LM191">
        <v>999</v>
      </c>
      <c r="LN191">
        <v>999</v>
      </c>
      <c r="LO191">
        <v>999</v>
      </c>
      <c r="LP191">
        <v>999</v>
      </c>
      <c r="LQ191">
        <v>999</v>
      </c>
      <c r="LR191">
        <v>999</v>
      </c>
      <c r="LS191">
        <v>999</v>
      </c>
      <c r="LT191">
        <v>999</v>
      </c>
      <c r="LU191">
        <v>999</v>
      </c>
      <c r="LV191">
        <v>999</v>
      </c>
      <c r="LW191">
        <v>999</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v>0</v>
      </c>
      <c r="QC191">
        <v>0</v>
      </c>
      <c r="QD191">
        <v>0</v>
      </c>
      <c r="QE191">
        <v>0</v>
      </c>
      <c r="QF191">
        <v>0</v>
      </c>
      <c r="QG191">
        <v>0</v>
      </c>
      <c r="QH191">
        <v>0</v>
      </c>
      <c r="QI191">
        <v>0</v>
      </c>
      <c r="QJ191">
        <v>0</v>
      </c>
      <c r="QK191">
        <v>0</v>
      </c>
      <c r="QL191">
        <v>0</v>
      </c>
      <c r="QM191">
        <v>0</v>
      </c>
      <c r="QN191">
        <v>0</v>
      </c>
      <c r="QO191">
        <v>0</v>
      </c>
      <c r="QP191">
        <v>0</v>
      </c>
      <c r="QQ191">
        <v>0</v>
      </c>
      <c r="QR191">
        <v>0</v>
      </c>
      <c r="QS191">
        <v>0</v>
      </c>
      <c r="QT191">
        <v>0</v>
      </c>
      <c r="QU191">
        <v>0</v>
      </c>
      <c r="QV191">
        <v>0</v>
      </c>
      <c r="QW191">
        <v>0</v>
      </c>
      <c r="QX191">
        <v>0</v>
      </c>
      <c r="QY191">
        <v>0</v>
      </c>
      <c r="QZ191">
        <v>0</v>
      </c>
      <c r="RA191">
        <v>0</v>
      </c>
      <c r="RB191">
        <v>0</v>
      </c>
      <c r="RC191">
        <v>0</v>
      </c>
      <c r="RD191">
        <v>0</v>
      </c>
      <c r="RE191">
        <v>0</v>
      </c>
      <c r="RF191">
        <v>0</v>
      </c>
      <c r="RG191">
        <v>0</v>
      </c>
      <c r="RH191">
        <v>0</v>
      </c>
      <c r="RV191">
        <v>2</v>
      </c>
      <c r="TD191" t="s">
        <v>3976</v>
      </c>
      <c r="TE191" t="s">
        <v>3976</v>
      </c>
      <c r="TF191" t="s">
        <v>3976</v>
      </c>
      <c r="TG191" t="s">
        <v>3976</v>
      </c>
      <c r="TH191" t="s">
        <v>3976</v>
      </c>
      <c r="TI191" t="s">
        <v>3976</v>
      </c>
      <c r="TJ191" t="s">
        <v>3976</v>
      </c>
      <c r="TK191" t="s">
        <v>3976</v>
      </c>
      <c r="TL191" t="s">
        <v>3976</v>
      </c>
      <c r="TM191">
        <v>-3</v>
      </c>
      <c r="TN191">
        <v>-3</v>
      </c>
      <c r="TO191">
        <v>-3.5</v>
      </c>
      <c r="TP191">
        <v>-4</v>
      </c>
      <c r="TQ191" t="s">
        <v>3976</v>
      </c>
      <c r="BDY191">
        <v>0</v>
      </c>
      <c r="BDZ191">
        <v>1</v>
      </c>
      <c r="BEB191">
        <v>0</v>
      </c>
      <c r="BEC191">
        <v>1</v>
      </c>
      <c r="BEE191">
        <v>1</v>
      </c>
      <c r="BEI191" s="1">
        <v>43343</v>
      </c>
      <c r="BEL191" s="1">
        <v>43343</v>
      </c>
      <c r="BQD191">
        <v>0</v>
      </c>
      <c r="BQE191">
        <v>0</v>
      </c>
      <c r="BQF191">
        <v>0</v>
      </c>
      <c r="BQG191">
        <v>0</v>
      </c>
      <c r="BQH191">
        <v>0</v>
      </c>
      <c r="BQI191">
        <v>0</v>
      </c>
      <c r="BQJ191">
        <v>0</v>
      </c>
      <c r="BQK191">
        <v>0</v>
      </c>
      <c r="BQL191">
        <v>0</v>
      </c>
      <c r="BQM191">
        <v>0</v>
      </c>
      <c r="BQN191">
        <v>0</v>
      </c>
      <c r="BQO191">
        <v>0</v>
      </c>
      <c r="BQP191">
        <v>0</v>
      </c>
      <c r="BQQ191">
        <v>0</v>
      </c>
      <c r="BQR191">
        <v>0</v>
      </c>
      <c r="BQS191">
        <v>0</v>
      </c>
      <c r="BQT191">
        <v>0</v>
      </c>
      <c r="BQU191">
        <v>0</v>
      </c>
      <c r="BQV191">
        <v>0</v>
      </c>
      <c r="BQW191">
        <v>0</v>
      </c>
      <c r="BQX191">
        <v>0</v>
      </c>
      <c r="BQY191">
        <v>0</v>
      </c>
      <c r="BQZ191">
        <v>0</v>
      </c>
      <c r="BRA191">
        <v>0</v>
      </c>
      <c r="BRB191">
        <v>0</v>
      </c>
      <c r="BRC191">
        <v>0</v>
      </c>
      <c r="BRD191">
        <v>0</v>
      </c>
      <c r="BRE191">
        <v>0</v>
      </c>
      <c r="BRF191">
        <v>0</v>
      </c>
      <c r="BRG191">
        <v>0</v>
      </c>
      <c r="BRH191">
        <v>0</v>
      </c>
      <c r="BRI191">
        <v>0</v>
      </c>
      <c r="BRJ191">
        <v>0</v>
      </c>
      <c r="BRK191">
        <v>0</v>
      </c>
      <c r="BRL191">
        <v>0</v>
      </c>
      <c r="BRM191">
        <v>0</v>
      </c>
      <c r="BRN191">
        <v>0</v>
      </c>
      <c r="BRO191">
        <v>0</v>
      </c>
      <c r="BRP191">
        <v>0</v>
      </c>
      <c r="BRQ191">
        <v>0</v>
      </c>
      <c r="BRR191">
        <v>0</v>
      </c>
      <c r="BRS191">
        <v>0</v>
      </c>
      <c r="BRT191">
        <v>0</v>
      </c>
      <c r="BRU191">
        <v>0</v>
      </c>
      <c r="BRV191">
        <v>0</v>
      </c>
      <c r="BRW191">
        <v>0</v>
      </c>
      <c r="BRX191">
        <v>0</v>
      </c>
      <c r="BRY191">
        <v>0</v>
      </c>
      <c r="BRZ191">
        <v>0</v>
      </c>
      <c r="BSA191">
        <v>0</v>
      </c>
      <c r="BSB191">
        <v>0</v>
      </c>
      <c r="BSC191">
        <v>0</v>
      </c>
      <c r="BSD191">
        <v>0</v>
      </c>
      <c r="BSE191">
        <v>0</v>
      </c>
      <c r="BSF191">
        <v>0</v>
      </c>
      <c r="BSG191">
        <v>0</v>
      </c>
      <c r="BSH191">
        <v>0</v>
      </c>
      <c r="BSI191">
        <v>0</v>
      </c>
      <c r="BSJ191">
        <v>0</v>
      </c>
      <c r="BSK191">
        <v>0</v>
      </c>
      <c r="BSL191">
        <v>0</v>
      </c>
      <c r="BSM191">
        <v>0</v>
      </c>
      <c r="BSN191">
        <v>0</v>
      </c>
      <c r="BSO191">
        <v>0</v>
      </c>
      <c r="BSP191">
        <v>0</v>
      </c>
      <c r="BSQ191">
        <v>0</v>
      </c>
      <c r="BSR191">
        <v>0</v>
      </c>
      <c r="BSS191">
        <v>0</v>
      </c>
      <c r="BST191">
        <v>0</v>
      </c>
      <c r="BSU191">
        <v>0</v>
      </c>
      <c r="BSV191">
        <v>0</v>
      </c>
      <c r="BSW191">
        <v>0</v>
      </c>
      <c r="BSX191">
        <v>0</v>
      </c>
      <c r="BSY191">
        <v>0</v>
      </c>
      <c r="BSZ191">
        <v>0</v>
      </c>
      <c r="BTA191">
        <v>0</v>
      </c>
      <c r="BTB191">
        <v>0</v>
      </c>
      <c r="BTC191">
        <v>0</v>
      </c>
      <c r="BTD191">
        <v>0</v>
      </c>
      <c r="BTE191">
        <v>0</v>
      </c>
      <c r="BTF191">
        <v>0</v>
      </c>
      <c r="BTG191">
        <v>0</v>
      </c>
      <c r="BTH191">
        <v>0</v>
      </c>
      <c r="BTI191">
        <v>0</v>
      </c>
      <c r="BTJ191">
        <v>0</v>
      </c>
      <c r="BTK191">
        <v>0</v>
      </c>
      <c r="BTL191">
        <v>0</v>
      </c>
      <c r="BTM191">
        <v>0</v>
      </c>
      <c r="BTN191">
        <v>0</v>
      </c>
      <c r="BTO191">
        <v>0</v>
      </c>
      <c r="BTP191">
        <v>0</v>
      </c>
      <c r="BTQ191">
        <v>0</v>
      </c>
      <c r="BTR191">
        <v>0</v>
      </c>
      <c r="BTS191">
        <v>0</v>
      </c>
      <c r="BTT191">
        <v>0</v>
      </c>
      <c r="BTU191">
        <v>0</v>
      </c>
      <c r="BTV191">
        <v>0</v>
      </c>
      <c r="BTW191">
        <v>0</v>
      </c>
      <c r="BTX191">
        <v>0</v>
      </c>
      <c r="BTY191">
        <v>0</v>
      </c>
      <c r="BTZ191">
        <v>0</v>
      </c>
      <c r="BUA191">
        <v>0</v>
      </c>
      <c r="BUB191">
        <v>0</v>
      </c>
      <c r="BUC191">
        <v>0</v>
      </c>
      <c r="BUD191">
        <v>0</v>
      </c>
      <c r="BUE191">
        <v>0</v>
      </c>
      <c r="BUF191">
        <v>0</v>
      </c>
      <c r="BUG191">
        <v>0</v>
      </c>
      <c r="BUH191">
        <v>0</v>
      </c>
      <c r="BUI191">
        <v>0</v>
      </c>
      <c r="BUJ191">
        <v>0</v>
      </c>
      <c r="BUK191">
        <v>0</v>
      </c>
      <c r="BUL191">
        <v>0</v>
      </c>
      <c r="BUM191">
        <v>0</v>
      </c>
      <c r="BUN191">
        <v>0</v>
      </c>
      <c r="BUO191">
        <v>0</v>
      </c>
      <c r="BUP191">
        <v>0</v>
      </c>
      <c r="BUQ191">
        <v>0</v>
      </c>
      <c r="BUR191">
        <v>0</v>
      </c>
      <c r="BUS191">
        <v>0</v>
      </c>
      <c r="BUT191">
        <v>0</v>
      </c>
      <c r="BUU191">
        <v>0</v>
      </c>
      <c r="BUV191">
        <v>0</v>
      </c>
      <c r="BUW191">
        <v>0</v>
      </c>
      <c r="BUX191">
        <v>0</v>
      </c>
      <c r="BUY191">
        <v>0</v>
      </c>
      <c r="BUZ191">
        <v>0</v>
      </c>
      <c r="BVA191">
        <v>0</v>
      </c>
      <c r="BVB191">
        <v>0</v>
      </c>
      <c r="BVC191">
        <v>0</v>
      </c>
      <c r="BVD191">
        <v>0</v>
      </c>
      <c r="BVE191">
        <v>0</v>
      </c>
      <c r="BVF191">
        <v>0</v>
      </c>
      <c r="BVG191">
        <v>0</v>
      </c>
      <c r="BVH191">
        <v>0</v>
      </c>
      <c r="BVI191">
        <v>0</v>
      </c>
      <c r="BVJ191">
        <v>0</v>
      </c>
      <c r="BVK191">
        <v>0</v>
      </c>
      <c r="BVL191">
        <v>0</v>
      </c>
      <c r="BVM191">
        <v>0</v>
      </c>
      <c r="BVN191">
        <v>0</v>
      </c>
      <c r="BVO191">
        <v>0</v>
      </c>
      <c r="BVP191">
        <v>0</v>
      </c>
      <c r="BVQ191">
        <v>0</v>
      </c>
      <c r="BVR191">
        <v>0</v>
      </c>
      <c r="BVS191">
        <v>0</v>
      </c>
      <c r="BVT191">
        <v>0</v>
      </c>
      <c r="BVU191">
        <v>0</v>
      </c>
      <c r="BVV191">
        <v>0</v>
      </c>
      <c r="BVW191">
        <v>0</v>
      </c>
      <c r="BVX191">
        <v>0</v>
      </c>
      <c r="BVY191">
        <v>0</v>
      </c>
      <c r="BVZ191">
        <v>0</v>
      </c>
      <c r="BWG191" t="s">
        <v>3977</v>
      </c>
      <c r="BWH191">
        <v>-1</v>
      </c>
      <c r="BWI191">
        <v>-2</v>
      </c>
      <c r="BWJ191" t="s">
        <v>3978</v>
      </c>
      <c r="BWK191">
        <v>0</v>
      </c>
      <c r="BWL191">
        <v>0</v>
      </c>
      <c r="BWM191">
        <v>-2</v>
      </c>
      <c r="BWN191">
        <v>-1</v>
      </c>
      <c r="BWO191">
        <v>-1</v>
      </c>
      <c r="BWP191">
        <v>-1</v>
      </c>
      <c r="BWQ191">
        <v>-1</v>
      </c>
      <c r="BWR191">
        <v>-1</v>
      </c>
      <c r="BWS191">
        <v>-1</v>
      </c>
      <c r="BWT191">
        <v>-1</v>
      </c>
      <c r="BWU191">
        <v>-1</v>
      </c>
      <c r="BWV191">
        <v>1</v>
      </c>
      <c r="BWW191">
        <v>-1</v>
      </c>
      <c r="BWX191">
        <v>-1</v>
      </c>
      <c r="BWY191">
        <v>-1</v>
      </c>
      <c r="BWZ191">
        <v>-1</v>
      </c>
      <c r="BXA191">
        <v>-1</v>
      </c>
      <c r="BXB191">
        <v>-1</v>
      </c>
      <c r="BXC191">
        <v>-1</v>
      </c>
      <c r="BXD191">
        <v>1</v>
      </c>
      <c r="BXE191">
        <v>-1</v>
      </c>
      <c r="BXF191">
        <v>-1</v>
      </c>
      <c r="BXG191">
        <v>-1</v>
      </c>
      <c r="BXH191">
        <v>-1</v>
      </c>
      <c r="BXI191">
        <v>-1</v>
      </c>
      <c r="BXJ191">
        <v>-1</v>
      </c>
      <c r="BXK191">
        <v>-1</v>
      </c>
      <c r="BXL191">
        <v>-1</v>
      </c>
      <c r="BXM191">
        <v>-1</v>
      </c>
      <c r="BXN191">
        <v>-1</v>
      </c>
      <c r="BXO191">
        <v>-1</v>
      </c>
      <c r="BXP191">
        <v>-3</v>
      </c>
      <c r="BXQ191">
        <v>-2</v>
      </c>
      <c r="BXR191">
        <v>-4</v>
      </c>
      <c r="BXS191">
        <v>-4</v>
      </c>
      <c r="BXT191">
        <v>-2</v>
      </c>
      <c r="BXU191">
        <v>-4</v>
      </c>
      <c r="BXV191">
        <v>-2</v>
      </c>
      <c r="BXW191">
        <v>-4</v>
      </c>
      <c r="BXX191">
        <v>-4</v>
      </c>
      <c r="BXY191">
        <v>-3</v>
      </c>
      <c r="BXZ191">
        <v>-3</v>
      </c>
      <c r="BYA191">
        <v>-3.5</v>
      </c>
      <c r="BYB191">
        <v>-4</v>
      </c>
      <c r="BYC191">
        <v>-29</v>
      </c>
      <c r="BYD191">
        <v>1</v>
      </c>
      <c r="BYE191">
        <v>0</v>
      </c>
      <c r="BYF191">
        <v>0</v>
      </c>
      <c r="BYG191">
        <v>2</v>
      </c>
      <c r="BYH191">
        <v>2</v>
      </c>
      <c r="BYI191">
        <v>0</v>
      </c>
      <c r="BYJ191">
        <v>0</v>
      </c>
      <c r="BYK191">
        <v>0</v>
      </c>
      <c r="BYL191">
        <v>1</v>
      </c>
      <c r="BYM191">
        <v>0</v>
      </c>
      <c r="BYN191">
        <v>0</v>
      </c>
      <c r="BYO191">
        <v>0</v>
      </c>
      <c r="BYP191">
        <v>1</v>
      </c>
      <c r="BYQ191">
        <v>0</v>
      </c>
      <c r="BYR191">
        <v>0</v>
      </c>
      <c r="BYS191">
        <v>0</v>
      </c>
      <c r="BYT191">
        <v>0</v>
      </c>
      <c r="BYU191">
        <v>0</v>
      </c>
      <c r="BYV191">
        <v>0</v>
      </c>
      <c r="BYW191">
        <v>0</v>
      </c>
      <c r="BYX191">
        <v>0</v>
      </c>
      <c r="BYY191">
        <v>0</v>
      </c>
      <c r="BYZ191">
        <v>7</v>
      </c>
      <c r="BZA191">
        <v>1</v>
      </c>
      <c r="BZB191">
        <v>1</v>
      </c>
      <c r="BZC191">
        <v>1</v>
      </c>
      <c r="BZD191">
        <v>1</v>
      </c>
      <c r="BZE191">
        <v>2</v>
      </c>
      <c r="BZF191">
        <v>1</v>
      </c>
      <c r="BZG191">
        <v>1</v>
      </c>
      <c r="BZH191">
        <v>2</v>
      </c>
      <c r="BZI191">
        <v>1</v>
      </c>
      <c r="BZJ191">
        <v>1</v>
      </c>
      <c r="BZK191">
        <v>1</v>
      </c>
      <c r="BZL191">
        <v>1</v>
      </c>
      <c r="BZM191">
        <v>1</v>
      </c>
      <c r="BZN191">
        <v>1</v>
      </c>
      <c r="BZO191">
        <v>1</v>
      </c>
      <c r="BZP191">
        <v>1</v>
      </c>
      <c r="BZQ191">
        <v>1</v>
      </c>
      <c r="BZR191">
        <v>1</v>
      </c>
      <c r="BZS191">
        <v>1</v>
      </c>
      <c r="BZT191">
        <v>1</v>
      </c>
      <c r="BZU191">
        <v>1</v>
      </c>
      <c r="BZV191">
        <v>3</v>
      </c>
      <c r="BZW191">
        <v>2</v>
      </c>
      <c r="BZX191">
        <v>1</v>
      </c>
      <c r="BZY191">
        <v>1</v>
      </c>
      <c r="BZZ191">
        <v>25</v>
      </c>
      <c r="CAA191">
        <v>30</v>
      </c>
      <c r="CAB191">
        <v>1.2</v>
      </c>
      <c r="CAC191">
        <v>3</v>
      </c>
      <c r="CAD191">
        <v>2</v>
      </c>
      <c r="CAE191">
        <v>3</v>
      </c>
      <c r="CAF191">
        <v>3</v>
      </c>
      <c r="CAG191">
        <v>3</v>
      </c>
      <c r="CAH191">
        <v>4</v>
      </c>
      <c r="CAI191">
        <v>4</v>
      </c>
      <c r="CAJ191">
        <v>3</v>
      </c>
      <c r="CAK191">
        <v>3</v>
      </c>
      <c r="CAL191">
        <v>3</v>
      </c>
      <c r="CAM191">
        <v>3</v>
      </c>
      <c r="CAN191">
        <v>3</v>
      </c>
      <c r="CAO191">
        <v>3</v>
      </c>
      <c r="CAP191">
        <v>3</v>
      </c>
      <c r="CAQ191">
        <v>3</v>
      </c>
      <c r="CAR191">
        <v>3</v>
      </c>
      <c r="CAS191">
        <v>3.0630000000000002</v>
      </c>
      <c r="CWP191">
        <v>0</v>
      </c>
      <c r="CWQ191">
        <v>1</v>
      </c>
      <c r="CWR191" t="s">
        <v>3979</v>
      </c>
      <c r="CWS191">
        <v>0</v>
      </c>
      <c r="CWT191">
        <v>1</v>
      </c>
      <c r="CWU191" t="s">
        <v>3979</v>
      </c>
      <c r="CWV191">
        <v>1</v>
      </c>
      <c r="CWY191" s="1">
        <v>43532</v>
      </c>
      <c r="CWZ191">
        <v>1</v>
      </c>
      <c r="CXA191" t="s">
        <v>3980</v>
      </c>
      <c r="CXB191">
        <v>9</v>
      </c>
      <c r="CXC191">
        <v>1</v>
      </c>
      <c r="CXE191" t="s">
        <v>2778</v>
      </c>
    </row>
    <row r="192" spans="1:537 1481:2657" x14ac:dyDescent="0.25">
      <c r="A192" t="s">
        <v>3981</v>
      </c>
      <c r="B192" t="s">
        <v>7</v>
      </c>
      <c r="C192" t="s">
        <v>2709</v>
      </c>
      <c r="D192" t="s">
        <v>2710</v>
      </c>
      <c r="E192" s="1">
        <v>22225</v>
      </c>
      <c r="F192">
        <v>57</v>
      </c>
      <c r="O192" s="1">
        <v>42873</v>
      </c>
      <c r="BDY192">
        <v>0</v>
      </c>
      <c r="BDZ192">
        <v>1</v>
      </c>
      <c r="BEB192">
        <v>0</v>
      </c>
      <c r="BEC192">
        <v>1</v>
      </c>
      <c r="BEE192">
        <v>1</v>
      </c>
    </row>
    <row r="193" spans="1:1797 2642:2657" x14ac:dyDescent="0.25">
      <c r="A193" t="s">
        <v>3982</v>
      </c>
      <c r="B193" t="s">
        <v>7</v>
      </c>
      <c r="C193" t="s">
        <v>2709</v>
      </c>
      <c r="D193" t="s">
        <v>2710</v>
      </c>
      <c r="E193" s="1">
        <v>15486</v>
      </c>
      <c r="F193">
        <v>75</v>
      </c>
      <c r="O193" s="1">
        <v>42769</v>
      </c>
      <c r="BDY193">
        <v>0</v>
      </c>
      <c r="BDZ193">
        <v>1</v>
      </c>
      <c r="BEB193">
        <v>0</v>
      </c>
      <c r="BEC193">
        <v>1</v>
      </c>
      <c r="BEE193">
        <v>1</v>
      </c>
    </row>
    <row r="194" spans="1:1797 2642:2657" x14ac:dyDescent="0.25">
      <c r="A194" t="s">
        <v>3983</v>
      </c>
      <c r="B194" t="s">
        <v>7</v>
      </c>
      <c r="C194" t="s">
        <v>2709</v>
      </c>
      <c r="D194" t="s">
        <v>2716</v>
      </c>
      <c r="E194" s="1">
        <v>15960</v>
      </c>
      <c r="F194">
        <v>75</v>
      </c>
      <c r="O194" s="1">
        <v>43129</v>
      </c>
      <c r="BDY194">
        <v>0</v>
      </c>
      <c r="BDZ194">
        <v>4</v>
      </c>
      <c r="BEB194">
        <v>0</v>
      </c>
      <c r="BEC194">
        <v>4</v>
      </c>
      <c r="BEE194">
        <v>1</v>
      </c>
    </row>
    <row r="195" spans="1:1797 2642:2657" x14ac:dyDescent="0.25">
      <c r="A195" t="s">
        <v>3984</v>
      </c>
      <c r="B195" t="s">
        <v>7</v>
      </c>
      <c r="C195" t="s">
        <v>2709</v>
      </c>
      <c r="D195" t="s">
        <v>2710</v>
      </c>
      <c r="E195" s="1">
        <v>15826</v>
      </c>
      <c r="F195">
        <v>74</v>
      </c>
      <c r="O195" s="1">
        <v>42929</v>
      </c>
      <c r="BDY195">
        <v>0</v>
      </c>
      <c r="BDZ195">
        <v>1</v>
      </c>
      <c r="BEB195">
        <v>0</v>
      </c>
      <c r="BEC195">
        <v>1</v>
      </c>
      <c r="BEE195">
        <v>1</v>
      </c>
    </row>
    <row r="196" spans="1:1797 2642:2657" x14ac:dyDescent="0.25">
      <c r="A196" t="s">
        <v>3985</v>
      </c>
      <c r="B196" t="s">
        <v>7</v>
      </c>
      <c r="C196" t="s">
        <v>2709</v>
      </c>
      <c r="D196" t="s">
        <v>2710</v>
      </c>
      <c r="E196" s="1">
        <v>21322</v>
      </c>
      <c r="F196">
        <v>60</v>
      </c>
      <c r="O196" s="1">
        <v>43111</v>
      </c>
      <c r="BDY196">
        <v>0</v>
      </c>
      <c r="BDZ196">
        <v>1</v>
      </c>
      <c r="BEB196">
        <v>0</v>
      </c>
      <c r="BEC196">
        <v>1</v>
      </c>
      <c r="BEE196">
        <v>1</v>
      </c>
    </row>
    <row r="197" spans="1:1797 2642:2657" x14ac:dyDescent="0.25">
      <c r="A197" t="s">
        <v>3986</v>
      </c>
      <c r="B197" t="s">
        <v>7</v>
      </c>
      <c r="C197" t="s">
        <v>2709</v>
      </c>
      <c r="D197" t="s">
        <v>2710</v>
      </c>
      <c r="E197" s="1">
        <v>23107</v>
      </c>
      <c r="F197">
        <v>55</v>
      </c>
      <c r="O197" s="1">
        <v>43118</v>
      </c>
      <c r="BDY197">
        <v>0</v>
      </c>
      <c r="BDZ197">
        <v>1</v>
      </c>
      <c r="BEB197">
        <v>0</v>
      </c>
      <c r="BEC197">
        <v>1</v>
      </c>
      <c r="BEE197">
        <v>1</v>
      </c>
    </row>
    <row r="198" spans="1:1797 2642:2657" x14ac:dyDescent="0.25">
      <c r="A198" t="s">
        <v>3987</v>
      </c>
      <c r="B198" t="s">
        <v>7</v>
      </c>
      <c r="C198" t="s">
        <v>2709</v>
      </c>
      <c r="D198" t="s">
        <v>2710</v>
      </c>
      <c r="E198" s="1">
        <v>20913</v>
      </c>
      <c r="F198">
        <v>60</v>
      </c>
      <c r="O198" s="1">
        <v>42927</v>
      </c>
      <c r="BDY198">
        <v>0</v>
      </c>
      <c r="BDZ198">
        <v>1</v>
      </c>
      <c r="BEB198">
        <v>0</v>
      </c>
      <c r="BEC198">
        <v>1</v>
      </c>
      <c r="BEE198">
        <v>1</v>
      </c>
    </row>
    <row r="199" spans="1:1797 2642:2657" x14ac:dyDescent="0.25">
      <c r="A199" t="s">
        <v>3988</v>
      </c>
      <c r="B199" t="s">
        <v>7</v>
      </c>
      <c r="C199" t="s">
        <v>2709</v>
      </c>
      <c r="D199" t="s">
        <v>2716</v>
      </c>
      <c r="E199" s="1">
        <v>20401</v>
      </c>
      <c r="F199">
        <v>63</v>
      </c>
      <c r="J199" s="1">
        <v>43153</v>
      </c>
      <c r="RU199" t="s">
        <v>3989</v>
      </c>
      <c r="RV199">
        <v>1</v>
      </c>
      <c r="RW199">
        <v>-2</v>
      </c>
      <c r="RX199" t="s">
        <v>3990</v>
      </c>
      <c r="RY199">
        <v>0</v>
      </c>
      <c r="RZ199">
        <v>0</v>
      </c>
      <c r="SA199">
        <v>-2</v>
      </c>
      <c r="SB199">
        <v>1</v>
      </c>
      <c r="SC199">
        <v>-1</v>
      </c>
      <c r="SD199">
        <v>-1</v>
      </c>
      <c r="SE199">
        <v>-1</v>
      </c>
      <c r="SF199">
        <v>-1</v>
      </c>
      <c r="SG199">
        <v>-1</v>
      </c>
      <c r="SH199">
        <v>-1</v>
      </c>
      <c r="SI199">
        <v>1</v>
      </c>
      <c r="SJ199">
        <v>-1</v>
      </c>
      <c r="SK199">
        <v>-1</v>
      </c>
      <c r="SL199">
        <v>1</v>
      </c>
      <c r="SM199">
        <v>-1</v>
      </c>
      <c r="SN199">
        <v>-1</v>
      </c>
      <c r="SO199">
        <v>-1</v>
      </c>
      <c r="SP199">
        <v>-1</v>
      </c>
      <c r="SQ199">
        <v>-1</v>
      </c>
      <c r="SR199">
        <v>-1</v>
      </c>
      <c r="SS199">
        <v>-1</v>
      </c>
      <c r="ST199">
        <v>-1</v>
      </c>
      <c r="SU199">
        <v>-1</v>
      </c>
      <c r="SV199">
        <v>-1</v>
      </c>
      <c r="SW199">
        <v>-1</v>
      </c>
      <c r="SX199">
        <v>-1</v>
      </c>
      <c r="SY199">
        <v>0</v>
      </c>
      <c r="SZ199">
        <v>-1</v>
      </c>
      <c r="TA199">
        <v>-1</v>
      </c>
      <c r="TB199">
        <v>0</v>
      </c>
      <c r="TC199">
        <v>-1</v>
      </c>
      <c r="TD199">
        <v>-1</v>
      </c>
      <c r="TE199">
        <v>-2</v>
      </c>
      <c r="TF199">
        <v>-2</v>
      </c>
      <c r="TG199">
        <v>-2</v>
      </c>
      <c r="TH199">
        <v>-2</v>
      </c>
      <c r="TI199">
        <v>-4</v>
      </c>
      <c r="TJ199">
        <v>-4</v>
      </c>
      <c r="TK199">
        <v>-3</v>
      </c>
      <c r="TL199">
        <v>-3</v>
      </c>
      <c r="TM199">
        <v>-2.25</v>
      </c>
      <c r="TN199">
        <v>-4</v>
      </c>
      <c r="TO199">
        <v>-1.5</v>
      </c>
      <c r="TP199">
        <v>-3</v>
      </c>
      <c r="TQ199">
        <v>-23</v>
      </c>
      <c r="TR199">
        <v>1</v>
      </c>
      <c r="TS199">
        <v>1</v>
      </c>
      <c r="TT199">
        <v>0</v>
      </c>
      <c r="TU199">
        <v>0</v>
      </c>
      <c r="TV199">
        <v>1</v>
      </c>
      <c r="TW199">
        <v>0</v>
      </c>
      <c r="TX199">
        <v>2</v>
      </c>
      <c r="TY199">
        <v>4</v>
      </c>
      <c r="TZ199">
        <v>0</v>
      </c>
      <c r="UA199">
        <v>0</v>
      </c>
      <c r="UB199">
        <v>0</v>
      </c>
      <c r="UC199">
        <v>1</v>
      </c>
      <c r="UD199">
        <v>0</v>
      </c>
      <c r="UE199">
        <v>2</v>
      </c>
      <c r="UF199">
        <v>0</v>
      </c>
      <c r="UG199">
        <v>0</v>
      </c>
      <c r="UH199">
        <v>1</v>
      </c>
      <c r="UI199">
        <v>0</v>
      </c>
      <c r="UJ199">
        <v>0</v>
      </c>
      <c r="UK199">
        <v>0</v>
      </c>
      <c r="UL199">
        <v>2</v>
      </c>
      <c r="UM199">
        <v>1</v>
      </c>
      <c r="UN199">
        <v>16</v>
      </c>
      <c r="UO199">
        <v>9</v>
      </c>
      <c r="UP199">
        <v>7</v>
      </c>
      <c r="UQ199">
        <v>10</v>
      </c>
      <c r="UR199">
        <v>1</v>
      </c>
      <c r="US199">
        <v>7</v>
      </c>
      <c r="UT199">
        <v>1</v>
      </c>
      <c r="UU199">
        <v>6</v>
      </c>
      <c r="UV199">
        <v>5</v>
      </c>
      <c r="UW199">
        <v>5</v>
      </c>
      <c r="UX199">
        <v>5</v>
      </c>
      <c r="UY199">
        <v>9</v>
      </c>
      <c r="UZ199">
        <v>10</v>
      </c>
      <c r="VA199">
        <v>8</v>
      </c>
      <c r="VB199">
        <v>4</v>
      </c>
      <c r="VC199">
        <v>8</v>
      </c>
      <c r="VD199">
        <v>9</v>
      </c>
      <c r="VE199">
        <v>5</v>
      </c>
      <c r="VF199">
        <v>10</v>
      </c>
      <c r="VG199">
        <v>10</v>
      </c>
      <c r="VH199">
        <v>7</v>
      </c>
      <c r="VI199">
        <v>3</v>
      </c>
      <c r="VJ199">
        <v>10</v>
      </c>
      <c r="VK199">
        <v>10</v>
      </c>
      <c r="VL199">
        <v>7</v>
      </c>
      <c r="VM199">
        <v>10</v>
      </c>
      <c r="VN199">
        <v>25</v>
      </c>
      <c r="VO199">
        <v>176</v>
      </c>
      <c r="VP199">
        <v>7.04</v>
      </c>
      <c r="VQ199">
        <v>4</v>
      </c>
      <c r="VR199">
        <v>5</v>
      </c>
      <c r="VS199">
        <v>5</v>
      </c>
      <c r="VT199">
        <v>5</v>
      </c>
      <c r="VU199">
        <v>4</v>
      </c>
      <c r="VV199">
        <v>4</v>
      </c>
      <c r="VW199">
        <v>5</v>
      </c>
      <c r="VX199">
        <v>4</v>
      </c>
      <c r="VY199">
        <v>5</v>
      </c>
      <c r="VZ199">
        <v>5</v>
      </c>
      <c r="WA199">
        <v>3</v>
      </c>
      <c r="WB199">
        <v>5</v>
      </c>
      <c r="WC199">
        <v>5</v>
      </c>
      <c r="WD199">
        <v>5</v>
      </c>
      <c r="WE199">
        <v>5</v>
      </c>
      <c r="WF199">
        <v>5</v>
      </c>
      <c r="WG199">
        <v>4.625</v>
      </c>
    </row>
    <row r="200" spans="1:1797 2642:2657" x14ac:dyDescent="0.25">
      <c r="A200" t="s">
        <v>3991</v>
      </c>
      <c r="B200" t="s">
        <v>7</v>
      </c>
      <c r="C200" t="s">
        <v>2709</v>
      </c>
      <c r="D200" t="s">
        <v>2716</v>
      </c>
      <c r="E200" s="1">
        <v>23391</v>
      </c>
      <c r="F200">
        <v>54</v>
      </c>
      <c r="H200">
        <v>54</v>
      </c>
      <c r="O200" s="1">
        <v>43140</v>
      </c>
      <c r="BDY200">
        <v>0</v>
      </c>
      <c r="BDZ200">
        <v>1</v>
      </c>
      <c r="BEB200">
        <v>0</v>
      </c>
      <c r="BEC200">
        <v>1</v>
      </c>
      <c r="BEE200">
        <v>1</v>
      </c>
      <c r="CWY200" s="1">
        <v>43355</v>
      </c>
      <c r="CWZ200">
        <v>1</v>
      </c>
      <c r="CXA200" t="s">
        <v>3992</v>
      </c>
      <c r="CXB200">
        <v>9</v>
      </c>
      <c r="CXC200">
        <v>1</v>
      </c>
      <c r="CXE200" t="s">
        <v>2778</v>
      </c>
    </row>
    <row r="201" spans="1:1797 2642:2657" x14ac:dyDescent="0.25">
      <c r="A201" t="s">
        <v>3993</v>
      </c>
      <c r="B201" t="s">
        <v>7</v>
      </c>
      <c r="C201" t="s">
        <v>2709</v>
      </c>
      <c r="D201" t="s">
        <v>2710</v>
      </c>
      <c r="E201" s="1">
        <v>17845</v>
      </c>
      <c r="F201">
        <v>70</v>
      </c>
      <c r="J201" s="1">
        <v>43153</v>
      </c>
      <c r="O201" s="1">
        <v>43153</v>
      </c>
      <c r="RU201" t="s">
        <v>3994</v>
      </c>
      <c r="RV201">
        <v>-2</v>
      </c>
      <c r="RW201">
        <v>0</v>
      </c>
      <c r="RX201" t="s">
        <v>3995</v>
      </c>
      <c r="RY201">
        <v>0</v>
      </c>
      <c r="RZ201">
        <v>0</v>
      </c>
      <c r="SA201">
        <v>-1</v>
      </c>
      <c r="SB201">
        <v>1</v>
      </c>
      <c r="SC201">
        <v>1</v>
      </c>
      <c r="SD201">
        <v>1</v>
      </c>
      <c r="SE201">
        <v>-1</v>
      </c>
      <c r="SF201">
        <v>1</v>
      </c>
      <c r="SG201">
        <v>1</v>
      </c>
      <c r="SH201">
        <v>-1</v>
      </c>
      <c r="SI201">
        <v>-1</v>
      </c>
      <c r="SJ201">
        <v>0</v>
      </c>
      <c r="SK201">
        <v>-1</v>
      </c>
      <c r="SL201">
        <v>1</v>
      </c>
      <c r="SM201">
        <v>1</v>
      </c>
      <c r="SN201">
        <v>-1</v>
      </c>
      <c r="SO201">
        <v>-1</v>
      </c>
      <c r="SP201">
        <v>-1</v>
      </c>
      <c r="SQ201">
        <v>-1</v>
      </c>
      <c r="SR201">
        <v>-1</v>
      </c>
      <c r="SS201">
        <v>-1</v>
      </c>
      <c r="ST201">
        <v>-1</v>
      </c>
      <c r="SU201">
        <v>0</v>
      </c>
      <c r="SV201">
        <v>-1</v>
      </c>
      <c r="SW201">
        <v>-1</v>
      </c>
      <c r="SX201">
        <v>-1</v>
      </c>
      <c r="SY201">
        <v>-1</v>
      </c>
      <c r="SZ201">
        <v>-1</v>
      </c>
      <c r="TA201">
        <v>-1</v>
      </c>
      <c r="TB201">
        <v>-1</v>
      </c>
      <c r="TC201">
        <v>-1</v>
      </c>
      <c r="TD201">
        <v>-2</v>
      </c>
      <c r="TE201">
        <v>-1</v>
      </c>
      <c r="TF201">
        <v>2</v>
      </c>
      <c r="TG201">
        <v>0</v>
      </c>
      <c r="TH201">
        <v>1</v>
      </c>
      <c r="TI201">
        <v>-4</v>
      </c>
      <c r="TJ201">
        <v>-3</v>
      </c>
      <c r="TK201">
        <v>-4</v>
      </c>
      <c r="TL201">
        <v>-4</v>
      </c>
      <c r="TM201">
        <v>-1</v>
      </c>
      <c r="TN201">
        <v>-3.5</v>
      </c>
      <c r="TO201">
        <v>0</v>
      </c>
      <c r="TP201">
        <v>-4</v>
      </c>
      <c r="TQ201">
        <v>-15</v>
      </c>
      <c r="TR201">
        <v>2</v>
      </c>
      <c r="TS201">
        <v>3</v>
      </c>
      <c r="TT201">
        <v>2</v>
      </c>
      <c r="TU201">
        <v>2</v>
      </c>
      <c r="TV201">
        <v>2</v>
      </c>
      <c r="TW201">
        <v>1</v>
      </c>
      <c r="TX201">
        <v>3</v>
      </c>
      <c r="TY201">
        <v>3</v>
      </c>
      <c r="TZ201">
        <v>2</v>
      </c>
      <c r="UA201">
        <v>2</v>
      </c>
      <c r="UB201">
        <v>3</v>
      </c>
      <c r="UC201">
        <v>2</v>
      </c>
      <c r="UD201">
        <v>2</v>
      </c>
      <c r="UE201">
        <v>3</v>
      </c>
      <c r="UF201">
        <v>0</v>
      </c>
      <c r="UG201">
        <v>0</v>
      </c>
      <c r="UH201">
        <v>2</v>
      </c>
      <c r="UI201">
        <v>1</v>
      </c>
      <c r="UJ201">
        <v>2</v>
      </c>
      <c r="UK201">
        <v>2</v>
      </c>
      <c r="UL201">
        <v>2</v>
      </c>
      <c r="UM201">
        <v>2</v>
      </c>
      <c r="UN201">
        <v>43</v>
      </c>
      <c r="UO201">
        <v>6</v>
      </c>
      <c r="UP201">
        <v>5</v>
      </c>
      <c r="UQ201">
        <v>7</v>
      </c>
      <c r="UR201">
        <v>2</v>
      </c>
      <c r="US201">
        <v>6</v>
      </c>
      <c r="UT201">
        <v>6</v>
      </c>
      <c r="UU201">
        <v>5</v>
      </c>
      <c r="UV201">
        <v>4</v>
      </c>
      <c r="UW201">
        <v>5</v>
      </c>
      <c r="UX201">
        <v>7</v>
      </c>
      <c r="UY201">
        <v>6</v>
      </c>
      <c r="UZ201">
        <v>5</v>
      </c>
      <c r="VA201">
        <v>5</v>
      </c>
      <c r="VB201">
        <v>8</v>
      </c>
      <c r="VC201">
        <v>8</v>
      </c>
      <c r="VD201">
        <v>7</v>
      </c>
      <c r="VE201">
        <v>5</v>
      </c>
      <c r="VF201">
        <v>7</v>
      </c>
      <c r="VG201">
        <v>5</v>
      </c>
      <c r="VH201">
        <v>4</v>
      </c>
      <c r="VI201">
        <v>4</v>
      </c>
      <c r="VJ201">
        <v>5</v>
      </c>
      <c r="VK201">
        <v>5</v>
      </c>
      <c r="VL201">
        <v>5</v>
      </c>
      <c r="VM201">
        <v>7</v>
      </c>
      <c r="VN201">
        <v>25</v>
      </c>
      <c r="VO201">
        <v>139</v>
      </c>
      <c r="VP201">
        <v>5.56</v>
      </c>
      <c r="VQ201">
        <v>4</v>
      </c>
      <c r="VR201">
        <v>5</v>
      </c>
      <c r="VS201">
        <v>5</v>
      </c>
      <c r="VT201">
        <v>3</v>
      </c>
      <c r="VU201">
        <v>4</v>
      </c>
      <c r="VV201">
        <v>5</v>
      </c>
      <c r="VW201">
        <v>5</v>
      </c>
      <c r="VX201">
        <v>5</v>
      </c>
      <c r="VY201">
        <v>5</v>
      </c>
      <c r="VZ201">
        <v>5</v>
      </c>
      <c r="WA201">
        <v>5</v>
      </c>
      <c r="WB201">
        <v>4</v>
      </c>
      <c r="WC201">
        <v>5</v>
      </c>
      <c r="WD201">
        <v>5</v>
      </c>
      <c r="WE201">
        <v>5</v>
      </c>
      <c r="WF201">
        <v>5</v>
      </c>
      <c r="WG201">
        <v>4.6879999999999997</v>
      </c>
      <c r="BDY201">
        <v>0</v>
      </c>
      <c r="BDZ201">
        <v>1</v>
      </c>
      <c r="BEB201">
        <v>0</v>
      </c>
      <c r="BEC201">
        <v>1</v>
      </c>
      <c r="BEE201">
        <v>1</v>
      </c>
    </row>
    <row r="202" spans="1:1797 2642:2657" x14ac:dyDescent="0.25">
      <c r="A202" t="s">
        <v>3996</v>
      </c>
      <c r="B202" t="s">
        <v>7</v>
      </c>
      <c r="C202" t="s">
        <v>2709</v>
      </c>
      <c r="D202" t="s">
        <v>2710</v>
      </c>
      <c r="E202" s="1">
        <v>21595</v>
      </c>
      <c r="F202">
        <v>59</v>
      </c>
      <c r="I202" s="1">
        <v>43428</v>
      </c>
      <c r="O202" s="1">
        <v>43428</v>
      </c>
      <c r="Q202">
        <v>0</v>
      </c>
      <c r="R202">
        <v>0</v>
      </c>
      <c r="S202">
        <v>1</v>
      </c>
      <c r="T202">
        <v>1</v>
      </c>
      <c r="U202">
        <v>1</v>
      </c>
      <c r="V202">
        <v>0</v>
      </c>
      <c r="W202">
        <v>0</v>
      </c>
      <c r="X202">
        <v>0</v>
      </c>
      <c r="Y202">
        <v>0</v>
      </c>
      <c r="Z202">
        <v>0</v>
      </c>
      <c r="AA202">
        <v>999</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1</v>
      </c>
      <c r="AU202">
        <v>1</v>
      </c>
      <c r="AV202">
        <v>0</v>
      </c>
      <c r="AW202">
        <v>0</v>
      </c>
      <c r="AX202">
        <v>0</v>
      </c>
      <c r="AY202">
        <v>0</v>
      </c>
      <c r="AZ202">
        <v>0</v>
      </c>
      <c r="BA202">
        <v>0</v>
      </c>
      <c r="BB202">
        <v>1</v>
      </c>
      <c r="BC202">
        <v>0</v>
      </c>
      <c r="BD202">
        <v>0</v>
      </c>
      <c r="BE202">
        <v>0</v>
      </c>
      <c r="BF202">
        <v>0</v>
      </c>
      <c r="BG202">
        <v>0</v>
      </c>
      <c r="BH202">
        <v>0</v>
      </c>
      <c r="BI202">
        <v>0</v>
      </c>
      <c r="BJ202">
        <v>0</v>
      </c>
      <c r="BK202">
        <v>0</v>
      </c>
      <c r="BL202">
        <v>0</v>
      </c>
      <c r="BM202">
        <v>0</v>
      </c>
      <c r="BN202">
        <v>0</v>
      </c>
      <c r="BO202">
        <v>1</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1</v>
      </c>
      <c r="DU202">
        <v>1</v>
      </c>
      <c r="DV202">
        <v>4</v>
      </c>
      <c r="DW202">
        <v>2</v>
      </c>
      <c r="DX202">
        <v>2</v>
      </c>
      <c r="DY202">
        <v>1</v>
      </c>
      <c r="DZ202">
        <v>0</v>
      </c>
      <c r="EA202">
        <v>0</v>
      </c>
      <c r="EB202">
        <v>0</v>
      </c>
      <c r="EC202">
        <v>0</v>
      </c>
      <c r="ED202">
        <v>0</v>
      </c>
      <c r="EE202">
        <v>0</v>
      </c>
      <c r="EF202">
        <v>0</v>
      </c>
      <c r="EG202">
        <v>0</v>
      </c>
      <c r="EH202">
        <v>0</v>
      </c>
      <c r="EI202">
        <v>0</v>
      </c>
      <c r="EJ202">
        <v>0</v>
      </c>
      <c r="EK202">
        <v>0</v>
      </c>
      <c r="EL202">
        <v>0</v>
      </c>
      <c r="EM202">
        <v>0</v>
      </c>
      <c r="EN202">
        <v>0</v>
      </c>
      <c r="EO202">
        <v>0</v>
      </c>
      <c r="EP202">
        <v>1</v>
      </c>
      <c r="EQ202">
        <v>8</v>
      </c>
      <c r="ER202">
        <v>2</v>
      </c>
      <c r="ES202">
        <v>0</v>
      </c>
      <c r="ET202">
        <v>0</v>
      </c>
      <c r="EU202">
        <v>0</v>
      </c>
      <c r="EV202">
        <v>0</v>
      </c>
      <c r="EW202">
        <v>0</v>
      </c>
      <c r="EX202">
        <v>0</v>
      </c>
      <c r="EY202">
        <v>0</v>
      </c>
      <c r="EZ202">
        <v>11</v>
      </c>
      <c r="FA202">
        <v>0</v>
      </c>
      <c r="FB202">
        <v>0</v>
      </c>
      <c r="FC202">
        <v>1</v>
      </c>
      <c r="FD202">
        <v>1</v>
      </c>
      <c r="FE202">
        <v>1</v>
      </c>
      <c r="FF202">
        <v>0</v>
      </c>
      <c r="FG202">
        <v>0</v>
      </c>
      <c r="FH202">
        <v>0</v>
      </c>
      <c r="FI202">
        <v>0</v>
      </c>
      <c r="FJ202">
        <v>0</v>
      </c>
      <c r="FK202">
        <v>0</v>
      </c>
      <c r="FL202">
        <v>0</v>
      </c>
      <c r="FM202">
        <v>3</v>
      </c>
      <c r="FR202" t="s">
        <v>3997</v>
      </c>
      <c r="FZ202" t="s">
        <v>3998</v>
      </c>
      <c r="GA202">
        <v>0</v>
      </c>
      <c r="GB202">
        <v>-2</v>
      </c>
      <c r="GC202" t="s">
        <v>3999</v>
      </c>
      <c r="GD202">
        <v>0</v>
      </c>
      <c r="GE202">
        <v>-1</v>
      </c>
      <c r="GF202">
        <v>-2</v>
      </c>
      <c r="GG202">
        <v>-1</v>
      </c>
      <c r="GH202">
        <v>-1</v>
      </c>
      <c r="GI202">
        <v>-1</v>
      </c>
      <c r="GJ202">
        <v>-1</v>
      </c>
      <c r="GK202">
        <v>-1</v>
      </c>
      <c r="GL202">
        <v>-1</v>
      </c>
      <c r="GM202">
        <v>-1</v>
      </c>
      <c r="GN202">
        <v>-1</v>
      </c>
      <c r="GO202">
        <v>-1</v>
      </c>
      <c r="GP202">
        <v>-1</v>
      </c>
      <c r="GQ202">
        <v>-1</v>
      </c>
      <c r="GR202">
        <v>-1</v>
      </c>
      <c r="GS202">
        <v>-1</v>
      </c>
      <c r="GT202">
        <v>-1</v>
      </c>
      <c r="GU202">
        <v>-1</v>
      </c>
      <c r="GV202">
        <v>-1</v>
      </c>
      <c r="GW202">
        <v>-1</v>
      </c>
      <c r="GX202">
        <v>-1</v>
      </c>
      <c r="GY202">
        <v>-1</v>
      </c>
      <c r="GZ202">
        <v>-1</v>
      </c>
      <c r="HA202">
        <v>0</v>
      </c>
      <c r="HB202">
        <v>-1</v>
      </c>
      <c r="HC202">
        <v>-1</v>
      </c>
      <c r="HD202">
        <v>-1</v>
      </c>
      <c r="HE202">
        <v>0</v>
      </c>
      <c r="HF202">
        <v>-1</v>
      </c>
      <c r="HG202">
        <v>-1</v>
      </c>
      <c r="HH202">
        <v>-1</v>
      </c>
      <c r="HI202">
        <v>-2</v>
      </c>
      <c r="HJ202">
        <v>-3</v>
      </c>
      <c r="HK202">
        <v>-4</v>
      </c>
      <c r="HL202">
        <v>-4</v>
      </c>
      <c r="HM202">
        <v>-4</v>
      </c>
      <c r="HN202">
        <v>-4</v>
      </c>
      <c r="HO202">
        <v>-4</v>
      </c>
      <c r="HP202">
        <v>-3</v>
      </c>
      <c r="HQ202">
        <v>-3</v>
      </c>
      <c r="HR202">
        <v>-3.5</v>
      </c>
      <c r="HS202">
        <v>-4</v>
      </c>
      <c r="HT202">
        <v>-3</v>
      </c>
      <c r="HU202">
        <v>-3</v>
      </c>
      <c r="HV202">
        <v>-31</v>
      </c>
      <c r="HW202">
        <v>1</v>
      </c>
      <c r="HX202">
        <v>0</v>
      </c>
      <c r="HY202">
        <v>0</v>
      </c>
      <c r="HZ202">
        <v>0</v>
      </c>
      <c r="IA202">
        <v>1</v>
      </c>
      <c r="IB202">
        <v>2</v>
      </c>
      <c r="IC202">
        <v>1</v>
      </c>
      <c r="ID202">
        <v>0</v>
      </c>
      <c r="IE202">
        <v>0</v>
      </c>
      <c r="IF202">
        <v>0</v>
      </c>
      <c r="IG202">
        <v>0</v>
      </c>
      <c r="IH202">
        <v>0</v>
      </c>
      <c r="II202">
        <v>0</v>
      </c>
      <c r="IJ202">
        <v>0</v>
      </c>
      <c r="IK202">
        <v>0</v>
      </c>
      <c r="IL202">
        <v>0</v>
      </c>
      <c r="IM202">
        <v>0</v>
      </c>
      <c r="IN202">
        <v>0</v>
      </c>
      <c r="IO202">
        <v>0</v>
      </c>
      <c r="IP202">
        <v>0</v>
      </c>
      <c r="IQ202">
        <v>0</v>
      </c>
      <c r="IR202">
        <v>0</v>
      </c>
      <c r="IS202">
        <v>5</v>
      </c>
      <c r="IT202">
        <v>1</v>
      </c>
      <c r="IU202">
        <v>1</v>
      </c>
      <c r="IV202">
        <v>1</v>
      </c>
      <c r="IW202">
        <v>1</v>
      </c>
      <c r="IX202">
        <v>1</v>
      </c>
      <c r="IY202">
        <v>1</v>
      </c>
      <c r="IZ202">
        <v>1</v>
      </c>
      <c r="JA202">
        <v>1</v>
      </c>
      <c r="JB202">
        <v>1</v>
      </c>
      <c r="JC202">
        <v>1</v>
      </c>
      <c r="JD202">
        <v>1</v>
      </c>
      <c r="JE202">
        <v>1</v>
      </c>
      <c r="JF202">
        <v>1</v>
      </c>
      <c r="JG202">
        <v>1</v>
      </c>
      <c r="JH202">
        <v>1</v>
      </c>
      <c r="JI202">
        <v>1</v>
      </c>
      <c r="JJ202">
        <v>1</v>
      </c>
      <c r="JK202">
        <v>1</v>
      </c>
      <c r="JL202">
        <v>1</v>
      </c>
      <c r="JM202">
        <v>1</v>
      </c>
      <c r="JN202">
        <v>1</v>
      </c>
      <c r="JO202">
        <v>2</v>
      </c>
      <c r="JP202">
        <v>1</v>
      </c>
      <c r="JQ202">
        <v>1</v>
      </c>
      <c r="JR202">
        <v>1</v>
      </c>
      <c r="JS202">
        <v>25</v>
      </c>
      <c r="JT202">
        <v>26</v>
      </c>
      <c r="JU202">
        <v>1.04</v>
      </c>
      <c r="JV202">
        <v>3</v>
      </c>
      <c r="JW202">
        <v>3</v>
      </c>
      <c r="JX202">
        <v>3</v>
      </c>
      <c r="JY202">
        <v>4</v>
      </c>
      <c r="JZ202">
        <v>3</v>
      </c>
      <c r="KA202">
        <v>4</v>
      </c>
      <c r="KB202">
        <v>4</v>
      </c>
      <c r="KC202">
        <v>3</v>
      </c>
      <c r="KD202">
        <v>3</v>
      </c>
      <c r="KE202">
        <v>3</v>
      </c>
      <c r="KF202">
        <v>3</v>
      </c>
      <c r="KG202">
        <v>3</v>
      </c>
      <c r="KH202">
        <v>3</v>
      </c>
      <c r="KI202">
        <v>3</v>
      </c>
      <c r="KJ202">
        <v>3</v>
      </c>
      <c r="KK202">
        <v>3</v>
      </c>
      <c r="KL202">
        <v>3.1880000000000002</v>
      </c>
      <c r="KM202">
        <v>3</v>
      </c>
      <c r="KO202">
        <v>50</v>
      </c>
      <c r="KP202">
        <v>1</v>
      </c>
      <c r="KQ202">
        <v>3</v>
      </c>
      <c r="KR202">
        <v>3</v>
      </c>
      <c r="KS202">
        <v>1</v>
      </c>
      <c r="KT202">
        <v>0</v>
      </c>
      <c r="KU202">
        <v>3</v>
      </c>
      <c r="KV202">
        <v>0</v>
      </c>
      <c r="KW202">
        <v>3</v>
      </c>
      <c r="KX202">
        <v>0</v>
      </c>
      <c r="KY202">
        <v>3</v>
      </c>
      <c r="KZ202">
        <v>0</v>
      </c>
      <c r="LA202">
        <v>0</v>
      </c>
      <c r="LB202">
        <v>0</v>
      </c>
      <c r="LC202">
        <v>3</v>
      </c>
      <c r="LD202">
        <v>1</v>
      </c>
      <c r="LE202">
        <v>1</v>
      </c>
      <c r="LF202">
        <v>2</v>
      </c>
      <c r="LG202">
        <v>0</v>
      </c>
      <c r="LH202">
        <v>0.66669999999999996</v>
      </c>
      <c r="LI202">
        <v>2.5</v>
      </c>
      <c r="LJ202">
        <v>0.83330000000000004</v>
      </c>
      <c r="LK202">
        <v>1.3332999999999999</v>
      </c>
      <c r="BDY202">
        <v>1</v>
      </c>
      <c r="BEA202" t="s">
        <v>3547</v>
      </c>
      <c r="BEB202">
        <v>1</v>
      </c>
      <c r="BEE202">
        <v>1</v>
      </c>
    </row>
    <row r="203" spans="1:1797 2642:2657" x14ac:dyDescent="0.25">
      <c r="A203" t="s">
        <v>4000</v>
      </c>
      <c r="B203" t="s">
        <v>7</v>
      </c>
      <c r="C203" t="s">
        <v>2709</v>
      </c>
      <c r="D203" t="s">
        <v>2710</v>
      </c>
      <c r="E203" s="1">
        <v>20890</v>
      </c>
      <c r="F203">
        <v>61</v>
      </c>
      <c r="G203">
        <v>62</v>
      </c>
      <c r="H203">
        <v>62</v>
      </c>
      <c r="O203" s="1">
        <v>43145</v>
      </c>
      <c r="BDY203">
        <v>0</v>
      </c>
      <c r="BDZ203">
        <v>1</v>
      </c>
      <c r="BEA203" t="s">
        <v>4001</v>
      </c>
      <c r="BEB203">
        <v>0</v>
      </c>
      <c r="BEC203">
        <v>1</v>
      </c>
      <c r="BED203" t="s">
        <v>4001</v>
      </c>
      <c r="BEE203">
        <v>1</v>
      </c>
      <c r="BEH203" s="1">
        <v>43568</v>
      </c>
      <c r="BEL203" s="1">
        <v>43568</v>
      </c>
      <c r="BEM203">
        <v>1</v>
      </c>
      <c r="BEN203">
        <v>0</v>
      </c>
      <c r="BEO203">
        <v>1</v>
      </c>
      <c r="BEP203">
        <v>1</v>
      </c>
      <c r="BEQ203">
        <v>1</v>
      </c>
      <c r="BER203">
        <v>1</v>
      </c>
      <c r="BES203">
        <v>0</v>
      </c>
      <c r="BET203">
        <v>0</v>
      </c>
      <c r="BEU203">
        <v>0</v>
      </c>
      <c r="BEV203">
        <v>0</v>
      </c>
      <c r="BEW203">
        <v>0</v>
      </c>
      <c r="BEX203">
        <v>0</v>
      </c>
      <c r="BEY203">
        <v>0</v>
      </c>
      <c r="BEZ203">
        <v>0</v>
      </c>
      <c r="BFA203">
        <v>0</v>
      </c>
      <c r="BFB203">
        <v>0</v>
      </c>
      <c r="BFC203">
        <v>0</v>
      </c>
      <c r="BFD203">
        <v>0</v>
      </c>
      <c r="BFE203">
        <v>0</v>
      </c>
      <c r="BFF203">
        <v>0</v>
      </c>
      <c r="BFG203">
        <v>0</v>
      </c>
      <c r="BFH203">
        <v>0</v>
      </c>
      <c r="BFI203">
        <v>0</v>
      </c>
      <c r="BFJ203">
        <v>0</v>
      </c>
      <c r="BFK203">
        <v>1</v>
      </c>
      <c r="BFL203">
        <v>0</v>
      </c>
      <c r="BFM203">
        <v>0</v>
      </c>
      <c r="BFN203">
        <v>0</v>
      </c>
      <c r="BFO203">
        <v>0</v>
      </c>
      <c r="BFP203">
        <v>0</v>
      </c>
      <c r="BFQ203">
        <v>0</v>
      </c>
      <c r="BFR203">
        <v>0</v>
      </c>
      <c r="BFS203">
        <v>1</v>
      </c>
      <c r="BFT203">
        <v>0</v>
      </c>
      <c r="BFU203">
        <v>0</v>
      </c>
      <c r="BFV203">
        <v>0</v>
      </c>
      <c r="BFW203">
        <v>1</v>
      </c>
      <c r="BFX203">
        <v>0</v>
      </c>
      <c r="BFY203">
        <v>1</v>
      </c>
      <c r="BFZ203">
        <v>0</v>
      </c>
      <c r="BGA203">
        <v>0</v>
      </c>
      <c r="BGB203">
        <v>0</v>
      </c>
      <c r="BGC203">
        <v>0</v>
      </c>
      <c r="BGD203">
        <v>0</v>
      </c>
      <c r="BGE203">
        <v>0</v>
      </c>
      <c r="BGF203">
        <v>0</v>
      </c>
      <c r="BGG203">
        <v>0</v>
      </c>
      <c r="BGH203">
        <v>0</v>
      </c>
      <c r="BGI203">
        <v>0</v>
      </c>
      <c r="BGJ203">
        <v>0</v>
      </c>
      <c r="BGK203">
        <v>0</v>
      </c>
      <c r="BGL203">
        <v>0</v>
      </c>
      <c r="BGM203">
        <v>0</v>
      </c>
      <c r="BGN203">
        <v>0</v>
      </c>
      <c r="BGO203">
        <v>0</v>
      </c>
      <c r="BGP203">
        <v>0</v>
      </c>
      <c r="BGQ203">
        <v>0</v>
      </c>
      <c r="BGR203">
        <v>0</v>
      </c>
      <c r="BGS203">
        <v>0</v>
      </c>
      <c r="BGT203">
        <v>0</v>
      </c>
      <c r="BGU203">
        <v>0</v>
      </c>
      <c r="BGV203">
        <v>0</v>
      </c>
      <c r="BGW203">
        <v>0</v>
      </c>
      <c r="BGX203">
        <v>0</v>
      </c>
      <c r="BGY203">
        <v>0</v>
      </c>
      <c r="BGZ203">
        <v>0</v>
      </c>
      <c r="BHA203">
        <v>0</v>
      </c>
      <c r="BHB203">
        <v>0</v>
      </c>
      <c r="BHC203">
        <v>0</v>
      </c>
      <c r="BHD203">
        <v>0</v>
      </c>
      <c r="BHE203">
        <v>0</v>
      </c>
      <c r="BHF203">
        <v>0</v>
      </c>
      <c r="BHG203">
        <v>0</v>
      </c>
      <c r="BHH203">
        <v>0</v>
      </c>
      <c r="BHI203">
        <v>0</v>
      </c>
      <c r="BHJ203">
        <v>0</v>
      </c>
      <c r="BHK203">
        <v>0</v>
      </c>
      <c r="BHL203">
        <v>0</v>
      </c>
      <c r="BHM203">
        <v>0</v>
      </c>
      <c r="BHN203">
        <v>0</v>
      </c>
      <c r="BHO203">
        <v>0</v>
      </c>
      <c r="BHP203">
        <v>0</v>
      </c>
      <c r="BHQ203">
        <v>0</v>
      </c>
      <c r="BHR203">
        <v>0</v>
      </c>
      <c r="BHS203">
        <v>0</v>
      </c>
      <c r="BHT203">
        <v>0</v>
      </c>
      <c r="BHU203">
        <v>0</v>
      </c>
      <c r="BHV203">
        <v>0</v>
      </c>
      <c r="BHW203">
        <v>0</v>
      </c>
      <c r="BHX203">
        <v>0</v>
      </c>
      <c r="BHY203">
        <v>0</v>
      </c>
      <c r="BHZ203">
        <v>0</v>
      </c>
      <c r="BIA203">
        <v>0</v>
      </c>
      <c r="BIB203">
        <v>0</v>
      </c>
      <c r="BIC203">
        <v>0</v>
      </c>
      <c r="BID203">
        <v>0</v>
      </c>
      <c r="BIE203">
        <v>0</v>
      </c>
      <c r="BIF203">
        <v>0</v>
      </c>
      <c r="BIG203">
        <v>0</v>
      </c>
      <c r="BIH203">
        <v>0</v>
      </c>
      <c r="BII203">
        <v>0</v>
      </c>
      <c r="BIJ203">
        <v>0</v>
      </c>
      <c r="BIK203">
        <v>0</v>
      </c>
      <c r="BIL203">
        <v>0</v>
      </c>
      <c r="BIM203">
        <v>0</v>
      </c>
      <c r="BIN203">
        <v>0</v>
      </c>
      <c r="BIO203">
        <v>1</v>
      </c>
      <c r="BIP203">
        <v>1</v>
      </c>
      <c r="BIQ203">
        <v>1</v>
      </c>
      <c r="BIR203">
        <v>2</v>
      </c>
      <c r="BIS203">
        <v>1</v>
      </c>
      <c r="BIT203">
        <v>3</v>
      </c>
      <c r="BIU203">
        <v>1</v>
      </c>
      <c r="BIV203">
        <v>2</v>
      </c>
      <c r="BIW203">
        <v>0</v>
      </c>
      <c r="BIX203">
        <v>0</v>
      </c>
      <c r="BIY203">
        <v>0</v>
      </c>
      <c r="BIZ203">
        <v>0</v>
      </c>
      <c r="BJA203">
        <v>0</v>
      </c>
      <c r="BJB203">
        <v>0</v>
      </c>
      <c r="BJC203">
        <v>0</v>
      </c>
      <c r="BJD203">
        <v>0</v>
      </c>
      <c r="BJE203">
        <v>0</v>
      </c>
      <c r="BJF203">
        <v>0</v>
      </c>
      <c r="BJG203">
        <v>0</v>
      </c>
      <c r="BJH203">
        <v>0</v>
      </c>
      <c r="BJI203">
        <v>0</v>
      </c>
      <c r="BJJ203">
        <v>0</v>
      </c>
      <c r="BJK203">
        <v>0</v>
      </c>
      <c r="BJL203">
        <v>1</v>
      </c>
      <c r="BJM203">
        <v>2</v>
      </c>
      <c r="BJN203">
        <v>3</v>
      </c>
      <c r="BJO203">
        <v>2</v>
      </c>
      <c r="BJP203">
        <v>0</v>
      </c>
      <c r="BJQ203">
        <v>0</v>
      </c>
      <c r="BJR203">
        <v>0</v>
      </c>
      <c r="BJS203">
        <v>0</v>
      </c>
      <c r="BJT203">
        <v>0</v>
      </c>
      <c r="BJU203">
        <v>0</v>
      </c>
      <c r="BJV203">
        <v>0</v>
      </c>
      <c r="BJW203">
        <v>8</v>
      </c>
      <c r="BJX203">
        <v>0</v>
      </c>
      <c r="BJY203">
        <v>2</v>
      </c>
      <c r="BJZ203">
        <v>4</v>
      </c>
      <c r="BKA203">
        <v>4</v>
      </c>
      <c r="BKB203">
        <v>3</v>
      </c>
      <c r="BKC203">
        <v>0</v>
      </c>
      <c r="BKD203">
        <v>0</v>
      </c>
      <c r="BKE203">
        <v>0</v>
      </c>
      <c r="BKF203">
        <v>0</v>
      </c>
      <c r="BKG203">
        <v>0</v>
      </c>
      <c r="BKH203">
        <v>0</v>
      </c>
      <c r="BKI203">
        <v>0</v>
      </c>
      <c r="BKJ203">
        <v>13</v>
      </c>
      <c r="BKK203" t="s">
        <v>4002</v>
      </c>
      <c r="BKL203" t="s">
        <v>4003</v>
      </c>
      <c r="BKM203" t="s">
        <v>4004</v>
      </c>
      <c r="BKS203" t="s">
        <v>4005</v>
      </c>
      <c r="BKT203">
        <v>-2</v>
      </c>
      <c r="BKU203">
        <v>-2</v>
      </c>
      <c r="BKV203" t="s">
        <v>4006</v>
      </c>
      <c r="BKW203">
        <v>-1</v>
      </c>
      <c r="BKX203">
        <v>-1</v>
      </c>
      <c r="BKY203">
        <v>-2</v>
      </c>
      <c r="BKZ203">
        <v>-1</v>
      </c>
      <c r="BLA203">
        <v>-1</v>
      </c>
      <c r="BLB203">
        <v>-1</v>
      </c>
      <c r="BLC203">
        <v>-1</v>
      </c>
      <c r="BLD203">
        <v>-1</v>
      </c>
      <c r="BLE203">
        <v>-1</v>
      </c>
      <c r="BLF203">
        <v>-1</v>
      </c>
      <c r="BLG203">
        <v>-1</v>
      </c>
      <c r="BLH203">
        <v>-1</v>
      </c>
      <c r="BLI203">
        <v>0</v>
      </c>
      <c r="BLJ203">
        <v>-1</v>
      </c>
      <c r="BLK203">
        <v>0</v>
      </c>
      <c r="BLL203">
        <v>-1</v>
      </c>
      <c r="BLM203">
        <v>-1</v>
      </c>
      <c r="BLN203">
        <v>-1</v>
      </c>
      <c r="BLO203">
        <v>-1</v>
      </c>
      <c r="BLP203">
        <v>1</v>
      </c>
      <c r="BLQ203">
        <v>-1</v>
      </c>
      <c r="BLR203">
        <v>0</v>
      </c>
      <c r="BLS203">
        <v>-1</v>
      </c>
      <c r="BLT203">
        <v>-1</v>
      </c>
      <c r="BLU203">
        <v>-1</v>
      </c>
      <c r="BLV203">
        <v>-1</v>
      </c>
      <c r="BLW203">
        <v>-1</v>
      </c>
      <c r="BLX203">
        <v>-1</v>
      </c>
      <c r="BLY203">
        <v>-1</v>
      </c>
      <c r="BLZ203">
        <v>-1</v>
      </c>
      <c r="BMA203">
        <v>-1</v>
      </c>
      <c r="BMB203">
        <v>-4</v>
      </c>
      <c r="BMC203">
        <v>-4</v>
      </c>
      <c r="BMD203">
        <v>-4</v>
      </c>
      <c r="BME203">
        <v>-4</v>
      </c>
      <c r="BMF203">
        <v>-2</v>
      </c>
      <c r="BMG203">
        <v>-4</v>
      </c>
      <c r="BMH203">
        <v>-1</v>
      </c>
      <c r="BMI203">
        <v>-4</v>
      </c>
      <c r="BMJ203">
        <v>-4</v>
      </c>
      <c r="BMK203">
        <v>-3.5</v>
      </c>
      <c r="BML203">
        <v>-2.5</v>
      </c>
      <c r="BMM203">
        <v>-4</v>
      </c>
      <c r="BMN203">
        <v>-4</v>
      </c>
      <c r="BMO203">
        <v>-31</v>
      </c>
      <c r="BMP203">
        <v>2</v>
      </c>
      <c r="BMQ203">
        <v>0</v>
      </c>
      <c r="BMR203">
        <v>0</v>
      </c>
      <c r="BMS203">
        <v>2</v>
      </c>
      <c r="BMT203">
        <v>1</v>
      </c>
      <c r="BMU203">
        <v>0</v>
      </c>
      <c r="BMV203">
        <v>2</v>
      </c>
      <c r="BMW203">
        <v>2</v>
      </c>
      <c r="BMX203">
        <v>1</v>
      </c>
      <c r="BMY203">
        <v>0</v>
      </c>
      <c r="BMZ203">
        <v>1</v>
      </c>
      <c r="BNA203">
        <v>0</v>
      </c>
      <c r="BNB203">
        <v>4</v>
      </c>
      <c r="BNC203">
        <v>3</v>
      </c>
      <c r="BND203">
        <v>0</v>
      </c>
      <c r="BNE203">
        <v>0</v>
      </c>
      <c r="BNF203">
        <v>0</v>
      </c>
      <c r="BNG203">
        <v>0</v>
      </c>
      <c r="BNH203">
        <v>1</v>
      </c>
      <c r="BNI203">
        <v>2</v>
      </c>
      <c r="BNJ203">
        <v>2</v>
      </c>
      <c r="BNK203">
        <v>2</v>
      </c>
      <c r="BNL203">
        <v>25</v>
      </c>
      <c r="BNM203">
        <v>10</v>
      </c>
      <c r="BNN203">
        <v>10</v>
      </c>
      <c r="BNO203">
        <v>10</v>
      </c>
      <c r="BNP203">
        <v>10</v>
      </c>
      <c r="BNQ203">
        <v>8</v>
      </c>
      <c r="BNR203">
        <v>10</v>
      </c>
      <c r="BNS203">
        <v>9</v>
      </c>
      <c r="BNT203">
        <v>10</v>
      </c>
      <c r="BNU203">
        <v>10</v>
      </c>
      <c r="BNV203">
        <v>9</v>
      </c>
      <c r="BNW203">
        <v>10</v>
      </c>
      <c r="BNX203">
        <v>10</v>
      </c>
      <c r="BNY203">
        <v>9</v>
      </c>
      <c r="BNZ203">
        <v>10</v>
      </c>
      <c r="BOA203">
        <v>8</v>
      </c>
      <c r="BOB203">
        <v>8</v>
      </c>
      <c r="BOC203">
        <v>10</v>
      </c>
      <c r="BOD203">
        <v>8</v>
      </c>
      <c r="BOE203">
        <v>0</v>
      </c>
      <c r="BOF203">
        <v>10</v>
      </c>
      <c r="BOG203">
        <v>10</v>
      </c>
      <c r="BOH203">
        <v>9</v>
      </c>
      <c r="BOI203">
        <v>8</v>
      </c>
      <c r="BOJ203">
        <v>9</v>
      </c>
      <c r="BOK203">
        <v>8</v>
      </c>
      <c r="BOL203">
        <v>24</v>
      </c>
      <c r="BOM203">
        <v>223</v>
      </c>
      <c r="BON203">
        <v>9.2917000000000005</v>
      </c>
      <c r="BOO203">
        <v>4</v>
      </c>
      <c r="BOP203">
        <v>4</v>
      </c>
      <c r="BOQ203">
        <v>4</v>
      </c>
      <c r="BOR203">
        <v>3</v>
      </c>
      <c r="BOS203">
        <v>3</v>
      </c>
      <c r="BOT203">
        <v>4</v>
      </c>
      <c r="BOU203">
        <v>4</v>
      </c>
      <c r="BOV203">
        <v>3</v>
      </c>
      <c r="BOW203">
        <v>3</v>
      </c>
      <c r="BOX203">
        <v>4</v>
      </c>
      <c r="BOY203">
        <v>3</v>
      </c>
      <c r="BOZ203">
        <v>3</v>
      </c>
      <c r="BPA203">
        <v>3</v>
      </c>
      <c r="BPB203">
        <v>3</v>
      </c>
      <c r="BPC203">
        <v>3</v>
      </c>
      <c r="BPD203">
        <v>4</v>
      </c>
      <c r="BPE203">
        <v>3.4380000000000002</v>
      </c>
      <c r="BPF203">
        <v>1</v>
      </c>
      <c r="BPG203">
        <v>45</v>
      </c>
      <c r="BPH203">
        <v>0</v>
      </c>
      <c r="BPI203">
        <v>4</v>
      </c>
      <c r="BPJ203">
        <v>2</v>
      </c>
      <c r="BPK203">
        <v>1</v>
      </c>
      <c r="BPL203">
        <v>2</v>
      </c>
      <c r="BPM203">
        <v>2</v>
      </c>
      <c r="BPN203">
        <v>2</v>
      </c>
      <c r="BPO203">
        <v>3</v>
      </c>
      <c r="BPP203">
        <v>1</v>
      </c>
      <c r="BPQ203">
        <v>1</v>
      </c>
      <c r="BPR203">
        <v>2</v>
      </c>
      <c r="BPS203">
        <v>1</v>
      </c>
      <c r="BPT203">
        <v>1</v>
      </c>
      <c r="BPU203">
        <v>1</v>
      </c>
      <c r="BPV203">
        <v>1</v>
      </c>
      <c r="BPW203">
        <v>1</v>
      </c>
      <c r="BPX203">
        <v>1</v>
      </c>
      <c r="BPY203">
        <v>1</v>
      </c>
      <c r="BPZ203">
        <v>1.3332999999999999</v>
      </c>
      <c r="BQA203">
        <v>2</v>
      </c>
      <c r="BQB203">
        <v>1.1667000000000001</v>
      </c>
      <c r="BQC203">
        <v>1.5</v>
      </c>
      <c r="CWP203">
        <v>1</v>
      </c>
      <c r="CWR203" t="s">
        <v>3625</v>
      </c>
      <c r="CWS203">
        <v>1</v>
      </c>
      <c r="CWV203">
        <v>1</v>
      </c>
      <c r="CWY203" s="1">
        <v>43571</v>
      </c>
      <c r="CWZ203">
        <v>1</v>
      </c>
      <c r="CXA203" t="s">
        <v>3106</v>
      </c>
      <c r="CXB203">
        <v>9</v>
      </c>
      <c r="CXC203">
        <v>1</v>
      </c>
      <c r="CXE203" t="s">
        <v>4007</v>
      </c>
    </row>
    <row r="204" spans="1:1797 2642:2657" x14ac:dyDescent="0.25">
      <c r="A204" t="s">
        <v>4008</v>
      </c>
      <c r="B204" t="s">
        <v>7</v>
      </c>
      <c r="C204" t="s">
        <v>2709</v>
      </c>
      <c r="D204" t="s">
        <v>2710</v>
      </c>
      <c r="E204" s="1">
        <v>22774</v>
      </c>
      <c r="F204">
        <v>56</v>
      </c>
      <c r="J204" s="1">
        <v>43402</v>
      </c>
      <c r="O204" s="1">
        <v>43402</v>
      </c>
      <c r="LL204">
        <v>0</v>
      </c>
      <c r="LM204">
        <v>0</v>
      </c>
      <c r="LN204">
        <v>0</v>
      </c>
      <c r="LO204">
        <v>0</v>
      </c>
      <c r="LP204">
        <v>0</v>
      </c>
      <c r="LQ204">
        <v>0</v>
      </c>
      <c r="LR204">
        <v>0</v>
      </c>
      <c r="LS204">
        <v>0</v>
      </c>
      <c r="LT204">
        <v>1</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1</v>
      </c>
      <c r="OH204">
        <v>1</v>
      </c>
      <c r="OI204">
        <v>1</v>
      </c>
      <c r="OJ204">
        <v>1</v>
      </c>
      <c r="OK204">
        <v>0</v>
      </c>
      <c r="OL204">
        <v>0</v>
      </c>
      <c r="OM204">
        <v>0</v>
      </c>
      <c r="ON204">
        <v>0</v>
      </c>
      <c r="OO204">
        <v>0</v>
      </c>
      <c r="OP204">
        <v>0</v>
      </c>
      <c r="OQ204">
        <v>0</v>
      </c>
      <c r="OR204">
        <v>0</v>
      </c>
      <c r="OS204">
        <v>0</v>
      </c>
      <c r="OT204">
        <v>0</v>
      </c>
      <c r="OU204">
        <v>0</v>
      </c>
      <c r="OV204">
        <v>0</v>
      </c>
      <c r="OW204">
        <v>0</v>
      </c>
      <c r="OX204">
        <v>0</v>
      </c>
      <c r="OY204">
        <v>0</v>
      </c>
      <c r="OZ204">
        <v>0</v>
      </c>
      <c r="PA204">
        <v>0</v>
      </c>
      <c r="PB204">
        <v>0</v>
      </c>
      <c r="PC204">
        <v>0</v>
      </c>
      <c r="PD204">
        <v>0</v>
      </c>
      <c r="PE204">
        <v>0</v>
      </c>
      <c r="PF204">
        <v>0</v>
      </c>
      <c r="PG204">
        <v>0</v>
      </c>
      <c r="PH204">
        <v>0</v>
      </c>
      <c r="PI204">
        <v>0</v>
      </c>
      <c r="PJ204">
        <v>0</v>
      </c>
      <c r="PK204">
        <v>0</v>
      </c>
      <c r="PL204">
        <v>0</v>
      </c>
      <c r="PM204">
        <v>0</v>
      </c>
      <c r="PN204">
        <v>0</v>
      </c>
      <c r="PO204">
        <v>0</v>
      </c>
      <c r="PP204">
        <v>0</v>
      </c>
      <c r="PQ204">
        <v>0</v>
      </c>
      <c r="PR204">
        <v>0</v>
      </c>
      <c r="PS204">
        <v>0</v>
      </c>
      <c r="PT204">
        <v>0</v>
      </c>
      <c r="PU204">
        <v>0</v>
      </c>
      <c r="PV204">
        <v>0</v>
      </c>
      <c r="PW204">
        <v>0</v>
      </c>
      <c r="PX204">
        <v>0</v>
      </c>
      <c r="PY204">
        <v>0</v>
      </c>
      <c r="PZ204">
        <v>0</v>
      </c>
      <c r="QA204">
        <v>3</v>
      </c>
      <c r="QB204">
        <v>2</v>
      </c>
      <c r="QC204">
        <v>0</v>
      </c>
      <c r="QD204">
        <v>0</v>
      </c>
      <c r="QE204">
        <v>0</v>
      </c>
      <c r="QF204">
        <v>0</v>
      </c>
      <c r="QG204">
        <v>0</v>
      </c>
      <c r="QH204">
        <v>0</v>
      </c>
      <c r="QI204">
        <v>0</v>
      </c>
      <c r="QJ204">
        <v>0</v>
      </c>
      <c r="QK204">
        <v>0</v>
      </c>
      <c r="QL204">
        <v>0</v>
      </c>
      <c r="QM204">
        <v>0</v>
      </c>
      <c r="QN204">
        <v>0</v>
      </c>
      <c r="QO204">
        <v>0</v>
      </c>
      <c r="QP204">
        <v>0</v>
      </c>
      <c r="QQ204">
        <v>6</v>
      </c>
      <c r="QR204">
        <v>0</v>
      </c>
      <c r="QS204">
        <v>0</v>
      </c>
      <c r="QT204">
        <v>0</v>
      </c>
      <c r="QU204">
        <v>6</v>
      </c>
      <c r="QV204">
        <v>0</v>
      </c>
      <c r="QW204">
        <v>0</v>
      </c>
      <c r="QX204">
        <v>0</v>
      </c>
      <c r="QY204">
        <v>0</v>
      </c>
      <c r="QZ204">
        <v>0</v>
      </c>
      <c r="RA204">
        <v>0</v>
      </c>
      <c r="RB204">
        <v>0</v>
      </c>
      <c r="RC204">
        <v>0</v>
      </c>
      <c r="RD204">
        <v>4</v>
      </c>
      <c r="RE204">
        <v>0</v>
      </c>
      <c r="RF204">
        <v>0</v>
      </c>
      <c r="RG204">
        <v>0</v>
      </c>
      <c r="RH204">
        <v>4</v>
      </c>
      <c r="RQ204" t="s">
        <v>4009</v>
      </c>
      <c r="RU204" t="s">
        <v>4010</v>
      </c>
      <c r="RV204">
        <v>-1</v>
      </c>
      <c r="RW204">
        <v>-2</v>
      </c>
      <c r="RX204" t="s">
        <v>4011</v>
      </c>
      <c r="RY204">
        <v>0</v>
      </c>
      <c r="RZ204">
        <v>0</v>
      </c>
      <c r="SA204">
        <v>-2</v>
      </c>
      <c r="SB204">
        <v>-1</v>
      </c>
      <c r="SC204">
        <v>-1</v>
      </c>
      <c r="SD204">
        <v>1</v>
      </c>
      <c r="SE204">
        <v>-1</v>
      </c>
      <c r="SF204">
        <v>-1</v>
      </c>
      <c r="SG204">
        <v>-1</v>
      </c>
      <c r="SH204">
        <v>-1</v>
      </c>
      <c r="SI204">
        <v>-1</v>
      </c>
      <c r="SJ204">
        <v>1</v>
      </c>
      <c r="SK204">
        <v>-1</v>
      </c>
      <c r="SL204">
        <v>-1</v>
      </c>
      <c r="SM204">
        <v>1</v>
      </c>
      <c r="SN204">
        <v>-1</v>
      </c>
      <c r="SO204">
        <v>-1</v>
      </c>
      <c r="SP204">
        <v>-1</v>
      </c>
      <c r="SQ204">
        <v>-1</v>
      </c>
      <c r="SR204">
        <v>-1</v>
      </c>
      <c r="SS204">
        <v>-1</v>
      </c>
      <c r="ST204">
        <v>-1</v>
      </c>
      <c r="SU204">
        <v>1</v>
      </c>
      <c r="SV204">
        <v>-1</v>
      </c>
      <c r="SW204">
        <v>-1</v>
      </c>
      <c r="SX204">
        <v>-1</v>
      </c>
      <c r="SY204">
        <v>-1</v>
      </c>
      <c r="SZ204">
        <v>0</v>
      </c>
      <c r="TA204">
        <v>-1</v>
      </c>
      <c r="TB204">
        <v>1</v>
      </c>
      <c r="TC204">
        <v>0</v>
      </c>
      <c r="TD204">
        <v>-3</v>
      </c>
      <c r="TE204">
        <v>-2</v>
      </c>
      <c r="TF204">
        <v>-2</v>
      </c>
      <c r="TG204">
        <v>-4</v>
      </c>
      <c r="TH204">
        <v>0</v>
      </c>
      <c r="TI204">
        <v>-4</v>
      </c>
      <c r="TJ204">
        <v>-2</v>
      </c>
      <c r="TK204">
        <v>-4</v>
      </c>
      <c r="TL204">
        <v>0</v>
      </c>
      <c r="TM204">
        <v>-2.5</v>
      </c>
      <c r="TN204">
        <v>-3</v>
      </c>
      <c r="TO204">
        <v>-2.5</v>
      </c>
      <c r="TP204">
        <v>0</v>
      </c>
      <c r="TQ204">
        <v>-21</v>
      </c>
      <c r="TR204">
        <v>2</v>
      </c>
      <c r="TS204">
        <v>4</v>
      </c>
      <c r="TT204">
        <v>2</v>
      </c>
      <c r="TU204">
        <v>2</v>
      </c>
      <c r="TV204">
        <v>2</v>
      </c>
      <c r="TW204">
        <v>2</v>
      </c>
      <c r="TX204">
        <v>4</v>
      </c>
      <c r="TY204">
        <v>4</v>
      </c>
      <c r="TZ204">
        <v>1</v>
      </c>
      <c r="UA204">
        <v>1</v>
      </c>
      <c r="UB204">
        <v>0</v>
      </c>
      <c r="UC204">
        <v>0</v>
      </c>
      <c r="UD204">
        <v>0</v>
      </c>
      <c r="UE204">
        <v>4</v>
      </c>
      <c r="UF204">
        <v>0</v>
      </c>
      <c r="UG204">
        <v>0</v>
      </c>
      <c r="UH204">
        <v>0</v>
      </c>
      <c r="UI204">
        <v>0</v>
      </c>
      <c r="UJ204">
        <v>4</v>
      </c>
      <c r="UK204">
        <v>0</v>
      </c>
      <c r="UL204">
        <v>0</v>
      </c>
      <c r="UM204">
        <v>2</v>
      </c>
      <c r="UN204">
        <v>34</v>
      </c>
      <c r="UO204">
        <v>10</v>
      </c>
      <c r="UP204">
        <v>1</v>
      </c>
      <c r="UQ204">
        <v>1</v>
      </c>
      <c r="UR204">
        <v>1</v>
      </c>
      <c r="US204">
        <v>10</v>
      </c>
      <c r="UT204">
        <v>7</v>
      </c>
      <c r="UU204">
        <v>9</v>
      </c>
      <c r="UV204">
        <v>1</v>
      </c>
      <c r="UW204">
        <v>1</v>
      </c>
      <c r="UX204">
        <v>10</v>
      </c>
      <c r="UY204">
        <v>1</v>
      </c>
      <c r="UZ204">
        <v>9</v>
      </c>
      <c r="VA204">
        <v>1</v>
      </c>
      <c r="VB204">
        <v>1</v>
      </c>
      <c r="VC204">
        <v>1</v>
      </c>
      <c r="VD204">
        <v>1</v>
      </c>
      <c r="VE204">
        <v>1</v>
      </c>
      <c r="VF204">
        <v>1</v>
      </c>
      <c r="VG204">
        <v>1</v>
      </c>
      <c r="VH204">
        <v>1</v>
      </c>
      <c r="VI204">
        <v>8</v>
      </c>
      <c r="VJ204">
        <v>10</v>
      </c>
      <c r="VK204">
        <v>1</v>
      </c>
      <c r="VL204">
        <v>1</v>
      </c>
      <c r="VM204">
        <v>10</v>
      </c>
      <c r="VN204">
        <v>25</v>
      </c>
      <c r="VO204">
        <v>99</v>
      </c>
      <c r="VP204">
        <v>3.96</v>
      </c>
      <c r="VQ204">
        <v>5</v>
      </c>
      <c r="VR204">
        <v>5</v>
      </c>
      <c r="VS204">
        <v>5</v>
      </c>
      <c r="VT204">
        <v>3</v>
      </c>
      <c r="VU204">
        <v>3</v>
      </c>
      <c r="VV204">
        <v>3</v>
      </c>
      <c r="VW204">
        <v>5</v>
      </c>
      <c r="VX204">
        <v>3</v>
      </c>
      <c r="VY204">
        <v>3</v>
      </c>
      <c r="VZ204">
        <v>3</v>
      </c>
      <c r="WA204">
        <v>3</v>
      </c>
      <c r="WB204">
        <v>3</v>
      </c>
      <c r="WC204">
        <v>3</v>
      </c>
      <c r="WD204">
        <v>3</v>
      </c>
      <c r="WE204">
        <v>5</v>
      </c>
      <c r="WF204">
        <v>3</v>
      </c>
      <c r="WG204">
        <v>3.625</v>
      </c>
      <c r="BDY204">
        <v>1</v>
      </c>
      <c r="BEA204" t="s">
        <v>3433</v>
      </c>
      <c r="BEB204">
        <v>1</v>
      </c>
      <c r="BED204" t="s">
        <v>4012</v>
      </c>
      <c r="BEE204">
        <v>1</v>
      </c>
      <c r="BEG204" t="s">
        <v>4013</v>
      </c>
    </row>
    <row r="205" spans="1:1797 2642:2657" x14ac:dyDescent="0.25">
      <c r="A205" t="s">
        <v>4014</v>
      </c>
      <c r="B205" t="s">
        <v>7</v>
      </c>
      <c r="C205" t="s">
        <v>2709</v>
      </c>
      <c r="D205" t="s">
        <v>2710</v>
      </c>
      <c r="E205" s="1">
        <v>19274</v>
      </c>
      <c r="F205">
        <v>66</v>
      </c>
      <c r="J205" s="1">
        <v>43377</v>
      </c>
      <c r="O205" s="1">
        <v>43377</v>
      </c>
      <c r="LL205">
        <v>0</v>
      </c>
      <c r="LM205">
        <v>1</v>
      </c>
      <c r="LN205">
        <v>0</v>
      </c>
      <c r="LO205">
        <v>0</v>
      </c>
      <c r="LP205">
        <v>1</v>
      </c>
      <c r="LQ205">
        <v>0</v>
      </c>
      <c r="LR205">
        <v>0</v>
      </c>
      <c r="LS205">
        <v>1</v>
      </c>
      <c r="LT205">
        <v>1</v>
      </c>
      <c r="LU205">
        <v>0</v>
      </c>
      <c r="LV205">
        <v>0</v>
      </c>
      <c r="LW205">
        <v>0</v>
      </c>
      <c r="LX205">
        <v>0</v>
      </c>
      <c r="LY205">
        <v>0</v>
      </c>
      <c r="LZ205">
        <v>0</v>
      </c>
      <c r="MA205">
        <v>0</v>
      </c>
      <c r="MB205">
        <v>0</v>
      </c>
      <c r="MC205">
        <v>0</v>
      </c>
      <c r="MD205">
        <v>0</v>
      </c>
      <c r="ME205">
        <v>0</v>
      </c>
      <c r="MF205">
        <v>0</v>
      </c>
      <c r="MG205">
        <v>0</v>
      </c>
      <c r="MH205">
        <v>1</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1</v>
      </c>
      <c r="NE205">
        <v>0</v>
      </c>
      <c r="NF205">
        <v>1</v>
      </c>
      <c r="NG205">
        <v>0</v>
      </c>
      <c r="NH205">
        <v>0</v>
      </c>
      <c r="NI205">
        <v>0</v>
      </c>
      <c r="NJ205">
        <v>1</v>
      </c>
      <c r="NK205">
        <v>0</v>
      </c>
      <c r="NL205">
        <v>0</v>
      </c>
      <c r="NM205">
        <v>0</v>
      </c>
      <c r="NN205">
        <v>0</v>
      </c>
      <c r="NO205">
        <v>0</v>
      </c>
      <c r="NP205">
        <v>0</v>
      </c>
      <c r="NQ205">
        <v>0</v>
      </c>
      <c r="NR205">
        <v>0</v>
      </c>
      <c r="NS205">
        <v>0</v>
      </c>
      <c r="NT205">
        <v>0</v>
      </c>
      <c r="NU205">
        <v>0</v>
      </c>
      <c r="NV205">
        <v>0</v>
      </c>
      <c r="NW205">
        <v>0</v>
      </c>
      <c r="NX205">
        <v>0</v>
      </c>
      <c r="NY205">
        <v>0</v>
      </c>
      <c r="NZ205">
        <v>0</v>
      </c>
      <c r="OA205">
        <v>1</v>
      </c>
      <c r="OB205">
        <v>0</v>
      </c>
      <c r="OC205">
        <v>0</v>
      </c>
      <c r="OD205">
        <v>0</v>
      </c>
      <c r="OE205">
        <v>0</v>
      </c>
      <c r="OF205">
        <v>0</v>
      </c>
      <c r="OG205">
        <v>0</v>
      </c>
      <c r="OH205">
        <v>0</v>
      </c>
      <c r="OI205">
        <v>0</v>
      </c>
      <c r="OJ205">
        <v>0</v>
      </c>
      <c r="OK205">
        <v>1</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1</v>
      </c>
      <c r="PN205">
        <v>1</v>
      </c>
      <c r="PO205">
        <v>0</v>
      </c>
      <c r="PP205">
        <v>0</v>
      </c>
      <c r="PQ205">
        <v>0</v>
      </c>
      <c r="PR205">
        <v>0</v>
      </c>
      <c r="PS205">
        <v>1</v>
      </c>
      <c r="PT205">
        <v>1</v>
      </c>
      <c r="PU205">
        <v>0</v>
      </c>
      <c r="PV205">
        <v>0</v>
      </c>
      <c r="PW205">
        <v>0</v>
      </c>
      <c r="PX205">
        <v>0</v>
      </c>
      <c r="PY205">
        <v>1</v>
      </c>
      <c r="PZ205">
        <v>1</v>
      </c>
      <c r="QA205">
        <v>1</v>
      </c>
      <c r="QB205">
        <v>1</v>
      </c>
      <c r="QC205">
        <v>0</v>
      </c>
      <c r="QD205">
        <v>0</v>
      </c>
      <c r="QE205">
        <v>0</v>
      </c>
      <c r="QF205">
        <v>0</v>
      </c>
      <c r="QG205">
        <v>0</v>
      </c>
      <c r="QH205">
        <v>0</v>
      </c>
      <c r="QI205">
        <v>0</v>
      </c>
      <c r="QJ205">
        <v>1</v>
      </c>
      <c r="QK205">
        <v>0</v>
      </c>
      <c r="QL205">
        <v>0</v>
      </c>
      <c r="QM205">
        <v>1</v>
      </c>
      <c r="QN205">
        <v>0</v>
      </c>
      <c r="QO205">
        <v>0</v>
      </c>
      <c r="QP205">
        <v>1</v>
      </c>
      <c r="QQ205">
        <v>1</v>
      </c>
      <c r="QR205">
        <v>0</v>
      </c>
      <c r="QS205">
        <v>0</v>
      </c>
      <c r="QT205">
        <v>0</v>
      </c>
      <c r="QU205">
        <v>4</v>
      </c>
      <c r="QV205">
        <v>0</v>
      </c>
      <c r="QW205">
        <v>1</v>
      </c>
      <c r="QX205">
        <v>0</v>
      </c>
      <c r="QY205">
        <v>0</v>
      </c>
      <c r="QZ205">
        <v>1</v>
      </c>
      <c r="RA205">
        <v>0</v>
      </c>
      <c r="RB205">
        <v>0</v>
      </c>
      <c r="RC205">
        <v>1</v>
      </c>
      <c r="RD205">
        <v>1</v>
      </c>
      <c r="RE205">
        <v>0</v>
      </c>
      <c r="RF205">
        <v>0</v>
      </c>
      <c r="RG205">
        <v>0</v>
      </c>
      <c r="RH205">
        <v>4</v>
      </c>
      <c r="RM205" t="s">
        <v>4015</v>
      </c>
      <c r="RP205" t="s">
        <v>4016</v>
      </c>
      <c r="RU205" t="s">
        <v>4017</v>
      </c>
      <c r="RV205">
        <v>-2</v>
      </c>
      <c r="RW205">
        <v>-2</v>
      </c>
      <c r="RX205" t="s">
        <v>4018</v>
      </c>
      <c r="RY205">
        <v>0</v>
      </c>
      <c r="RZ205">
        <v>0</v>
      </c>
      <c r="SA205">
        <v>-2</v>
      </c>
      <c r="SB205">
        <v>-1</v>
      </c>
      <c r="SC205">
        <v>-1</v>
      </c>
      <c r="SD205">
        <v>-1</v>
      </c>
      <c r="SE205">
        <v>-1</v>
      </c>
      <c r="SF205">
        <v>-1</v>
      </c>
      <c r="SG205">
        <v>-1</v>
      </c>
      <c r="SH205">
        <v>-1</v>
      </c>
      <c r="SI205">
        <v>-1</v>
      </c>
      <c r="SJ205">
        <v>-1</v>
      </c>
      <c r="SK205">
        <v>-1</v>
      </c>
      <c r="SL205">
        <v>-1</v>
      </c>
      <c r="SM205">
        <v>-1</v>
      </c>
      <c r="SN205">
        <v>-1</v>
      </c>
      <c r="SO205">
        <v>-1</v>
      </c>
      <c r="SP205">
        <v>-1</v>
      </c>
      <c r="SQ205">
        <v>-1</v>
      </c>
      <c r="SR205">
        <v>-1</v>
      </c>
      <c r="SS205">
        <v>-1</v>
      </c>
      <c r="ST205">
        <v>-1</v>
      </c>
      <c r="SU205">
        <v>-1</v>
      </c>
      <c r="SV205">
        <v>-1</v>
      </c>
      <c r="SW205">
        <v>-1</v>
      </c>
      <c r="SX205">
        <v>-1</v>
      </c>
      <c r="SY205">
        <v>-1</v>
      </c>
      <c r="SZ205">
        <v>-1</v>
      </c>
      <c r="TA205">
        <v>-1</v>
      </c>
      <c r="TB205">
        <v>-1</v>
      </c>
      <c r="TC205">
        <v>-1</v>
      </c>
      <c r="TD205">
        <v>-4</v>
      </c>
      <c r="TE205">
        <v>-2</v>
      </c>
      <c r="TF205">
        <v>-4</v>
      </c>
      <c r="TG205">
        <v>-4</v>
      </c>
      <c r="TH205">
        <v>-4</v>
      </c>
      <c r="TI205">
        <v>-4</v>
      </c>
      <c r="TJ205">
        <v>-4</v>
      </c>
      <c r="TK205">
        <v>-4</v>
      </c>
      <c r="TL205">
        <v>-4</v>
      </c>
      <c r="TM205">
        <v>-3.5</v>
      </c>
      <c r="TN205">
        <v>-4</v>
      </c>
      <c r="TO205">
        <v>-4</v>
      </c>
      <c r="TP205">
        <v>-4</v>
      </c>
      <c r="TQ205">
        <v>-34</v>
      </c>
      <c r="TR205">
        <v>2</v>
      </c>
      <c r="TS205">
        <v>1</v>
      </c>
      <c r="TT205">
        <v>2</v>
      </c>
      <c r="TU205">
        <v>2</v>
      </c>
      <c r="TV205">
        <v>1</v>
      </c>
      <c r="TW205">
        <v>0</v>
      </c>
      <c r="TX205">
        <v>1</v>
      </c>
      <c r="TY205">
        <v>1</v>
      </c>
      <c r="TZ205">
        <v>1</v>
      </c>
      <c r="UA205">
        <v>0</v>
      </c>
      <c r="UB205">
        <v>0</v>
      </c>
      <c r="UC205">
        <v>0</v>
      </c>
      <c r="UD205">
        <v>1</v>
      </c>
      <c r="UE205">
        <v>0</v>
      </c>
      <c r="UF205">
        <v>0</v>
      </c>
      <c r="UG205">
        <v>0</v>
      </c>
      <c r="UH205">
        <v>0</v>
      </c>
      <c r="UI205">
        <v>0</v>
      </c>
      <c r="UJ205">
        <v>1</v>
      </c>
      <c r="UK205">
        <v>2</v>
      </c>
      <c r="UL205">
        <v>2</v>
      </c>
      <c r="UM205">
        <v>1</v>
      </c>
      <c r="UN205">
        <v>18</v>
      </c>
      <c r="UO205">
        <v>1</v>
      </c>
      <c r="UP205">
        <v>1</v>
      </c>
      <c r="UQ205">
        <v>1</v>
      </c>
      <c r="UR205">
        <v>1</v>
      </c>
      <c r="US205">
        <v>1</v>
      </c>
      <c r="UT205">
        <v>1</v>
      </c>
      <c r="UU205">
        <v>1</v>
      </c>
      <c r="UV205">
        <v>1</v>
      </c>
      <c r="UW205">
        <v>1</v>
      </c>
      <c r="UX205">
        <v>1</v>
      </c>
      <c r="UY205">
        <v>1</v>
      </c>
      <c r="UZ205">
        <v>1</v>
      </c>
      <c r="VA205">
        <v>1</v>
      </c>
      <c r="VB205">
        <v>1</v>
      </c>
      <c r="VC205">
        <v>1</v>
      </c>
      <c r="VD205">
        <v>1</v>
      </c>
      <c r="VE205">
        <v>1</v>
      </c>
      <c r="VF205">
        <v>5</v>
      </c>
      <c r="VG205">
        <v>5</v>
      </c>
      <c r="VH205">
        <v>1</v>
      </c>
      <c r="VI205">
        <v>1</v>
      </c>
      <c r="VJ205">
        <v>3</v>
      </c>
      <c r="VK205">
        <v>1</v>
      </c>
      <c r="VL205">
        <v>1</v>
      </c>
      <c r="VM205">
        <v>3</v>
      </c>
      <c r="VN205">
        <v>25</v>
      </c>
      <c r="VO205">
        <v>37</v>
      </c>
      <c r="VP205">
        <v>1.48</v>
      </c>
      <c r="VQ205">
        <v>4</v>
      </c>
      <c r="VR205">
        <v>3</v>
      </c>
      <c r="VS205">
        <v>3</v>
      </c>
      <c r="VT205">
        <v>3</v>
      </c>
      <c r="VU205">
        <v>3</v>
      </c>
      <c r="VV205">
        <v>3</v>
      </c>
      <c r="VW205">
        <v>3</v>
      </c>
      <c r="VX205">
        <v>3</v>
      </c>
      <c r="VY205">
        <v>3</v>
      </c>
      <c r="VZ205">
        <v>3</v>
      </c>
      <c r="WA205">
        <v>3</v>
      </c>
      <c r="WB205">
        <v>3</v>
      </c>
      <c r="WC205">
        <v>3</v>
      </c>
      <c r="WD205">
        <v>3</v>
      </c>
      <c r="WE205">
        <v>3</v>
      </c>
      <c r="WF205">
        <v>3</v>
      </c>
      <c r="WG205">
        <v>3.0630000000000002</v>
      </c>
      <c r="BDY205">
        <v>1</v>
      </c>
      <c r="BEA205" t="s">
        <v>4019</v>
      </c>
      <c r="BEB205">
        <v>1</v>
      </c>
      <c r="BEE205">
        <v>1</v>
      </c>
    </row>
    <row r="206" spans="1:1797 2642:2657" x14ac:dyDescent="0.25">
      <c r="A206" t="s">
        <v>4020</v>
      </c>
      <c r="B206" t="s">
        <v>7</v>
      </c>
      <c r="C206" t="s">
        <v>2709</v>
      </c>
      <c r="D206" t="s">
        <v>2710</v>
      </c>
      <c r="E206" s="1">
        <v>2958352</v>
      </c>
      <c r="F206">
        <v>-1</v>
      </c>
      <c r="J206" s="1">
        <v>43315</v>
      </c>
      <c r="L206" s="1">
        <v>43315</v>
      </c>
      <c r="LL206">
        <v>0</v>
      </c>
      <c r="LM206">
        <v>0</v>
      </c>
      <c r="LN206">
        <v>0</v>
      </c>
      <c r="LO206">
        <v>1</v>
      </c>
      <c r="LP206">
        <v>1</v>
      </c>
      <c r="LQ206">
        <v>0</v>
      </c>
      <c r="LR206">
        <v>1</v>
      </c>
      <c r="LS206">
        <v>0</v>
      </c>
      <c r="LT206">
        <v>0</v>
      </c>
      <c r="LU206">
        <v>1</v>
      </c>
      <c r="LV206">
        <v>1</v>
      </c>
      <c r="LW206">
        <v>1</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1</v>
      </c>
      <c r="MX206">
        <v>1</v>
      </c>
      <c r="MY206">
        <v>0</v>
      </c>
      <c r="MZ206">
        <v>1</v>
      </c>
      <c r="NA206">
        <v>1</v>
      </c>
      <c r="NB206">
        <v>0</v>
      </c>
      <c r="NC206">
        <v>0</v>
      </c>
      <c r="ND206">
        <v>0</v>
      </c>
      <c r="NE206">
        <v>1</v>
      </c>
      <c r="NF206">
        <v>0</v>
      </c>
      <c r="NG206">
        <v>0</v>
      </c>
      <c r="NH206">
        <v>0</v>
      </c>
      <c r="NI206">
        <v>0</v>
      </c>
      <c r="NJ206">
        <v>0</v>
      </c>
      <c r="NK206">
        <v>0</v>
      </c>
      <c r="NL206">
        <v>0</v>
      </c>
      <c r="NM206">
        <v>0</v>
      </c>
      <c r="NN206">
        <v>0</v>
      </c>
      <c r="NO206">
        <v>0</v>
      </c>
      <c r="NP206">
        <v>0</v>
      </c>
      <c r="NQ206">
        <v>0</v>
      </c>
      <c r="NR206">
        <v>0</v>
      </c>
      <c r="NS206">
        <v>1</v>
      </c>
      <c r="NT206">
        <v>0</v>
      </c>
      <c r="NU206">
        <v>0</v>
      </c>
      <c r="NV206">
        <v>1</v>
      </c>
      <c r="NW206">
        <v>1</v>
      </c>
      <c r="NX206">
        <v>1</v>
      </c>
      <c r="NY206">
        <v>0</v>
      </c>
      <c r="NZ206">
        <v>0</v>
      </c>
      <c r="OA206">
        <v>0</v>
      </c>
      <c r="OB206">
        <v>0</v>
      </c>
      <c r="OC206">
        <v>0</v>
      </c>
      <c r="OD206">
        <v>0</v>
      </c>
      <c r="OE206">
        <v>0</v>
      </c>
      <c r="OF206">
        <v>0</v>
      </c>
      <c r="OG206">
        <v>0</v>
      </c>
      <c r="OH206">
        <v>0</v>
      </c>
      <c r="OI206">
        <v>0</v>
      </c>
      <c r="OJ206">
        <v>0</v>
      </c>
      <c r="OK206">
        <v>0</v>
      </c>
      <c r="OL206">
        <v>0</v>
      </c>
      <c r="OM206">
        <v>0</v>
      </c>
      <c r="ON206">
        <v>0</v>
      </c>
      <c r="OO206">
        <v>0</v>
      </c>
      <c r="OP206">
        <v>0</v>
      </c>
      <c r="OQ206">
        <v>1</v>
      </c>
      <c r="OR206">
        <v>0</v>
      </c>
      <c r="OS206">
        <v>1</v>
      </c>
      <c r="OT206">
        <v>0</v>
      </c>
      <c r="OU206">
        <v>0</v>
      </c>
      <c r="OV206">
        <v>1</v>
      </c>
      <c r="OW206">
        <v>0</v>
      </c>
      <c r="OX206">
        <v>1</v>
      </c>
      <c r="OY206">
        <v>0</v>
      </c>
      <c r="OZ206">
        <v>1</v>
      </c>
      <c r="PA206">
        <v>0</v>
      </c>
      <c r="PB206">
        <v>1</v>
      </c>
      <c r="PC206">
        <v>0</v>
      </c>
      <c r="PD206">
        <v>1</v>
      </c>
      <c r="PE206">
        <v>0</v>
      </c>
      <c r="PF206">
        <v>1</v>
      </c>
      <c r="PG206">
        <v>0</v>
      </c>
      <c r="PH206">
        <v>0</v>
      </c>
      <c r="PI206">
        <v>0</v>
      </c>
      <c r="PJ206">
        <v>0</v>
      </c>
      <c r="PK206">
        <v>0</v>
      </c>
      <c r="PL206">
        <v>0</v>
      </c>
      <c r="PM206">
        <v>0</v>
      </c>
      <c r="PN206">
        <v>0</v>
      </c>
      <c r="PO206">
        <v>0</v>
      </c>
      <c r="PP206">
        <v>0</v>
      </c>
      <c r="PQ206">
        <v>1</v>
      </c>
      <c r="PR206">
        <v>2</v>
      </c>
      <c r="PS206">
        <v>1</v>
      </c>
      <c r="PT206">
        <v>3</v>
      </c>
      <c r="PU206">
        <v>0</v>
      </c>
      <c r="PV206">
        <v>0</v>
      </c>
      <c r="PW206">
        <v>2</v>
      </c>
      <c r="PX206">
        <v>1</v>
      </c>
      <c r="PY206">
        <v>0</v>
      </c>
      <c r="PZ206">
        <v>0</v>
      </c>
      <c r="QA206">
        <v>0</v>
      </c>
      <c r="QB206">
        <v>0</v>
      </c>
      <c r="QC206">
        <v>2</v>
      </c>
      <c r="QD206">
        <v>1</v>
      </c>
      <c r="QE206">
        <v>4</v>
      </c>
      <c r="QF206">
        <v>2</v>
      </c>
      <c r="QG206">
        <v>4</v>
      </c>
      <c r="QH206">
        <v>1</v>
      </c>
      <c r="QI206">
        <v>0</v>
      </c>
      <c r="QJ206">
        <v>0</v>
      </c>
      <c r="QK206">
        <v>0</v>
      </c>
      <c r="QL206">
        <v>2</v>
      </c>
      <c r="QM206">
        <v>3</v>
      </c>
      <c r="QN206">
        <v>0</v>
      </c>
      <c r="QO206">
        <v>2</v>
      </c>
      <c r="QP206">
        <v>0</v>
      </c>
      <c r="QQ206">
        <v>0</v>
      </c>
      <c r="QR206">
        <v>2</v>
      </c>
      <c r="QS206">
        <v>8</v>
      </c>
      <c r="QT206">
        <v>4</v>
      </c>
      <c r="QU206">
        <v>21</v>
      </c>
      <c r="QV206">
        <v>0</v>
      </c>
      <c r="QW206">
        <v>0</v>
      </c>
      <c r="QX206">
        <v>0</v>
      </c>
      <c r="QY206">
        <v>1</v>
      </c>
      <c r="QZ206">
        <v>1</v>
      </c>
      <c r="RA206">
        <v>0</v>
      </c>
      <c r="RB206">
        <v>1</v>
      </c>
      <c r="RC206">
        <v>0</v>
      </c>
      <c r="RD206">
        <v>0</v>
      </c>
      <c r="RE206">
        <v>1</v>
      </c>
      <c r="RF206">
        <v>3</v>
      </c>
      <c r="RG206">
        <v>1</v>
      </c>
      <c r="RH206">
        <v>10</v>
      </c>
      <c r="RL206" t="s">
        <v>4021</v>
      </c>
      <c r="RO206" t="s">
        <v>4022</v>
      </c>
      <c r="RR206" t="s">
        <v>4023</v>
      </c>
      <c r="RS206" t="s">
        <v>4024</v>
      </c>
      <c r="RU206" t="s">
        <v>4025</v>
      </c>
      <c r="RV206">
        <v>-2</v>
      </c>
      <c r="RW206">
        <v>-1</v>
      </c>
      <c r="RX206" t="s">
        <v>4026</v>
      </c>
      <c r="RY206">
        <v>0</v>
      </c>
      <c r="RZ206">
        <v>0</v>
      </c>
      <c r="SA206">
        <v>-2</v>
      </c>
      <c r="SB206">
        <v>-1</v>
      </c>
      <c r="SC206">
        <v>-1</v>
      </c>
      <c r="SD206">
        <v>-1</v>
      </c>
      <c r="SE206">
        <v>-1</v>
      </c>
      <c r="SF206">
        <v>-1</v>
      </c>
      <c r="SG206">
        <v>-1</v>
      </c>
      <c r="SH206">
        <v>-1</v>
      </c>
      <c r="SI206">
        <v>-1</v>
      </c>
      <c r="SJ206">
        <v>0</v>
      </c>
      <c r="SK206">
        <v>-1</v>
      </c>
      <c r="SL206">
        <v>0</v>
      </c>
      <c r="SM206">
        <v>-1</v>
      </c>
      <c r="SN206">
        <v>1</v>
      </c>
      <c r="SO206">
        <v>-1</v>
      </c>
      <c r="SP206">
        <v>0</v>
      </c>
      <c r="SQ206">
        <v>-1</v>
      </c>
      <c r="SR206">
        <v>1</v>
      </c>
      <c r="SS206">
        <v>-1</v>
      </c>
      <c r="ST206">
        <v>-1</v>
      </c>
      <c r="SU206">
        <v>-1</v>
      </c>
      <c r="SV206">
        <v>-1</v>
      </c>
      <c r="SW206">
        <v>-1</v>
      </c>
      <c r="SX206">
        <v>0</v>
      </c>
      <c r="SY206">
        <v>-1</v>
      </c>
      <c r="SZ206">
        <v>-1</v>
      </c>
      <c r="TA206">
        <v>-1</v>
      </c>
      <c r="TB206">
        <v>-1</v>
      </c>
      <c r="TC206">
        <v>0</v>
      </c>
      <c r="TD206">
        <v>-3</v>
      </c>
      <c r="TE206">
        <v>-2</v>
      </c>
      <c r="TF206">
        <v>-4</v>
      </c>
      <c r="TG206">
        <v>-4</v>
      </c>
      <c r="TH206">
        <v>-2</v>
      </c>
      <c r="TI206">
        <v>-1</v>
      </c>
      <c r="TJ206">
        <v>-2</v>
      </c>
      <c r="TK206">
        <v>-3</v>
      </c>
      <c r="TL206">
        <v>-3</v>
      </c>
      <c r="TM206">
        <v>-2.75</v>
      </c>
      <c r="TN206">
        <v>-1.5</v>
      </c>
      <c r="TO206">
        <v>-3.5</v>
      </c>
      <c r="TP206">
        <v>-3</v>
      </c>
      <c r="TQ206">
        <v>-24</v>
      </c>
      <c r="TR206">
        <v>0</v>
      </c>
      <c r="TS206">
        <v>0</v>
      </c>
      <c r="TT206">
        <v>0</v>
      </c>
      <c r="TU206">
        <v>0</v>
      </c>
      <c r="TV206">
        <v>0</v>
      </c>
      <c r="TW206">
        <v>0</v>
      </c>
      <c r="TX206">
        <v>2</v>
      </c>
      <c r="TY206">
        <v>0</v>
      </c>
      <c r="TZ206">
        <v>0</v>
      </c>
      <c r="UA206">
        <v>1</v>
      </c>
      <c r="UB206">
        <v>0</v>
      </c>
      <c r="UC206">
        <v>0</v>
      </c>
      <c r="UD206">
        <v>0</v>
      </c>
      <c r="UE206">
        <v>0</v>
      </c>
      <c r="UF206">
        <v>0</v>
      </c>
      <c r="UG206">
        <v>0</v>
      </c>
      <c r="UH206">
        <v>0</v>
      </c>
      <c r="UI206">
        <v>0</v>
      </c>
      <c r="UJ206">
        <v>0</v>
      </c>
      <c r="UK206">
        <v>0</v>
      </c>
      <c r="UL206">
        <v>0</v>
      </c>
      <c r="UM206">
        <v>0</v>
      </c>
      <c r="UN206">
        <v>3</v>
      </c>
      <c r="UO206">
        <v>1</v>
      </c>
      <c r="UP206">
        <v>1</v>
      </c>
      <c r="UQ206">
        <v>1</v>
      </c>
      <c r="UR206">
        <v>1</v>
      </c>
      <c r="US206">
        <v>1</v>
      </c>
      <c r="UT206">
        <v>1</v>
      </c>
      <c r="UU206">
        <v>1</v>
      </c>
      <c r="UV206">
        <v>1</v>
      </c>
      <c r="UW206">
        <v>1</v>
      </c>
      <c r="UX206">
        <v>1</v>
      </c>
      <c r="UY206">
        <v>1</v>
      </c>
      <c r="UZ206">
        <v>1</v>
      </c>
      <c r="VA206">
        <v>1</v>
      </c>
      <c r="VB206">
        <v>1</v>
      </c>
      <c r="VC206">
        <v>1</v>
      </c>
      <c r="VD206">
        <v>1</v>
      </c>
      <c r="VE206">
        <v>1</v>
      </c>
      <c r="VF206">
        <v>3</v>
      </c>
      <c r="VG206">
        <v>1</v>
      </c>
      <c r="VH206">
        <v>1</v>
      </c>
      <c r="VI206">
        <v>1</v>
      </c>
      <c r="VJ206">
        <v>3</v>
      </c>
      <c r="VK206">
        <v>1</v>
      </c>
      <c r="VL206">
        <v>1</v>
      </c>
      <c r="VM206">
        <v>1</v>
      </c>
      <c r="VN206">
        <v>25</v>
      </c>
      <c r="VO206">
        <v>29</v>
      </c>
      <c r="VP206">
        <v>1.1599999999999999</v>
      </c>
      <c r="VQ206">
        <v>3</v>
      </c>
      <c r="VR206">
        <v>3</v>
      </c>
      <c r="VS206">
        <v>3</v>
      </c>
      <c r="VT206">
        <v>3</v>
      </c>
      <c r="VU206">
        <v>3</v>
      </c>
      <c r="VV206">
        <v>3</v>
      </c>
      <c r="VW206">
        <v>4</v>
      </c>
      <c r="VX206">
        <v>3</v>
      </c>
      <c r="VY206">
        <v>3</v>
      </c>
      <c r="VZ206">
        <v>3</v>
      </c>
      <c r="WA206">
        <v>3</v>
      </c>
      <c r="WB206">
        <v>3</v>
      </c>
      <c r="WC206">
        <v>3</v>
      </c>
      <c r="WD206">
        <v>3</v>
      </c>
      <c r="WE206">
        <v>3</v>
      </c>
      <c r="WF206">
        <v>3</v>
      </c>
      <c r="WG206">
        <v>3.0630000000000002</v>
      </c>
      <c r="AIH206">
        <v>2</v>
      </c>
      <c r="AII206">
        <v>5</v>
      </c>
      <c r="AIJ206">
        <v>18</v>
      </c>
      <c r="AIK206">
        <v>13</v>
      </c>
      <c r="AIL206">
        <v>1</v>
      </c>
      <c r="AIM206" t="s">
        <v>4027</v>
      </c>
      <c r="AIR206" t="s">
        <v>2832</v>
      </c>
      <c r="AIS206" t="s">
        <v>4028</v>
      </c>
      <c r="AIT206" t="s">
        <v>4029</v>
      </c>
      <c r="AIU206">
        <v>2</v>
      </c>
      <c r="AIV206" t="s">
        <v>4030</v>
      </c>
      <c r="AIW206">
        <v>1</v>
      </c>
      <c r="AIX206" t="s">
        <v>4031</v>
      </c>
      <c r="AIY206" t="s">
        <v>4032</v>
      </c>
      <c r="AIZ206" t="s">
        <v>4033</v>
      </c>
      <c r="AJA206" t="s">
        <v>4034</v>
      </c>
      <c r="AJB206">
        <v>1</v>
      </c>
      <c r="AJC206">
        <v>2</v>
      </c>
      <c r="AJD206">
        <v>0</v>
      </c>
      <c r="AJF206">
        <v>0</v>
      </c>
      <c r="AJJ206">
        <v>2</v>
      </c>
      <c r="AJK206">
        <v>0</v>
      </c>
      <c r="AJM206" t="s">
        <v>4035</v>
      </c>
      <c r="AJN206" t="s">
        <v>4036</v>
      </c>
      <c r="AJO206">
        <v>0</v>
      </c>
      <c r="AJP206" t="s">
        <v>4037</v>
      </c>
      <c r="AJQ206">
        <v>0</v>
      </c>
      <c r="AJS206">
        <v>1</v>
      </c>
      <c r="AJT206">
        <v>20</v>
      </c>
      <c r="AJU206" t="s">
        <v>4038</v>
      </c>
      <c r="AJV206">
        <v>1</v>
      </c>
      <c r="AJW206" t="s">
        <v>4039</v>
      </c>
      <c r="AJX206" t="s">
        <v>4040</v>
      </c>
      <c r="AJY206">
        <v>1</v>
      </c>
      <c r="AJZ206">
        <v>0</v>
      </c>
      <c r="AKA206">
        <v>0</v>
      </c>
      <c r="AKB206">
        <v>0</v>
      </c>
      <c r="AKC206">
        <v>1</v>
      </c>
      <c r="AKD206">
        <v>0</v>
      </c>
      <c r="AKE206">
        <v>2</v>
      </c>
      <c r="AKF206">
        <v>2</v>
      </c>
      <c r="AKG206">
        <v>1</v>
      </c>
      <c r="AKH206">
        <v>3</v>
      </c>
      <c r="AKI206">
        <v>1</v>
      </c>
      <c r="AKJ206">
        <v>0</v>
      </c>
      <c r="AKK206">
        <v>0</v>
      </c>
      <c r="AKL206">
        <v>0</v>
      </c>
      <c r="AKM206">
        <v>0</v>
      </c>
      <c r="AKN206">
        <v>0</v>
      </c>
      <c r="AKO206">
        <v>0</v>
      </c>
      <c r="AKP206">
        <v>1</v>
      </c>
      <c r="AKQ206">
        <v>0</v>
      </c>
      <c r="AKR206">
        <v>0</v>
      </c>
      <c r="AKS206">
        <v>0</v>
      </c>
      <c r="AKT206">
        <v>1</v>
      </c>
      <c r="AKU206">
        <v>1</v>
      </c>
      <c r="AKV206">
        <v>0</v>
      </c>
      <c r="AKW206">
        <v>1</v>
      </c>
      <c r="AKX206">
        <v>0</v>
      </c>
      <c r="AKY206">
        <v>1</v>
      </c>
      <c r="AKZ206">
        <v>1</v>
      </c>
      <c r="ALA206">
        <v>1</v>
      </c>
      <c r="ALB206">
        <v>20</v>
      </c>
      <c r="ALC206" s="2">
        <v>0.44097222222222227</v>
      </c>
      <c r="ALD206" s="2">
        <v>0.4513888888888889</v>
      </c>
      <c r="ALE206">
        <v>0</v>
      </c>
      <c r="ALF206">
        <v>0</v>
      </c>
      <c r="ALG206">
        <v>1</v>
      </c>
      <c r="ALH206">
        <v>2</v>
      </c>
      <c r="ALI206">
        <v>1</v>
      </c>
      <c r="ALJ206">
        <v>2</v>
      </c>
      <c r="ALK206">
        <v>2</v>
      </c>
      <c r="ALL206">
        <v>2</v>
      </c>
      <c r="ALM206">
        <v>0</v>
      </c>
      <c r="ALN206">
        <v>0</v>
      </c>
      <c r="ALO206">
        <v>0</v>
      </c>
      <c r="ALP206">
        <v>1</v>
      </c>
      <c r="ALQ206">
        <v>0</v>
      </c>
      <c r="ALR206">
        <v>0</v>
      </c>
      <c r="ALS206">
        <v>0</v>
      </c>
      <c r="ALT206">
        <v>0</v>
      </c>
      <c r="ALU206">
        <v>0</v>
      </c>
      <c r="ALV206">
        <v>0</v>
      </c>
      <c r="ALW206">
        <v>1</v>
      </c>
      <c r="ALX206">
        <v>0</v>
      </c>
      <c r="ALY206">
        <v>0</v>
      </c>
      <c r="ALZ206">
        <v>0</v>
      </c>
      <c r="AMA206">
        <v>0</v>
      </c>
      <c r="AMB206">
        <v>1</v>
      </c>
      <c r="AMC206">
        <v>0</v>
      </c>
      <c r="AMD206">
        <v>0</v>
      </c>
      <c r="AME206">
        <v>0</v>
      </c>
      <c r="AMF206">
        <v>0</v>
      </c>
      <c r="AMG206">
        <v>0</v>
      </c>
      <c r="AMH206">
        <v>0</v>
      </c>
      <c r="AMI206">
        <v>0</v>
      </c>
      <c r="AMJ206">
        <v>0</v>
      </c>
      <c r="AMK206">
        <v>0</v>
      </c>
      <c r="AML206">
        <v>0</v>
      </c>
      <c r="AMM206">
        <v>0</v>
      </c>
      <c r="AMN206">
        <v>1</v>
      </c>
      <c r="AMO206">
        <v>1</v>
      </c>
      <c r="AMP206">
        <v>0</v>
      </c>
      <c r="AMQ206">
        <v>1</v>
      </c>
      <c r="AMR206">
        <v>3</v>
      </c>
      <c r="AMS206">
        <v>4</v>
      </c>
      <c r="AMT206">
        <v>0</v>
      </c>
      <c r="AMU206">
        <v>11</v>
      </c>
      <c r="AMV206">
        <v>4</v>
      </c>
      <c r="AMW206">
        <v>13</v>
      </c>
      <c r="AMX206">
        <v>9</v>
      </c>
      <c r="AMY206">
        <v>37</v>
      </c>
      <c r="AMZ206">
        <v>18</v>
      </c>
      <c r="ANA206">
        <v>26</v>
      </c>
      <c r="ANB206">
        <v>13</v>
      </c>
      <c r="ANC206">
        <v>26</v>
      </c>
      <c r="AND206">
        <v>16</v>
      </c>
      <c r="ANE206">
        <v>99</v>
      </c>
      <c r="ANF206">
        <v>10</v>
      </c>
      <c r="ANG206">
        <v>6</v>
      </c>
      <c r="ANH206">
        <v>1</v>
      </c>
      <c r="ANI206">
        <v>1</v>
      </c>
      <c r="ANJ206">
        <v>1</v>
      </c>
      <c r="ANK206">
        <v>1</v>
      </c>
      <c r="ANL206">
        <v>1</v>
      </c>
      <c r="ANM206">
        <v>1</v>
      </c>
      <c r="ANN206">
        <v>1</v>
      </c>
      <c r="ANO206">
        <v>1</v>
      </c>
      <c r="ANP206">
        <v>0</v>
      </c>
      <c r="ANQ206">
        <v>1</v>
      </c>
      <c r="ANR206">
        <v>0</v>
      </c>
      <c r="ANS206">
        <v>1</v>
      </c>
      <c r="ANT206">
        <v>0</v>
      </c>
      <c r="ANU206">
        <v>0</v>
      </c>
      <c r="ANV206">
        <v>0</v>
      </c>
      <c r="ANW206">
        <v>0</v>
      </c>
      <c r="ANX206">
        <v>1</v>
      </c>
      <c r="ANY206">
        <v>1</v>
      </c>
      <c r="ANZ206">
        <v>1</v>
      </c>
      <c r="AOA206">
        <v>1</v>
      </c>
      <c r="AOB206">
        <v>1</v>
      </c>
      <c r="AOC206">
        <v>1</v>
      </c>
      <c r="AOD206">
        <v>0</v>
      </c>
      <c r="AOE206">
        <v>0</v>
      </c>
      <c r="AOF206">
        <v>0</v>
      </c>
      <c r="AOG206">
        <v>0</v>
      </c>
      <c r="AOH206">
        <v>0</v>
      </c>
      <c r="AOI206">
        <v>0</v>
      </c>
      <c r="AOJ206">
        <v>0</v>
      </c>
      <c r="AOK206">
        <v>0</v>
      </c>
      <c r="AOL206">
        <v>16</v>
      </c>
      <c r="AOM206">
        <v>1</v>
      </c>
      <c r="AON206">
        <v>3</v>
      </c>
      <c r="AOO206">
        <v>3</v>
      </c>
      <c r="AOP206">
        <v>2</v>
      </c>
      <c r="AOQ206">
        <v>2</v>
      </c>
      <c r="AOR206">
        <v>1</v>
      </c>
      <c r="AOS206">
        <v>1</v>
      </c>
      <c r="AOT206">
        <v>1</v>
      </c>
      <c r="AOU206">
        <v>1</v>
      </c>
      <c r="AOV206">
        <v>3</v>
      </c>
      <c r="AOW206">
        <v>1</v>
      </c>
      <c r="AOX206">
        <v>3</v>
      </c>
      <c r="AOY206">
        <v>3</v>
      </c>
      <c r="AOZ206">
        <v>2</v>
      </c>
      <c r="APA206">
        <v>1</v>
      </c>
      <c r="APB206">
        <v>2</v>
      </c>
      <c r="APC206">
        <v>1</v>
      </c>
      <c r="APD206">
        <v>1</v>
      </c>
      <c r="APE206">
        <v>1.8332999999999999</v>
      </c>
      <c r="APF206">
        <v>2</v>
      </c>
      <c r="APG206">
        <v>1.5</v>
      </c>
      <c r="APH206">
        <v>1.7778</v>
      </c>
      <c r="API206">
        <v>2</v>
      </c>
      <c r="APJ206">
        <v>2</v>
      </c>
      <c r="APK206">
        <v>2</v>
      </c>
      <c r="APL206">
        <v>1</v>
      </c>
      <c r="APM206">
        <v>2</v>
      </c>
      <c r="APN206">
        <v>1</v>
      </c>
      <c r="APO206">
        <v>2</v>
      </c>
      <c r="APP206">
        <v>2</v>
      </c>
      <c r="APQ206">
        <v>2</v>
      </c>
      <c r="APR206">
        <v>1</v>
      </c>
      <c r="APS206">
        <v>1</v>
      </c>
      <c r="APT206">
        <v>1</v>
      </c>
      <c r="APU206">
        <v>2</v>
      </c>
      <c r="APV206">
        <v>2</v>
      </c>
      <c r="APW206">
        <v>23</v>
      </c>
      <c r="APX206">
        <v>0</v>
      </c>
      <c r="APY206">
        <v>1</v>
      </c>
      <c r="APZ206">
        <v>0</v>
      </c>
      <c r="AQA206">
        <v>0</v>
      </c>
      <c r="AQB206">
        <v>0</v>
      </c>
      <c r="AQC206">
        <v>1</v>
      </c>
      <c r="AQD206">
        <v>0</v>
      </c>
      <c r="AQE206">
        <v>1</v>
      </c>
      <c r="AQF206">
        <v>0</v>
      </c>
      <c r="AQG206">
        <v>0</v>
      </c>
      <c r="AQH206">
        <v>1</v>
      </c>
      <c r="AQI206">
        <v>1</v>
      </c>
      <c r="AQJ206">
        <v>0</v>
      </c>
      <c r="AQK206">
        <v>0</v>
      </c>
      <c r="AQL206">
        <v>0</v>
      </c>
      <c r="AQM206">
        <v>0</v>
      </c>
      <c r="AQN206">
        <v>1</v>
      </c>
      <c r="AQO206">
        <v>1</v>
      </c>
      <c r="AQP206">
        <v>2</v>
      </c>
      <c r="AQQ206">
        <v>0</v>
      </c>
      <c r="AQR206">
        <v>1</v>
      </c>
      <c r="AQS206">
        <v>0</v>
      </c>
      <c r="AQT206">
        <v>0</v>
      </c>
      <c r="AQU206">
        <v>0</v>
      </c>
      <c r="AQV206">
        <v>0</v>
      </c>
      <c r="AQW206">
        <v>0</v>
      </c>
      <c r="AQX206">
        <v>0</v>
      </c>
      <c r="AQY206">
        <v>0</v>
      </c>
      <c r="AQZ206">
        <v>0</v>
      </c>
      <c r="ARA206">
        <v>0</v>
      </c>
      <c r="ARB206">
        <v>0</v>
      </c>
      <c r="ARC206">
        <v>0</v>
      </c>
      <c r="ARD206">
        <v>0</v>
      </c>
      <c r="ARE206">
        <v>1</v>
      </c>
      <c r="ARF206">
        <v>1</v>
      </c>
      <c r="ARG206">
        <v>1</v>
      </c>
      <c r="ARH206">
        <v>0</v>
      </c>
      <c r="ARI206">
        <v>1</v>
      </c>
      <c r="ARJ206">
        <v>1</v>
      </c>
      <c r="ARK206">
        <v>1</v>
      </c>
      <c r="ARL206">
        <v>1</v>
      </c>
      <c r="ARM206">
        <v>0</v>
      </c>
      <c r="ARN206">
        <v>0</v>
      </c>
      <c r="ARO206">
        <v>5</v>
      </c>
      <c r="ARP206">
        <v>6</v>
      </c>
      <c r="ARQ206">
        <v>5</v>
      </c>
      <c r="ARR206">
        <v>5</v>
      </c>
      <c r="ARS206">
        <v>3</v>
      </c>
      <c r="ART206">
        <v>4</v>
      </c>
      <c r="ARU206">
        <v>3</v>
      </c>
      <c r="ARV206">
        <v>2</v>
      </c>
      <c r="ARW206">
        <v>3</v>
      </c>
      <c r="ARX206">
        <v>4</v>
      </c>
      <c r="ARY206">
        <v>2</v>
      </c>
      <c r="ARZ206">
        <v>4</v>
      </c>
      <c r="ASA206">
        <v>3.3330000000000002</v>
      </c>
      <c r="ASB206">
        <v>68</v>
      </c>
      <c r="ASC206">
        <v>68</v>
      </c>
      <c r="ASD206">
        <v>2300</v>
      </c>
      <c r="ASE206">
        <v>30</v>
      </c>
      <c r="ASF206">
        <v>530</v>
      </c>
      <c r="ASG206">
        <v>5</v>
      </c>
      <c r="ASH206">
        <v>7</v>
      </c>
      <c r="ASI206">
        <v>1</v>
      </c>
      <c r="ASJ206">
        <v>3</v>
      </c>
      <c r="ASK206">
        <v>3</v>
      </c>
      <c r="ASL206">
        <v>0</v>
      </c>
      <c r="ASM206">
        <v>0</v>
      </c>
      <c r="ASN206">
        <v>0</v>
      </c>
      <c r="ASO206">
        <v>0</v>
      </c>
      <c r="ASP206">
        <v>0</v>
      </c>
      <c r="ASQ206">
        <v>1</v>
      </c>
      <c r="ASR206" t="s">
        <v>2778</v>
      </c>
      <c r="ASS206">
        <v>0</v>
      </c>
      <c r="AST206">
        <v>0</v>
      </c>
      <c r="ASU206">
        <v>0</v>
      </c>
      <c r="ASV206">
        <v>0</v>
      </c>
      <c r="ASW206">
        <v>1</v>
      </c>
      <c r="ASX206">
        <v>1</v>
      </c>
      <c r="ASY206">
        <v>2</v>
      </c>
      <c r="ASZ206">
        <v>1</v>
      </c>
      <c r="ATA206">
        <v>2</v>
      </c>
      <c r="ATB206">
        <v>71</v>
      </c>
      <c r="ATC206">
        <v>2</v>
      </c>
      <c r="ATD206">
        <v>7</v>
      </c>
      <c r="ATE206">
        <v>1</v>
      </c>
      <c r="ATF206">
        <v>0</v>
      </c>
      <c r="ATG206">
        <v>0</v>
      </c>
      <c r="ATH206">
        <v>0</v>
      </c>
      <c r="ATI206">
        <v>7</v>
      </c>
      <c r="ATJ206">
        <v>3</v>
      </c>
      <c r="ATK206">
        <v>4</v>
      </c>
      <c r="ATL206">
        <v>2</v>
      </c>
      <c r="ATM206">
        <v>0</v>
      </c>
      <c r="ATN206">
        <v>1</v>
      </c>
      <c r="ATO206">
        <v>10</v>
      </c>
      <c r="ATP206">
        <v>40</v>
      </c>
      <c r="ATQ206">
        <v>7</v>
      </c>
    </row>
    <row r="207" spans="1:1797 2642:2657" x14ac:dyDescent="0.25">
      <c r="A207" t="s">
        <v>4041</v>
      </c>
      <c r="B207" t="s">
        <v>7</v>
      </c>
      <c r="C207" t="s">
        <v>2709</v>
      </c>
      <c r="D207" t="s">
        <v>2716</v>
      </c>
      <c r="E207" s="1">
        <v>22966</v>
      </c>
      <c r="F207">
        <v>56</v>
      </c>
      <c r="O207" s="1">
        <v>43475</v>
      </c>
      <c r="BDY207">
        <v>1</v>
      </c>
      <c r="BEA207" t="s">
        <v>4042</v>
      </c>
      <c r="BEB207">
        <v>1</v>
      </c>
      <c r="BED207" t="s">
        <v>4043</v>
      </c>
      <c r="BEE207">
        <v>1</v>
      </c>
    </row>
    <row r="208" spans="1:1797 2642:2657" x14ac:dyDescent="0.25">
      <c r="A208" t="s">
        <v>4044</v>
      </c>
      <c r="B208" t="s">
        <v>7</v>
      </c>
      <c r="C208" t="s">
        <v>2709</v>
      </c>
      <c r="D208" t="s">
        <v>2716</v>
      </c>
      <c r="E208" s="1">
        <v>23653</v>
      </c>
      <c r="F208">
        <v>54</v>
      </c>
      <c r="J208" s="1">
        <v>43349</v>
      </c>
      <c r="O208" s="1">
        <v>43349</v>
      </c>
      <c r="LL208">
        <v>0</v>
      </c>
      <c r="LM208">
        <v>0</v>
      </c>
      <c r="LN208">
        <v>1</v>
      </c>
      <c r="LO208">
        <v>1</v>
      </c>
      <c r="LP208">
        <v>1</v>
      </c>
      <c r="LQ208">
        <v>0</v>
      </c>
      <c r="LR208">
        <v>1</v>
      </c>
      <c r="LS208">
        <v>0</v>
      </c>
      <c r="LT208">
        <v>1</v>
      </c>
      <c r="LU208">
        <v>1</v>
      </c>
      <c r="LV208">
        <v>1</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1</v>
      </c>
      <c r="MP208">
        <v>0</v>
      </c>
      <c r="MQ208">
        <v>1</v>
      </c>
      <c r="MR208">
        <v>1</v>
      </c>
      <c r="MS208">
        <v>0</v>
      </c>
      <c r="MT208">
        <v>0</v>
      </c>
      <c r="MU208">
        <v>1</v>
      </c>
      <c r="MV208">
        <v>1</v>
      </c>
      <c r="MW208">
        <v>0</v>
      </c>
      <c r="MX208">
        <v>1</v>
      </c>
      <c r="MY208">
        <v>0</v>
      </c>
      <c r="MZ208">
        <v>0</v>
      </c>
      <c r="NA208">
        <v>0</v>
      </c>
      <c r="NB208">
        <v>0</v>
      </c>
      <c r="NC208">
        <v>1</v>
      </c>
      <c r="ND208">
        <v>1</v>
      </c>
      <c r="NE208">
        <v>0</v>
      </c>
      <c r="NF208">
        <v>0</v>
      </c>
      <c r="NG208">
        <v>0</v>
      </c>
      <c r="NH208">
        <v>0</v>
      </c>
      <c r="NI208">
        <v>0</v>
      </c>
      <c r="NJ208">
        <v>0</v>
      </c>
      <c r="NK208">
        <v>0</v>
      </c>
      <c r="NL208">
        <v>0</v>
      </c>
      <c r="NM208">
        <v>0</v>
      </c>
      <c r="NN208">
        <v>0</v>
      </c>
      <c r="NO208">
        <v>0</v>
      </c>
      <c r="NP208">
        <v>0</v>
      </c>
      <c r="NQ208">
        <v>0</v>
      </c>
      <c r="NR208">
        <v>1</v>
      </c>
      <c r="NS208">
        <v>0</v>
      </c>
      <c r="NT208">
        <v>0</v>
      </c>
      <c r="NU208">
        <v>1</v>
      </c>
      <c r="NV208">
        <v>0</v>
      </c>
      <c r="NW208">
        <v>1</v>
      </c>
      <c r="NX208">
        <v>1</v>
      </c>
      <c r="NY208">
        <v>1</v>
      </c>
      <c r="NZ208">
        <v>0</v>
      </c>
      <c r="OA208">
        <v>0</v>
      </c>
      <c r="OB208">
        <v>0</v>
      </c>
      <c r="OC208">
        <v>0</v>
      </c>
      <c r="OD208">
        <v>0</v>
      </c>
      <c r="OE208">
        <v>0</v>
      </c>
      <c r="OF208">
        <v>0</v>
      </c>
      <c r="OG208">
        <v>0</v>
      </c>
      <c r="OH208">
        <v>0</v>
      </c>
      <c r="OI208">
        <v>0</v>
      </c>
      <c r="OJ208">
        <v>1</v>
      </c>
      <c r="OK208">
        <v>1</v>
      </c>
      <c r="OL208">
        <v>1</v>
      </c>
      <c r="OM208">
        <v>1</v>
      </c>
      <c r="ON208">
        <v>0</v>
      </c>
      <c r="OO208">
        <v>0</v>
      </c>
      <c r="OP208">
        <v>0</v>
      </c>
      <c r="OQ208">
        <v>0</v>
      </c>
      <c r="OR208">
        <v>0</v>
      </c>
      <c r="OS208">
        <v>1</v>
      </c>
      <c r="OT208">
        <v>0</v>
      </c>
      <c r="OU208">
        <v>1</v>
      </c>
      <c r="OV208">
        <v>0</v>
      </c>
      <c r="OW208">
        <v>0</v>
      </c>
      <c r="OX208">
        <v>0</v>
      </c>
      <c r="OY208">
        <v>0</v>
      </c>
      <c r="OZ208">
        <v>1</v>
      </c>
      <c r="PA208">
        <v>0</v>
      </c>
      <c r="PB208">
        <v>0</v>
      </c>
      <c r="PC208">
        <v>0</v>
      </c>
      <c r="PD208">
        <v>0</v>
      </c>
      <c r="PE208">
        <v>0</v>
      </c>
      <c r="PF208">
        <v>0</v>
      </c>
      <c r="PG208">
        <v>0</v>
      </c>
      <c r="PH208">
        <v>0</v>
      </c>
      <c r="PI208">
        <v>0</v>
      </c>
      <c r="PJ208">
        <v>0</v>
      </c>
      <c r="PK208">
        <v>0</v>
      </c>
      <c r="PL208">
        <v>0</v>
      </c>
      <c r="PM208">
        <v>0</v>
      </c>
      <c r="PN208">
        <v>0</v>
      </c>
      <c r="PO208">
        <v>2</v>
      </c>
      <c r="PP208">
        <v>1</v>
      </c>
      <c r="PQ208">
        <v>1</v>
      </c>
      <c r="PR208">
        <v>2</v>
      </c>
      <c r="PS208">
        <v>1</v>
      </c>
      <c r="PT208">
        <v>1</v>
      </c>
      <c r="PU208">
        <v>0</v>
      </c>
      <c r="PV208">
        <v>0</v>
      </c>
      <c r="PW208">
        <v>4</v>
      </c>
      <c r="PX208">
        <v>1</v>
      </c>
      <c r="PY208">
        <v>0</v>
      </c>
      <c r="PZ208">
        <v>0</v>
      </c>
      <c r="QA208">
        <v>2</v>
      </c>
      <c r="QB208">
        <v>2</v>
      </c>
      <c r="QC208">
        <v>1</v>
      </c>
      <c r="QD208">
        <v>1</v>
      </c>
      <c r="QE208">
        <v>4</v>
      </c>
      <c r="QF208">
        <v>1</v>
      </c>
      <c r="QG208">
        <v>0</v>
      </c>
      <c r="QH208">
        <v>0</v>
      </c>
      <c r="QI208">
        <v>0</v>
      </c>
      <c r="QJ208">
        <v>0</v>
      </c>
      <c r="QK208">
        <v>2</v>
      </c>
      <c r="QL208">
        <v>2</v>
      </c>
      <c r="QM208">
        <v>1</v>
      </c>
      <c r="QN208">
        <v>0</v>
      </c>
      <c r="QO208">
        <v>4</v>
      </c>
      <c r="QP208">
        <v>0</v>
      </c>
      <c r="QQ208">
        <v>4</v>
      </c>
      <c r="QR208">
        <v>1</v>
      </c>
      <c r="QS208">
        <v>4</v>
      </c>
      <c r="QT208">
        <v>0</v>
      </c>
      <c r="QU208">
        <v>18</v>
      </c>
      <c r="QV208">
        <v>0</v>
      </c>
      <c r="QW208">
        <v>0</v>
      </c>
      <c r="QX208">
        <v>5</v>
      </c>
      <c r="QY208">
        <v>5</v>
      </c>
      <c r="QZ208">
        <v>1</v>
      </c>
      <c r="RA208">
        <v>0</v>
      </c>
      <c r="RB208">
        <v>4</v>
      </c>
      <c r="RC208">
        <v>0</v>
      </c>
      <c r="RD208">
        <v>4</v>
      </c>
      <c r="RE208">
        <v>2</v>
      </c>
      <c r="RF208">
        <v>2</v>
      </c>
      <c r="RG208">
        <v>0</v>
      </c>
      <c r="RH208">
        <v>23</v>
      </c>
      <c r="RK208" t="s">
        <v>4045</v>
      </c>
      <c r="RL208" t="s">
        <v>4046</v>
      </c>
      <c r="RM208" t="s">
        <v>4047</v>
      </c>
      <c r="RN208" t="s">
        <v>4048</v>
      </c>
      <c r="RO208" t="s">
        <v>4049</v>
      </c>
      <c r="RP208" t="s">
        <v>4050</v>
      </c>
      <c r="RQ208" t="s">
        <v>4051</v>
      </c>
      <c r="RR208" t="s">
        <v>4052</v>
      </c>
      <c r="RS208" t="s">
        <v>4053</v>
      </c>
      <c r="RT208" t="s">
        <v>4054</v>
      </c>
      <c r="RU208" t="s">
        <v>4055</v>
      </c>
      <c r="RV208">
        <v>-2</v>
      </c>
      <c r="RW208">
        <v>-1</v>
      </c>
      <c r="RX208" t="s">
        <v>4056</v>
      </c>
      <c r="RY208">
        <v>1</v>
      </c>
      <c r="RZ208">
        <v>0</v>
      </c>
      <c r="SA208">
        <v>-2</v>
      </c>
      <c r="SB208">
        <v>1</v>
      </c>
      <c r="SC208">
        <v>-1</v>
      </c>
      <c r="SD208">
        <v>-1</v>
      </c>
      <c r="SE208">
        <v>-1</v>
      </c>
      <c r="SF208">
        <v>-1</v>
      </c>
      <c r="SG208">
        <v>1</v>
      </c>
      <c r="SH208">
        <v>-1</v>
      </c>
      <c r="SI208">
        <v>-1</v>
      </c>
      <c r="SJ208">
        <v>-1</v>
      </c>
      <c r="SK208">
        <v>-1</v>
      </c>
      <c r="SL208">
        <v>1</v>
      </c>
      <c r="SM208">
        <v>-1</v>
      </c>
      <c r="SN208">
        <v>0</v>
      </c>
      <c r="SO208">
        <v>-1</v>
      </c>
      <c r="SP208">
        <v>-1</v>
      </c>
      <c r="SQ208">
        <v>-1</v>
      </c>
      <c r="SR208">
        <v>-1</v>
      </c>
      <c r="SS208">
        <v>-1</v>
      </c>
      <c r="ST208">
        <v>-1</v>
      </c>
      <c r="SU208">
        <v>-1</v>
      </c>
      <c r="SV208">
        <v>1</v>
      </c>
      <c r="SW208">
        <v>-1</v>
      </c>
      <c r="SX208">
        <v>-1</v>
      </c>
      <c r="SY208">
        <v>-1</v>
      </c>
      <c r="SZ208">
        <v>-1</v>
      </c>
      <c r="TA208">
        <v>-1</v>
      </c>
      <c r="TB208">
        <v>1</v>
      </c>
      <c r="TC208">
        <v>1</v>
      </c>
      <c r="TD208">
        <v>-3</v>
      </c>
      <c r="TE208">
        <v>-1</v>
      </c>
      <c r="TF208">
        <v>-2</v>
      </c>
      <c r="TG208">
        <v>-2</v>
      </c>
      <c r="TH208">
        <v>-2</v>
      </c>
      <c r="TI208">
        <v>-3</v>
      </c>
      <c r="TJ208">
        <v>-4</v>
      </c>
      <c r="TK208">
        <v>-2</v>
      </c>
      <c r="TL208">
        <v>0</v>
      </c>
      <c r="TM208">
        <v>-1.75</v>
      </c>
      <c r="TN208">
        <v>-3.5</v>
      </c>
      <c r="TO208">
        <v>-2.5</v>
      </c>
      <c r="TP208">
        <v>0</v>
      </c>
      <c r="TQ208">
        <v>-19</v>
      </c>
      <c r="TR208">
        <v>1</v>
      </c>
      <c r="TS208">
        <v>0</v>
      </c>
      <c r="TT208">
        <v>3</v>
      </c>
      <c r="TU208">
        <v>0</v>
      </c>
      <c r="TV208">
        <v>3</v>
      </c>
      <c r="TW208">
        <v>2</v>
      </c>
      <c r="TX208">
        <v>3</v>
      </c>
      <c r="TY208">
        <v>1</v>
      </c>
      <c r="TZ208">
        <v>3</v>
      </c>
      <c r="UA208">
        <v>3</v>
      </c>
      <c r="UB208">
        <v>1</v>
      </c>
      <c r="UC208">
        <v>1</v>
      </c>
      <c r="UD208">
        <v>0</v>
      </c>
      <c r="UE208">
        <v>0</v>
      </c>
      <c r="UF208">
        <v>4</v>
      </c>
      <c r="UG208">
        <v>0</v>
      </c>
      <c r="UH208">
        <v>2</v>
      </c>
      <c r="UI208">
        <v>0</v>
      </c>
      <c r="UJ208">
        <v>2</v>
      </c>
      <c r="UK208">
        <v>4</v>
      </c>
      <c r="UL208">
        <v>4</v>
      </c>
      <c r="UM208">
        <v>1</v>
      </c>
      <c r="UN208">
        <v>38</v>
      </c>
      <c r="UO208">
        <v>4</v>
      </c>
      <c r="UP208">
        <v>1</v>
      </c>
      <c r="UQ208">
        <v>1</v>
      </c>
      <c r="UR208">
        <v>1</v>
      </c>
      <c r="US208">
        <v>3</v>
      </c>
      <c r="UT208">
        <v>5</v>
      </c>
      <c r="UU208">
        <v>6</v>
      </c>
      <c r="UV208">
        <v>4</v>
      </c>
      <c r="UW208">
        <v>4</v>
      </c>
      <c r="UX208">
        <v>3</v>
      </c>
      <c r="UY208">
        <v>1</v>
      </c>
      <c r="UZ208">
        <v>1</v>
      </c>
      <c r="VA208">
        <v>1</v>
      </c>
      <c r="VB208">
        <v>3</v>
      </c>
      <c r="VC208">
        <v>2</v>
      </c>
      <c r="VD208">
        <v>6</v>
      </c>
      <c r="VE208">
        <v>1</v>
      </c>
      <c r="VF208">
        <v>5</v>
      </c>
      <c r="VG208">
        <v>1</v>
      </c>
      <c r="VH208">
        <v>6</v>
      </c>
      <c r="VI208">
        <v>10</v>
      </c>
      <c r="VJ208">
        <v>7</v>
      </c>
      <c r="VK208">
        <v>7</v>
      </c>
      <c r="VL208">
        <v>1</v>
      </c>
      <c r="VM208">
        <v>6</v>
      </c>
      <c r="VN208">
        <v>25</v>
      </c>
      <c r="VO208">
        <v>90</v>
      </c>
      <c r="VP208">
        <v>3.6</v>
      </c>
      <c r="VQ208">
        <v>4</v>
      </c>
      <c r="VR208">
        <v>5</v>
      </c>
      <c r="VS208">
        <v>5</v>
      </c>
      <c r="VT208">
        <v>3</v>
      </c>
      <c r="VU208">
        <v>3</v>
      </c>
      <c r="VV208">
        <v>3</v>
      </c>
      <c r="VW208">
        <v>4</v>
      </c>
      <c r="VX208">
        <v>2</v>
      </c>
      <c r="VY208">
        <v>4</v>
      </c>
      <c r="VZ208">
        <v>2</v>
      </c>
      <c r="WA208">
        <v>2</v>
      </c>
      <c r="WB208">
        <v>2</v>
      </c>
      <c r="WC208">
        <v>4</v>
      </c>
      <c r="WD208">
        <v>4</v>
      </c>
      <c r="WE208">
        <v>4</v>
      </c>
      <c r="WF208">
        <v>1</v>
      </c>
      <c r="WG208">
        <v>3.25</v>
      </c>
      <c r="BDY208">
        <v>0</v>
      </c>
      <c r="BDZ208">
        <v>1</v>
      </c>
      <c r="BEB208">
        <v>0</v>
      </c>
      <c r="BEC208">
        <v>1</v>
      </c>
      <c r="BEE208">
        <v>1</v>
      </c>
    </row>
    <row r="209" spans="1:1489 2651:2657" x14ac:dyDescent="0.25">
      <c r="A209" t="s">
        <v>4057</v>
      </c>
      <c r="B209" t="s">
        <v>7</v>
      </c>
      <c r="C209" t="s">
        <v>2709</v>
      </c>
      <c r="D209" t="s">
        <v>2710</v>
      </c>
      <c r="E209" s="1">
        <v>17523</v>
      </c>
      <c r="F209">
        <v>71</v>
      </c>
      <c r="J209" s="1">
        <v>43308</v>
      </c>
      <c r="O209" s="1">
        <v>43308</v>
      </c>
      <c r="LL209">
        <v>0</v>
      </c>
      <c r="LM209">
        <v>0</v>
      </c>
      <c r="LN209">
        <v>0</v>
      </c>
      <c r="LO209">
        <v>1</v>
      </c>
      <c r="LP209">
        <v>1</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1</v>
      </c>
      <c r="MW209">
        <v>1</v>
      </c>
      <c r="MX209">
        <v>0</v>
      </c>
      <c r="MY209">
        <v>0</v>
      </c>
      <c r="MZ209">
        <v>0</v>
      </c>
      <c r="NA209">
        <v>1</v>
      </c>
      <c r="NB209">
        <v>0</v>
      </c>
      <c r="NC209">
        <v>0</v>
      </c>
      <c r="ND209">
        <v>0</v>
      </c>
      <c r="NE209">
        <v>1</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0</v>
      </c>
      <c r="PF209">
        <v>0</v>
      </c>
      <c r="PG209">
        <v>0</v>
      </c>
      <c r="PH209">
        <v>0</v>
      </c>
      <c r="PI209">
        <v>0</v>
      </c>
      <c r="PJ209">
        <v>0</v>
      </c>
      <c r="PK209">
        <v>0</v>
      </c>
      <c r="PL209">
        <v>0</v>
      </c>
      <c r="PM209">
        <v>0</v>
      </c>
      <c r="PN209">
        <v>0</v>
      </c>
      <c r="PO209">
        <v>0</v>
      </c>
      <c r="PP209">
        <v>0</v>
      </c>
      <c r="PQ209">
        <v>3</v>
      </c>
      <c r="PR209">
        <v>1</v>
      </c>
      <c r="PS209">
        <v>3</v>
      </c>
      <c r="PT209">
        <v>1</v>
      </c>
      <c r="PU209">
        <v>0</v>
      </c>
      <c r="PV209">
        <v>0</v>
      </c>
      <c r="PW209">
        <v>0</v>
      </c>
      <c r="PX209">
        <v>0</v>
      </c>
      <c r="PY209">
        <v>0</v>
      </c>
      <c r="PZ209">
        <v>0</v>
      </c>
      <c r="QA209">
        <v>0</v>
      </c>
      <c r="QB209">
        <v>0</v>
      </c>
      <c r="QC209">
        <v>0</v>
      </c>
      <c r="QD209">
        <v>0</v>
      </c>
      <c r="QE209">
        <v>0</v>
      </c>
      <c r="QF209">
        <v>0</v>
      </c>
      <c r="QG209">
        <v>0</v>
      </c>
      <c r="QH209">
        <v>0</v>
      </c>
      <c r="QI209">
        <v>0</v>
      </c>
      <c r="QJ209">
        <v>0</v>
      </c>
      <c r="QK209">
        <v>0</v>
      </c>
      <c r="QL209">
        <v>3</v>
      </c>
      <c r="QM209">
        <v>3</v>
      </c>
      <c r="QN209">
        <v>0</v>
      </c>
      <c r="QO209">
        <v>0</v>
      </c>
      <c r="QP209">
        <v>0</v>
      </c>
      <c r="QQ209">
        <v>0</v>
      </c>
      <c r="QR209">
        <v>0</v>
      </c>
      <c r="QS209">
        <v>0</v>
      </c>
      <c r="QT209">
        <v>0</v>
      </c>
      <c r="QU209">
        <v>6</v>
      </c>
      <c r="QV209">
        <v>0</v>
      </c>
      <c r="QW209">
        <v>0</v>
      </c>
      <c r="QX209">
        <v>0</v>
      </c>
      <c r="QY209">
        <v>2</v>
      </c>
      <c r="QZ209">
        <v>2</v>
      </c>
      <c r="RA209">
        <v>0</v>
      </c>
      <c r="RB209">
        <v>0</v>
      </c>
      <c r="RC209">
        <v>0</v>
      </c>
      <c r="RD209">
        <v>0</v>
      </c>
      <c r="RE209">
        <v>0</v>
      </c>
      <c r="RF209">
        <v>0</v>
      </c>
      <c r="RG209">
        <v>0</v>
      </c>
      <c r="RH209">
        <v>4</v>
      </c>
      <c r="RU209" t="s">
        <v>4058</v>
      </c>
      <c r="RV209">
        <v>-1</v>
      </c>
      <c r="RW209">
        <v>-1</v>
      </c>
      <c r="RX209" t="s">
        <v>4059</v>
      </c>
      <c r="RY209">
        <v>0</v>
      </c>
      <c r="RZ209">
        <v>0</v>
      </c>
      <c r="SA209">
        <v>-1</v>
      </c>
      <c r="SB209">
        <v>-1</v>
      </c>
      <c r="SC209">
        <v>-1</v>
      </c>
      <c r="SD209">
        <v>-1</v>
      </c>
      <c r="SE209">
        <v>1</v>
      </c>
      <c r="SF209">
        <v>1</v>
      </c>
      <c r="SG209">
        <v>1</v>
      </c>
      <c r="SH209">
        <v>-1</v>
      </c>
      <c r="SI209">
        <v>-1</v>
      </c>
      <c r="SJ209">
        <v>1</v>
      </c>
      <c r="SK209">
        <v>-1</v>
      </c>
      <c r="SL209">
        <v>0</v>
      </c>
      <c r="SM209">
        <v>1</v>
      </c>
      <c r="SN209">
        <v>-1</v>
      </c>
      <c r="SO209">
        <v>-1</v>
      </c>
      <c r="SP209">
        <v>-1</v>
      </c>
      <c r="SQ209">
        <v>-1</v>
      </c>
      <c r="SR209">
        <v>1</v>
      </c>
      <c r="SS209">
        <v>1</v>
      </c>
      <c r="ST209">
        <v>0</v>
      </c>
      <c r="SU209">
        <v>1</v>
      </c>
      <c r="SV209">
        <v>0</v>
      </c>
      <c r="SW209">
        <v>-1</v>
      </c>
      <c r="SX209">
        <v>0</v>
      </c>
      <c r="SY209">
        <v>0</v>
      </c>
      <c r="SZ209">
        <v>1</v>
      </c>
      <c r="TA209">
        <v>1</v>
      </c>
      <c r="TB209">
        <v>-1</v>
      </c>
      <c r="TC209">
        <v>1</v>
      </c>
      <c r="TD209">
        <v>-2</v>
      </c>
      <c r="TE209">
        <v>-1</v>
      </c>
      <c r="TF209">
        <v>-2</v>
      </c>
      <c r="TG209">
        <v>0</v>
      </c>
      <c r="TH209">
        <v>1</v>
      </c>
      <c r="TI209">
        <v>-4</v>
      </c>
      <c r="TJ209">
        <v>3</v>
      </c>
      <c r="TK209">
        <v>-1</v>
      </c>
      <c r="TL209">
        <v>2</v>
      </c>
      <c r="TM209">
        <v>-0.25</v>
      </c>
      <c r="TN209">
        <v>-0.5</v>
      </c>
      <c r="TO209">
        <v>-2</v>
      </c>
      <c r="TP209">
        <v>2</v>
      </c>
      <c r="TQ209">
        <v>-4</v>
      </c>
      <c r="TR209">
        <v>3</v>
      </c>
      <c r="TS209">
        <v>3</v>
      </c>
      <c r="TT209">
        <v>3</v>
      </c>
      <c r="TU209">
        <v>2</v>
      </c>
      <c r="TV209">
        <v>2</v>
      </c>
      <c r="TW209">
        <v>0</v>
      </c>
      <c r="TX209">
        <v>4</v>
      </c>
      <c r="TY209">
        <v>4</v>
      </c>
      <c r="TZ209">
        <v>3</v>
      </c>
      <c r="UA209">
        <v>0</v>
      </c>
      <c r="UB209">
        <v>2</v>
      </c>
      <c r="UC209">
        <v>1</v>
      </c>
      <c r="UD209">
        <v>0</v>
      </c>
      <c r="UE209">
        <v>2</v>
      </c>
      <c r="UF209">
        <v>0</v>
      </c>
      <c r="UG209">
        <v>1</v>
      </c>
      <c r="UH209">
        <v>2</v>
      </c>
      <c r="UI209">
        <v>2</v>
      </c>
      <c r="UJ209">
        <v>2</v>
      </c>
      <c r="UK209">
        <v>2</v>
      </c>
      <c r="UL209">
        <v>2</v>
      </c>
      <c r="UM209">
        <v>2</v>
      </c>
      <c r="UN209">
        <v>42</v>
      </c>
      <c r="UO209">
        <v>3</v>
      </c>
      <c r="UP209">
        <v>1</v>
      </c>
      <c r="UQ209">
        <v>10</v>
      </c>
      <c r="UR209">
        <v>1</v>
      </c>
      <c r="US209">
        <v>10</v>
      </c>
      <c r="UT209">
        <v>8</v>
      </c>
      <c r="UU209">
        <v>10</v>
      </c>
      <c r="UV209">
        <v>10</v>
      </c>
      <c r="UW209">
        <v>10</v>
      </c>
      <c r="UX209">
        <v>10</v>
      </c>
      <c r="UY209">
        <v>1</v>
      </c>
      <c r="UZ209">
        <v>1</v>
      </c>
      <c r="VA209">
        <v>6</v>
      </c>
      <c r="VB209">
        <v>1</v>
      </c>
      <c r="VC209">
        <v>8</v>
      </c>
      <c r="VD209">
        <v>0</v>
      </c>
      <c r="VE209">
        <v>6</v>
      </c>
      <c r="VF209">
        <v>0</v>
      </c>
      <c r="VG209">
        <v>1</v>
      </c>
      <c r="VH209">
        <v>1</v>
      </c>
      <c r="VI209">
        <v>6</v>
      </c>
      <c r="VJ209">
        <v>10</v>
      </c>
      <c r="VK209">
        <v>4</v>
      </c>
      <c r="VL209">
        <v>4</v>
      </c>
      <c r="VM209">
        <v>10</v>
      </c>
      <c r="VN209">
        <v>23</v>
      </c>
      <c r="VO209">
        <v>132</v>
      </c>
      <c r="VP209">
        <v>5.7390999999999996</v>
      </c>
      <c r="VQ209">
        <v>5</v>
      </c>
      <c r="VR209">
        <v>5</v>
      </c>
      <c r="VS209">
        <v>5</v>
      </c>
      <c r="VT209">
        <v>3</v>
      </c>
      <c r="VU209">
        <v>3</v>
      </c>
      <c r="VV209">
        <v>5</v>
      </c>
      <c r="VW209">
        <v>5</v>
      </c>
      <c r="VX209">
        <v>4</v>
      </c>
      <c r="VY209">
        <v>5</v>
      </c>
      <c r="VZ209">
        <v>4</v>
      </c>
      <c r="WA209">
        <v>4</v>
      </c>
      <c r="WB209">
        <v>5</v>
      </c>
      <c r="WC209">
        <v>5</v>
      </c>
      <c r="WD209">
        <v>5</v>
      </c>
      <c r="WE209">
        <v>3</v>
      </c>
      <c r="WF209">
        <v>5</v>
      </c>
      <c r="WG209">
        <v>4.4379999999999997</v>
      </c>
      <c r="BDY209">
        <v>0</v>
      </c>
      <c r="BDZ209">
        <v>1</v>
      </c>
      <c r="BEB209">
        <v>0</v>
      </c>
      <c r="BEC209">
        <v>1</v>
      </c>
      <c r="BEE209">
        <v>1</v>
      </c>
    </row>
    <row r="210" spans="1:1489 2651:2657" x14ac:dyDescent="0.25">
      <c r="A210" t="s">
        <v>4060</v>
      </c>
      <c r="B210" t="s">
        <v>7</v>
      </c>
      <c r="C210" t="s">
        <v>2709</v>
      </c>
      <c r="D210" t="s">
        <v>2710</v>
      </c>
      <c r="E210" s="1">
        <v>29407</v>
      </c>
      <c r="F210">
        <v>38</v>
      </c>
      <c r="H210">
        <v>38</v>
      </c>
      <c r="J210" s="1">
        <v>43355</v>
      </c>
      <c r="O210" s="1">
        <v>43355</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v>0</v>
      </c>
      <c r="PZ210">
        <v>0</v>
      </c>
      <c r="QA210">
        <v>0</v>
      </c>
      <c r="QB210">
        <v>0</v>
      </c>
      <c r="QC210">
        <v>0</v>
      </c>
      <c r="QD210">
        <v>0</v>
      </c>
      <c r="QE210">
        <v>0</v>
      </c>
      <c r="QF210">
        <v>0</v>
      </c>
      <c r="QG210">
        <v>0</v>
      </c>
      <c r="QH210">
        <v>0</v>
      </c>
      <c r="QI210">
        <v>0</v>
      </c>
      <c r="QJ210">
        <v>0</v>
      </c>
      <c r="QK210">
        <v>0</v>
      </c>
      <c r="QL210">
        <v>0</v>
      </c>
      <c r="QM210">
        <v>0</v>
      </c>
      <c r="QN210">
        <v>0</v>
      </c>
      <c r="QO210">
        <v>0</v>
      </c>
      <c r="QP210">
        <v>0</v>
      </c>
      <c r="QQ210">
        <v>0</v>
      </c>
      <c r="QR210">
        <v>0</v>
      </c>
      <c r="QS210">
        <v>0</v>
      </c>
      <c r="QT210">
        <v>0</v>
      </c>
      <c r="QU210">
        <v>0</v>
      </c>
      <c r="QV210">
        <v>0</v>
      </c>
      <c r="QW210">
        <v>0</v>
      </c>
      <c r="QX210">
        <v>0</v>
      </c>
      <c r="QY210">
        <v>0</v>
      </c>
      <c r="QZ210">
        <v>0</v>
      </c>
      <c r="RA210">
        <v>0</v>
      </c>
      <c r="RB210">
        <v>0</v>
      </c>
      <c r="RC210">
        <v>0</v>
      </c>
      <c r="RD210">
        <v>0</v>
      </c>
      <c r="RE210">
        <v>0</v>
      </c>
      <c r="RF210">
        <v>0</v>
      </c>
      <c r="RG210">
        <v>0</v>
      </c>
      <c r="RH210">
        <v>0</v>
      </c>
      <c r="RU210" t="s">
        <v>4061</v>
      </c>
      <c r="RV210">
        <v>-2</v>
      </c>
      <c r="RW210">
        <v>-2</v>
      </c>
      <c r="RX210" t="s">
        <v>4062</v>
      </c>
      <c r="RY210">
        <v>0</v>
      </c>
      <c r="RZ210">
        <v>0</v>
      </c>
      <c r="SA210">
        <v>-2</v>
      </c>
      <c r="SB210">
        <v>-1</v>
      </c>
      <c r="SC210">
        <v>-1</v>
      </c>
      <c r="SD210">
        <v>-1</v>
      </c>
      <c r="SE210">
        <v>-1</v>
      </c>
      <c r="SF210">
        <v>-1</v>
      </c>
      <c r="SG210">
        <v>0</v>
      </c>
      <c r="SH210">
        <v>-1</v>
      </c>
      <c r="SI210">
        <v>-1</v>
      </c>
      <c r="SJ210">
        <v>-1</v>
      </c>
      <c r="SK210">
        <v>0</v>
      </c>
      <c r="SL210">
        <v>1</v>
      </c>
      <c r="SM210">
        <v>0</v>
      </c>
      <c r="SN210">
        <v>1</v>
      </c>
      <c r="SO210">
        <v>-1</v>
      </c>
      <c r="SP210">
        <v>-1</v>
      </c>
      <c r="SQ210">
        <v>-1</v>
      </c>
      <c r="SR210">
        <v>1</v>
      </c>
      <c r="SS210">
        <v>-1</v>
      </c>
      <c r="ST210">
        <v>-1</v>
      </c>
      <c r="SU210">
        <v>-1</v>
      </c>
      <c r="SV210">
        <v>-1</v>
      </c>
      <c r="SW210">
        <v>-1</v>
      </c>
      <c r="SX210">
        <v>-1</v>
      </c>
      <c r="SY210">
        <v>0</v>
      </c>
      <c r="SZ210">
        <v>-1</v>
      </c>
      <c r="TA210">
        <v>-1</v>
      </c>
      <c r="TB210">
        <v>-1</v>
      </c>
      <c r="TC210">
        <v>0</v>
      </c>
      <c r="TD210">
        <v>-4</v>
      </c>
      <c r="TE210">
        <v>-2</v>
      </c>
      <c r="TF210">
        <v>-4</v>
      </c>
      <c r="TG210">
        <v>-3</v>
      </c>
      <c r="TH210">
        <v>0</v>
      </c>
      <c r="TI210">
        <v>-2</v>
      </c>
      <c r="TJ210">
        <v>-2</v>
      </c>
      <c r="TK210">
        <v>-3</v>
      </c>
      <c r="TL210">
        <v>-3</v>
      </c>
      <c r="TM210">
        <v>-2</v>
      </c>
      <c r="TN210">
        <v>-2</v>
      </c>
      <c r="TO210">
        <v>-4</v>
      </c>
      <c r="TP210">
        <v>-3</v>
      </c>
      <c r="TQ210">
        <v>-23</v>
      </c>
      <c r="TR210">
        <v>1</v>
      </c>
      <c r="TS210">
        <v>1</v>
      </c>
      <c r="TT210">
        <v>1</v>
      </c>
      <c r="TU210">
        <v>0</v>
      </c>
      <c r="TV210">
        <v>0</v>
      </c>
      <c r="TW210">
        <v>0</v>
      </c>
      <c r="TX210">
        <v>0</v>
      </c>
      <c r="TY210">
        <v>0</v>
      </c>
      <c r="TZ210">
        <v>0</v>
      </c>
      <c r="UA210">
        <v>0</v>
      </c>
      <c r="UB210">
        <v>0</v>
      </c>
      <c r="UC210">
        <v>0</v>
      </c>
      <c r="UD210">
        <v>0</v>
      </c>
      <c r="UE210">
        <v>0</v>
      </c>
      <c r="UF210">
        <v>0</v>
      </c>
      <c r="UG210">
        <v>0</v>
      </c>
      <c r="UH210">
        <v>0</v>
      </c>
      <c r="UI210">
        <v>0</v>
      </c>
      <c r="UJ210">
        <v>0</v>
      </c>
      <c r="UK210">
        <v>0</v>
      </c>
      <c r="UL210">
        <v>0</v>
      </c>
      <c r="UM210">
        <v>0</v>
      </c>
      <c r="UN210">
        <v>3</v>
      </c>
      <c r="UO210">
        <v>2</v>
      </c>
      <c r="UP210">
        <v>1</v>
      </c>
      <c r="UQ210">
        <v>1</v>
      </c>
      <c r="UR210">
        <v>1</v>
      </c>
      <c r="US210">
        <v>2</v>
      </c>
      <c r="UT210">
        <v>2</v>
      </c>
      <c r="UU210">
        <v>3</v>
      </c>
      <c r="UV210">
        <v>1</v>
      </c>
      <c r="UW210">
        <v>1</v>
      </c>
      <c r="UX210">
        <v>1</v>
      </c>
      <c r="UY210">
        <v>1</v>
      </c>
      <c r="UZ210">
        <v>1</v>
      </c>
      <c r="VA210">
        <v>1</v>
      </c>
      <c r="VB210">
        <v>1</v>
      </c>
      <c r="VC210">
        <v>1</v>
      </c>
      <c r="VD210">
        <v>2</v>
      </c>
      <c r="VE210">
        <v>1</v>
      </c>
      <c r="VF210">
        <v>2</v>
      </c>
      <c r="VG210">
        <v>1</v>
      </c>
      <c r="VH210">
        <v>1</v>
      </c>
      <c r="VI210">
        <v>1</v>
      </c>
      <c r="VJ210">
        <v>2</v>
      </c>
      <c r="VK210">
        <v>2</v>
      </c>
      <c r="VL210">
        <v>1</v>
      </c>
      <c r="VM210">
        <v>1</v>
      </c>
      <c r="VN210">
        <v>25</v>
      </c>
      <c r="VO210">
        <v>34</v>
      </c>
      <c r="VP210">
        <v>1.36</v>
      </c>
      <c r="VQ210">
        <v>3</v>
      </c>
      <c r="VR210">
        <v>3</v>
      </c>
      <c r="VS210">
        <v>3</v>
      </c>
      <c r="VT210">
        <v>3</v>
      </c>
      <c r="VU210">
        <v>3</v>
      </c>
      <c r="VV210">
        <v>3</v>
      </c>
      <c r="VW210">
        <v>3</v>
      </c>
      <c r="VX210">
        <v>3</v>
      </c>
      <c r="VY210">
        <v>2</v>
      </c>
      <c r="VZ210">
        <v>2</v>
      </c>
      <c r="WA210">
        <v>3</v>
      </c>
      <c r="WB210">
        <v>3</v>
      </c>
      <c r="WC210">
        <v>3</v>
      </c>
      <c r="WD210">
        <v>2</v>
      </c>
      <c r="WE210">
        <v>3</v>
      </c>
      <c r="WF210">
        <v>2</v>
      </c>
      <c r="WG210">
        <v>2.75</v>
      </c>
      <c r="BDY210">
        <v>1</v>
      </c>
      <c r="BEA210" t="s">
        <v>4063</v>
      </c>
      <c r="BEB210">
        <v>1</v>
      </c>
      <c r="BEE210">
        <v>1</v>
      </c>
      <c r="CWY210" s="1">
        <v>43417</v>
      </c>
      <c r="CWZ210">
        <v>1</v>
      </c>
      <c r="CXA210" t="s">
        <v>2778</v>
      </c>
      <c r="CXB210">
        <v>9</v>
      </c>
      <c r="CXC210">
        <v>1</v>
      </c>
      <c r="CXE210" t="s">
        <v>2778</v>
      </c>
    </row>
    <row r="211" spans="1:1489 2651:2657" x14ac:dyDescent="0.25">
      <c r="A211" t="s">
        <v>4064</v>
      </c>
      <c r="B211" t="s">
        <v>7</v>
      </c>
      <c r="C211" t="s">
        <v>2709</v>
      </c>
      <c r="D211" t="s">
        <v>2716</v>
      </c>
      <c r="E211" s="1">
        <v>23853</v>
      </c>
      <c r="F211">
        <v>53</v>
      </c>
      <c r="L211" s="1">
        <v>43329</v>
      </c>
      <c r="O211" s="1">
        <v>43329</v>
      </c>
      <c r="AIH211">
        <v>1</v>
      </c>
      <c r="AII211">
        <v>5</v>
      </c>
      <c r="AIJ211">
        <v>26</v>
      </c>
      <c r="AIK211">
        <v>21</v>
      </c>
      <c r="AIL211">
        <v>1</v>
      </c>
      <c r="AIM211" t="s">
        <v>4065</v>
      </c>
      <c r="AIR211" t="s">
        <v>3439</v>
      </c>
      <c r="AIS211" t="s">
        <v>4066</v>
      </c>
      <c r="AIT211" t="s">
        <v>4067</v>
      </c>
      <c r="AIU211">
        <v>2</v>
      </c>
      <c r="AIV211" t="s">
        <v>4068</v>
      </c>
      <c r="AIW211">
        <v>1</v>
      </c>
      <c r="AIX211" t="s">
        <v>4069</v>
      </c>
      <c r="AIY211" t="s">
        <v>4070</v>
      </c>
      <c r="AIZ211" t="s">
        <v>4071</v>
      </c>
      <c r="AJA211" t="s">
        <v>4072</v>
      </c>
      <c r="AJB211">
        <v>0</v>
      </c>
      <c r="AJD211">
        <v>0</v>
      </c>
      <c r="AJF211">
        <v>0</v>
      </c>
      <c r="AJJ211">
        <v>0</v>
      </c>
      <c r="AJK211">
        <v>0</v>
      </c>
      <c r="AJM211" t="s">
        <v>4073</v>
      </c>
      <c r="AJN211" t="s">
        <v>4074</v>
      </c>
      <c r="AJO211">
        <v>1</v>
      </c>
      <c r="AJP211" t="s">
        <v>4075</v>
      </c>
      <c r="AJQ211">
        <v>0</v>
      </c>
      <c r="AJS211">
        <v>1</v>
      </c>
      <c r="AJT211">
        <v>4</v>
      </c>
      <c r="AJU211" t="s">
        <v>4076</v>
      </c>
      <c r="AJV211">
        <v>1</v>
      </c>
      <c r="AJW211" t="s">
        <v>4077</v>
      </c>
      <c r="AJX211" t="s">
        <v>2766</v>
      </c>
      <c r="AJY211">
        <v>0</v>
      </c>
      <c r="AJZ211">
        <v>0</v>
      </c>
      <c r="AKA211">
        <v>1</v>
      </c>
      <c r="AKB211">
        <v>1</v>
      </c>
      <c r="AKC211">
        <v>0</v>
      </c>
      <c r="AKD211">
        <v>0</v>
      </c>
      <c r="AKE211">
        <v>1</v>
      </c>
      <c r="AKF211">
        <v>0</v>
      </c>
      <c r="AKG211">
        <v>2</v>
      </c>
      <c r="AKH211">
        <v>0</v>
      </c>
      <c r="AKI211">
        <v>1</v>
      </c>
      <c r="AKJ211">
        <v>1</v>
      </c>
      <c r="AKK211">
        <v>1</v>
      </c>
      <c r="AKL211">
        <v>0</v>
      </c>
      <c r="AKM211">
        <v>2</v>
      </c>
      <c r="AKN211">
        <v>0</v>
      </c>
      <c r="AKO211">
        <v>0</v>
      </c>
      <c r="AKP211">
        <v>2</v>
      </c>
      <c r="AKQ211">
        <v>1</v>
      </c>
      <c r="AKR211">
        <v>2</v>
      </c>
      <c r="AKS211">
        <v>0</v>
      </c>
      <c r="AKT211">
        <v>1</v>
      </c>
      <c r="AKU211">
        <v>0</v>
      </c>
      <c r="AKV211">
        <v>1</v>
      </c>
      <c r="AKW211">
        <v>0</v>
      </c>
      <c r="AKX211">
        <v>1</v>
      </c>
      <c r="AKY211">
        <v>0</v>
      </c>
      <c r="AKZ211">
        <v>0</v>
      </c>
      <c r="ALA211">
        <v>0</v>
      </c>
      <c r="ALB211">
        <v>0</v>
      </c>
      <c r="ALC211">
        <v>0</v>
      </c>
      <c r="ALD211">
        <v>0</v>
      </c>
      <c r="ALE211">
        <v>0</v>
      </c>
      <c r="ALF211">
        <v>1</v>
      </c>
      <c r="ALG211">
        <v>0</v>
      </c>
      <c r="ALH211">
        <v>2</v>
      </c>
      <c r="ALI211">
        <v>1</v>
      </c>
      <c r="ALJ211">
        <v>0</v>
      </c>
      <c r="ALK211">
        <v>0</v>
      </c>
      <c r="ALL211">
        <v>2</v>
      </c>
      <c r="ALM211">
        <v>1</v>
      </c>
      <c r="ALN211">
        <v>1</v>
      </c>
      <c r="ALO211">
        <v>1</v>
      </c>
      <c r="ALP211">
        <v>1</v>
      </c>
      <c r="ALQ211">
        <v>0</v>
      </c>
      <c r="ALR211">
        <v>0</v>
      </c>
      <c r="ALS211">
        <v>0</v>
      </c>
      <c r="ALT211">
        <v>0</v>
      </c>
      <c r="ALU211">
        <v>0</v>
      </c>
      <c r="ALV211">
        <v>1</v>
      </c>
      <c r="ALW211">
        <v>0</v>
      </c>
      <c r="ALX211">
        <v>0</v>
      </c>
      <c r="ALY211">
        <v>0</v>
      </c>
      <c r="ALZ211">
        <v>0</v>
      </c>
      <c r="AMA211">
        <v>0</v>
      </c>
      <c r="AMB211">
        <v>0</v>
      </c>
      <c r="AMC211">
        <v>0</v>
      </c>
      <c r="AMD211">
        <v>0</v>
      </c>
      <c r="AME211">
        <v>0</v>
      </c>
      <c r="AMF211">
        <v>0</v>
      </c>
      <c r="AMG211">
        <v>0</v>
      </c>
      <c r="AMH211">
        <v>0</v>
      </c>
      <c r="AMI211">
        <v>0</v>
      </c>
      <c r="AMJ211">
        <v>0</v>
      </c>
      <c r="AMK211">
        <v>0</v>
      </c>
      <c r="AML211">
        <v>0</v>
      </c>
      <c r="AMM211">
        <v>0</v>
      </c>
      <c r="AMN211">
        <v>1</v>
      </c>
      <c r="AMO211">
        <v>1</v>
      </c>
      <c r="AMP211">
        <v>1</v>
      </c>
      <c r="AMQ211">
        <v>0</v>
      </c>
      <c r="AMR211">
        <v>0</v>
      </c>
      <c r="AMS211">
        <v>0</v>
      </c>
      <c r="AMT211">
        <v>0</v>
      </c>
      <c r="AMU211">
        <v>8</v>
      </c>
      <c r="AMV211">
        <v>10</v>
      </c>
      <c r="AMW211">
        <v>11</v>
      </c>
      <c r="AMX211">
        <v>2</v>
      </c>
      <c r="AMY211">
        <v>31</v>
      </c>
      <c r="AMZ211">
        <v>18</v>
      </c>
      <c r="ANA211">
        <v>26</v>
      </c>
      <c r="ANB211">
        <v>11</v>
      </c>
      <c r="ANC211">
        <v>22</v>
      </c>
      <c r="AND211">
        <v>16</v>
      </c>
      <c r="ANE211">
        <v>93</v>
      </c>
      <c r="ANF211">
        <v>8</v>
      </c>
      <c r="ANG211">
        <v>6</v>
      </c>
      <c r="ANH211">
        <v>1</v>
      </c>
      <c r="ANI211">
        <v>1</v>
      </c>
      <c r="ANJ211">
        <v>1</v>
      </c>
      <c r="ANK211">
        <v>1</v>
      </c>
      <c r="ANL211">
        <v>1</v>
      </c>
      <c r="ANM211">
        <v>1</v>
      </c>
      <c r="ANN211">
        <v>1</v>
      </c>
      <c r="ANO211">
        <v>1</v>
      </c>
      <c r="ANP211">
        <v>0</v>
      </c>
      <c r="ANQ211">
        <v>0</v>
      </c>
      <c r="ANR211">
        <v>0</v>
      </c>
      <c r="ANS211">
        <v>0</v>
      </c>
      <c r="ANT211">
        <v>0</v>
      </c>
      <c r="ANU211">
        <v>0</v>
      </c>
      <c r="ANV211">
        <v>0</v>
      </c>
      <c r="ANW211">
        <v>0</v>
      </c>
      <c r="ANX211">
        <v>1</v>
      </c>
      <c r="ANY211">
        <v>1</v>
      </c>
      <c r="ANZ211">
        <v>1</v>
      </c>
      <c r="AOA211">
        <v>1</v>
      </c>
      <c r="AOB211">
        <v>1</v>
      </c>
      <c r="AOC211">
        <v>1</v>
      </c>
      <c r="AOD211">
        <v>0</v>
      </c>
      <c r="AOE211">
        <v>0</v>
      </c>
      <c r="AOF211">
        <v>0</v>
      </c>
      <c r="AOG211">
        <v>0</v>
      </c>
      <c r="AOH211">
        <v>0</v>
      </c>
      <c r="AOI211">
        <v>0</v>
      </c>
      <c r="AOJ211">
        <v>0</v>
      </c>
      <c r="AOK211">
        <v>0</v>
      </c>
      <c r="AOL211">
        <v>14</v>
      </c>
      <c r="AOM211">
        <v>1</v>
      </c>
      <c r="AON211">
        <v>1</v>
      </c>
      <c r="AOO211">
        <v>1</v>
      </c>
      <c r="AOP211">
        <v>1</v>
      </c>
      <c r="AOQ211">
        <v>1</v>
      </c>
      <c r="AOR211">
        <v>2</v>
      </c>
      <c r="AOS211">
        <v>1</v>
      </c>
      <c r="AOT211">
        <v>3</v>
      </c>
      <c r="AOU211">
        <v>0</v>
      </c>
      <c r="AOV211">
        <v>1</v>
      </c>
      <c r="AOW211">
        <v>1</v>
      </c>
      <c r="AOX211">
        <v>0</v>
      </c>
      <c r="AOY211">
        <v>1</v>
      </c>
      <c r="AOZ211">
        <v>1</v>
      </c>
      <c r="APA211">
        <v>1</v>
      </c>
      <c r="APB211">
        <v>0</v>
      </c>
      <c r="APC211">
        <v>2</v>
      </c>
      <c r="APD211">
        <v>2</v>
      </c>
      <c r="APE211">
        <v>0.66669999999999996</v>
      </c>
      <c r="APF211">
        <v>1.5</v>
      </c>
      <c r="APG211">
        <v>1.1667000000000001</v>
      </c>
      <c r="APH211">
        <v>1.1111</v>
      </c>
      <c r="API211">
        <v>1</v>
      </c>
      <c r="APJ211">
        <v>1</v>
      </c>
      <c r="APK211">
        <v>1</v>
      </c>
      <c r="APL211">
        <v>1</v>
      </c>
      <c r="APM211">
        <v>1</v>
      </c>
      <c r="APN211">
        <v>1</v>
      </c>
      <c r="APO211">
        <v>1</v>
      </c>
      <c r="APP211">
        <v>1</v>
      </c>
      <c r="APQ211">
        <v>1</v>
      </c>
      <c r="APR211">
        <v>1</v>
      </c>
      <c r="APS211">
        <v>1</v>
      </c>
      <c r="APT211">
        <v>1</v>
      </c>
      <c r="APU211">
        <v>1</v>
      </c>
      <c r="APV211">
        <v>1</v>
      </c>
      <c r="APW211">
        <v>14</v>
      </c>
      <c r="APX211">
        <v>0</v>
      </c>
      <c r="APY211">
        <v>1</v>
      </c>
      <c r="APZ211">
        <v>0</v>
      </c>
      <c r="AQA211">
        <v>0</v>
      </c>
      <c r="AQB211">
        <v>0</v>
      </c>
      <c r="AQC211">
        <v>1</v>
      </c>
      <c r="AQD211">
        <v>0</v>
      </c>
      <c r="AQE211">
        <v>1</v>
      </c>
      <c r="AQF211">
        <v>0</v>
      </c>
      <c r="AQG211">
        <v>0</v>
      </c>
      <c r="AQH211">
        <v>0</v>
      </c>
      <c r="AQI211">
        <v>1</v>
      </c>
      <c r="AQJ211">
        <v>0</v>
      </c>
      <c r="AQK211">
        <v>0</v>
      </c>
      <c r="AQL211">
        <v>0</v>
      </c>
      <c r="AQM211">
        <v>0</v>
      </c>
      <c r="AQN211">
        <v>1</v>
      </c>
      <c r="AQO211">
        <v>0</v>
      </c>
      <c r="AQP211">
        <v>1</v>
      </c>
      <c r="AQQ211">
        <v>0</v>
      </c>
      <c r="AQR211">
        <v>0</v>
      </c>
      <c r="AQS211">
        <v>0</v>
      </c>
      <c r="AQT211">
        <v>0</v>
      </c>
      <c r="AQU211">
        <v>0</v>
      </c>
      <c r="AQV211">
        <v>0</v>
      </c>
      <c r="AQW211">
        <v>0</v>
      </c>
      <c r="AQX211">
        <v>0</v>
      </c>
      <c r="AQY211">
        <v>0</v>
      </c>
      <c r="AQZ211">
        <v>0</v>
      </c>
      <c r="ARA211">
        <v>0</v>
      </c>
      <c r="ARB211">
        <v>0</v>
      </c>
      <c r="ARC211">
        <v>0</v>
      </c>
      <c r="ARD211">
        <v>0</v>
      </c>
      <c r="ARE211">
        <v>1</v>
      </c>
      <c r="ARF211">
        <v>1</v>
      </c>
      <c r="ARG211">
        <v>0</v>
      </c>
      <c r="ARH211">
        <v>0</v>
      </c>
      <c r="ARI211">
        <v>0</v>
      </c>
      <c r="ARJ211">
        <v>1</v>
      </c>
      <c r="ARK211">
        <v>0</v>
      </c>
      <c r="ARL211">
        <v>0</v>
      </c>
      <c r="ARM211">
        <v>0</v>
      </c>
      <c r="ARN211">
        <v>0</v>
      </c>
      <c r="ARO211">
        <v>3</v>
      </c>
      <c r="ARP211">
        <v>3</v>
      </c>
      <c r="ARQ211">
        <v>3</v>
      </c>
      <c r="ARR211">
        <v>6</v>
      </c>
      <c r="ARS211">
        <v>2</v>
      </c>
      <c r="ART211">
        <v>1</v>
      </c>
      <c r="ARU211">
        <v>2</v>
      </c>
      <c r="ARV211">
        <v>6</v>
      </c>
      <c r="ARW211">
        <v>2</v>
      </c>
      <c r="ARX211">
        <v>4</v>
      </c>
      <c r="ARY211">
        <v>3</v>
      </c>
      <c r="ARZ211">
        <v>4</v>
      </c>
      <c r="ASA211">
        <v>3.3330000000000002</v>
      </c>
      <c r="ASB211">
        <v>79</v>
      </c>
      <c r="ASC211">
        <v>79</v>
      </c>
      <c r="ASD211">
        <v>2230</v>
      </c>
      <c r="ASE211">
        <v>30</v>
      </c>
      <c r="ASF211">
        <v>700</v>
      </c>
      <c r="ASG211">
        <v>6</v>
      </c>
      <c r="ASH211">
        <v>7</v>
      </c>
      <c r="ASI211">
        <v>1</v>
      </c>
      <c r="ASJ211">
        <v>1</v>
      </c>
      <c r="ASK211">
        <v>2</v>
      </c>
      <c r="ASL211">
        <v>0</v>
      </c>
      <c r="ASM211">
        <v>0</v>
      </c>
      <c r="ASN211">
        <v>1</v>
      </c>
      <c r="ASO211">
        <v>1</v>
      </c>
      <c r="ASP211">
        <v>1</v>
      </c>
      <c r="ASQ211">
        <v>1</v>
      </c>
      <c r="ASR211" t="s">
        <v>3029</v>
      </c>
      <c r="ASS211">
        <v>0</v>
      </c>
      <c r="AST211">
        <v>0</v>
      </c>
      <c r="ASU211">
        <v>0</v>
      </c>
      <c r="ASV211">
        <v>0</v>
      </c>
      <c r="ASW211">
        <v>1</v>
      </c>
      <c r="ASX211">
        <v>1</v>
      </c>
      <c r="ASY211">
        <v>2</v>
      </c>
      <c r="ASZ211">
        <v>1</v>
      </c>
      <c r="ATA211">
        <v>2</v>
      </c>
      <c r="ATB211">
        <v>86</v>
      </c>
      <c r="ATC211">
        <v>0</v>
      </c>
      <c r="ATD211">
        <v>7</v>
      </c>
      <c r="ATE211">
        <v>1</v>
      </c>
      <c r="ATF211">
        <v>0</v>
      </c>
      <c r="ATG211">
        <v>0</v>
      </c>
      <c r="ATH211">
        <v>0</v>
      </c>
      <c r="ATI211">
        <v>5</v>
      </c>
      <c r="ATJ211">
        <v>4</v>
      </c>
      <c r="ATK211">
        <v>4</v>
      </c>
      <c r="ATL211">
        <v>3</v>
      </c>
      <c r="ATM211">
        <v>4</v>
      </c>
      <c r="ATN211">
        <v>4</v>
      </c>
      <c r="ATO211">
        <v>19</v>
      </c>
      <c r="ATP211">
        <v>76</v>
      </c>
      <c r="ATQ211">
        <v>8</v>
      </c>
      <c r="BDY211">
        <v>1</v>
      </c>
      <c r="BEA211" t="s">
        <v>4078</v>
      </c>
      <c r="BEB211">
        <v>1</v>
      </c>
      <c r="BED211" t="s">
        <v>4078</v>
      </c>
      <c r="BEE211">
        <v>1</v>
      </c>
      <c r="BEG211" t="s">
        <v>4078</v>
      </c>
    </row>
    <row r="212" spans="1:1489 2651:2657" x14ac:dyDescent="0.25">
      <c r="A212" t="s">
        <v>4079</v>
      </c>
      <c r="B212" t="s">
        <v>7</v>
      </c>
      <c r="C212" t="s">
        <v>2709</v>
      </c>
      <c r="D212" t="s">
        <v>2710</v>
      </c>
      <c r="E212" s="1">
        <v>15620</v>
      </c>
      <c r="F212">
        <v>76</v>
      </c>
      <c r="J212" s="1">
        <v>43360</v>
      </c>
      <c r="L212" s="1">
        <v>43360</v>
      </c>
      <c r="O212" s="1">
        <v>43360</v>
      </c>
      <c r="LL212">
        <v>0</v>
      </c>
      <c r="LM212">
        <v>1</v>
      </c>
      <c r="LN212">
        <v>1</v>
      </c>
      <c r="LO212">
        <v>1</v>
      </c>
      <c r="LP212">
        <v>1</v>
      </c>
      <c r="LQ212">
        <v>1</v>
      </c>
      <c r="LR212">
        <v>1</v>
      </c>
      <c r="LS212">
        <v>1</v>
      </c>
      <c r="LT212">
        <v>0</v>
      </c>
      <c r="LU212">
        <v>0</v>
      </c>
      <c r="LV212">
        <v>0</v>
      </c>
      <c r="LW212">
        <v>0</v>
      </c>
      <c r="LX212">
        <v>0</v>
      </c>
      <c r="LY212">
        <v>0</v>
      </c>
      <c r="LZ212">
        <v>0</v>
      </c>
      <c r="MA212">
        <v>0</v>
      </c>
      <c r="MB212">
        <v>0</v>
      </c>
      <c r="MC212">
        <v>0</v>
      </c>
      <c r="MD212">
        <v>0</v>
      </c>
      <c r="ME212">
        <v>0</v>
      </c>
      <c r="MF212">
        <v>0</v>
      </c>
      <c r="MG212">
        <v>0</v>
      </c>
      <c r="MH212">
        <v>0</v>
      </c>
      <c r="MI212">
        <v>0</v>
      </c>
      <c r="MJ212">
        <v>0</v>
      </c>
      <c r="MK212">
        <v>0</v>
      </c>
      <c r="ML212">
        <v>0</v>
      </c>
      <c r="MM212">
        <v>1</v>
      </c>
      <c r="MN212">
        <v>1</v>
      </c>
      <c r="MO212">
        <v>1</v>
      </c>
      <c r="MP212">
        <v>1</v>
      </c>
      <c r="MQ212">
        <v>1</v>
      </c>
      <c r="MR212">
        <v>1</v>
      </c>
      <c r="MS212">
        <v>0</v>
      </c>
      <c r="MT212">
        <v>0</v>
      </c>
      <c r="MU212">
        <v>0</v>
      </c>
      <c r="MV212">
        <v>0</v>
      </c>
      <c r="MW212">
        <v>0</v>
      </c>
      <c r="MX212">
        <v>1</v>
      </c>
      <c r="MY212">
        <v>0</v>
      </c>
      <c r="MZ212">
        <v>0</v>
      </c>
      <c r="NA212">
        <v>0</v>
      </c>
      <c r="NB212">
        <v>0</v>
      </c>
      <c r="NC212">
        <v>0</v>
      </c>
      <c r="ND212">
        <v>1</v>
      </c>
      <c r="NE212">
        <v>1</v>
      </c>
      <c r="NF212">
        <v>1</v>
      </c>
      <c r="NG212">
        <v>0</v>
      </c>
      <c r="NH212">
        <v>1</v>
      </c>
      <c r="NI212">
        <v>0</v>
      </c>
      <c r="NJ212">
        <v>0</v>
      </c>
      <c r="NK212">
        <v>0</v>
      </c>
      <c r="NL212">
        <v>0</v>
      </c>
      <c r="NM212">
        <v>0</v>
      </c>
      <c r="NN212">
        <v>1</v>
      </c>
      <c r="NO212">
        <v>0</v>
      </c>
      <c r="NP212">
        <v>0</v>
      </c>
      <c r="NQ212">
        <v>0</v>
      </c>
      <c r="NR212">
        <v>1</v>
      </c>
      <c r="NS212">
        <v>1</v>
      </c>
      <c r="NT212">
        <v>0</v>
      </c>
      <c r="NU212">
        <v>1</v>
      </c>
      <c r="NV212">
        <v>0</v>
      </c>
      <c r="NW212">
        <v>1</v>
      </c>
      <c r="NX212">
        <v>1</v>
      </c>
      <c r="NY212">
        <v>0</v>
      </c>
      <c r="NZ212">
        <v>0</v>
      </c>
      <c r="OA212">
        <v>0</v>
      </c>
      <c r="OB212">
        <v>0</v>
      </c>
      <c r="OC212">
        <v>0</v>
      </c>
      <c r="OD212">
        <v>0</v>
      </c>
      <c r="OE212">
        <v>0</v>
      </c>
      <c r="OF212">
        <v>0</v>
      </c>
      <c r="OG212">
        <v>0</v>
      </c>
      <c r="OH212">
        <v>0</v>
      </c>
      <c r="OI212">
        <v>0</v>
      </c>
      <c r="OJ212">
        <v>0</v>
      </c>
      <c r="OK212">
        <v>0</v>
      </c>
      <c r="OL212">
        <v>0</v>
      </c>
      <c r="OM212">
        <v>0</v>
      </c>
      <c r="ON212">
        <v>0</v>
      </c>
      <c r="OO212">
        <v>0</v>
      </c>
      <c r="OP212">
        <v>0</v>
      </c>
      <c r="OQ212">
        <v>0</v>
      </c>
      <c r="OR212">
        <v>0</v>
      </c>
      <c r="OS212">
        <v>0</v>
      </c>
      <c r="OT212">
        <v>0</v>
      </c>
      <c r="OU212">
        <v>0</v>
      </c>
      <c r="OV212">
        <v>0</v>
      </c>
      <c r="OW212">
        <v>0</v>
      </c>
      <c r="OX212">
        <v>0</v>
      </c>
      <c r="OY212">
        <v>0</v>
      </c>
      <c r="OZ212">
        <v>0</v>
      </c>
      <c r="PA212">
        <v>0</v>
      </c>
      <c r="PB212">
        <v>0</v>
      </c>
      <c r="PC212">
        <v>0</v>
      </c>
      <c r="PD212">
        <v>0</v>
      </c>
      <c r="PE212">
        <v>0</v>
      </c>
      <c r="PF212">
        <v>0</v>
      </c>
      <c r="PG212">
        <v>0</v>
      </c>
      <c r="PH212">
        <v>0</v>
      </c>
      <c r="PI212">
        <v>0</v>
      </c>
      <c r="PJ212">
        <v>0</v>
      </c>
      <c r="PK212">
        <v>0</v>
      </c>
      <c r="PL212">
        <v>0</v>
      </c>
      <c r="PM212">
        <v>1</v>
      </c>
      <c r="PN212">
        <v>1</v>
      </c>
      <c r="PO212">
        <v>2</v>
      </c>
      <c r="PP212">
        <v>2</v>
      </c>
      <c r="PQ212">
        <v>1</v>
      </c>
      <c r="PR212">
        <v>1</v>
      </c>
      <c r="PS212">
        <v>3</v>
      </c>
      <c r="PT212">
        <v>2</v>
      </c>
      <c r="PU212">
        <v>1</v>
      </c>
      <c r="PV212">
        <v>1</v>
      </c>
      <c r="PW212">
        <v>4</v>
      </c>
      <c r="PX212">
        <v>1</v>
      </c>
      <c r="PY212">
        <v>1</v>
      </c>
      <c r="PZ212">
        <v>1</v>
      </c>
      <c r="QA212">
        <v>0</v>
      </c>
      <c r="QB212">
        <v>0</v>
      </c>
      <c r="QC212">
        <v>0</v>
      </c>
      <c r="QD212">
        <v>0</v>
      </c>
      <c r="QE212">
        <v>0</v>
      </c>
      <c r="QF212">
        <v>0</v>
      </c>
      <c r="QG212">
        <v>0</v>
      </c>
      <c r="QH212">
        <v>0</v>
      </c>
      <c r="QI212">
        <v>0</v>
      </c>
      <c r="QJ212">
        <v>1</v>
      </c>
      <c r="QK212">
        <v>4</v>
      </c>
      <c r="QL212">
        <v>1</v>
      </c>
      <c r="QM212">
        <v>6</v>
      </c>
      <c r="QN212">
        <v>1</v>
      </c>
      <c r="QO212">
        <v>4</v>
      </c>
      <c r="QP212">
        <v>1</v>
      </c>
      <c r="QQ212">
        <v>0</v>
      </c>
      <c r="QR212">
        <v>0</v>
      </c>
      <c r="QS212">
        <v>0</v>
      </c>
      <c r="QT212">
        <v>0</v>
      </c>
      <c r="QU212">
        <v>18</v>
      </c>
      <c r="QV212">
        <v>0</v>
      </c>
      <c r="QW212">
        <v>1</v>
      </c>
      <c r="QX212">
        <v>3</v>
      </c>
      <c r="QY212">
        <v>1</v>
      </c>
      <c r="QZ212">
        <v>3</v>
      </c>
      <c r="RA212">
        <v>2</v>
      </c>
      <c r="RB212">
        <v>4</v>
      </c>
      <c r="RC212">
        <v>2</v>
      </c>
      <c r="RD212">
        <v>0</v>
      </c>
      <c r="RE212">
        <v>0</v>
      </c>
      <c r="RF212">
        <v>0</v>
      </c>
      <c r="RG212">
        <v>0</v>
      </c>
      <c r="RH212">
        <v>16</v>
      </c>
      <c r="RI212" t="s">
        <v>4080</v>
      </c>
      <c r="RJ212" t="s">
        <v>4081</v>
      </c>
      <c r="RK212" t="s">
        <v>4082</v>
      </c>
      <c r="RL212" t="s">
        <v>4083</v>
      </c>
      <c r="RM212" t="s">
        <v>4084</v>
      </c>
      <c r="RN212" t="s">
        <v>4085</v>
      </c>
      <c r="RO212" t="s">
        <v>4086</v>
      </c>
      <c r="RP212" t="s">
        <v>4087</v>
      </c>
      <c r="RU212" t="s">
        <v>4088</v>
      </c>
      <c r="RV212">
        <v>1</v>
      </c>
      <c r="RW212">
        <v>2</v>
      </c>
      <c r="RX212" t="s">
        <v>4089</v>
      </c>
      <c r="RY212">
        <v>0</v>
      </c>
      <c r="RZ212">
        <v>0</v>
      </c>
      <c r="SA212">
        <v>-1</v>
      </c>
      <c r="SB212">
        <v>1</v>
      </c>
      <c r="SC212">
        <v>1</v>
      </c>
      <c r="SD212">
        <v>-1</v>
      </c>
      <c r="SE212">
        <v>-1</v>
      </c>
      <c r="SF212">
        <v>-1</v>
      </c>
      <c r="SG212">
        <v>1</v>
      </c>
      <c r="SH212">
        <v>-1</v>
      </c>
      <c r="SI212">
        <v>-1</v>
      </c>
      <c r="SJ212">
        <v>-1</v>
      </c>
      <c r="SK212">
        <v>-1</v>
      </c>
      <c r="SL212">
        <v>1</v>
      </c>
      <c r="SM212">
        <v>-1</v>
      </c>
      <c r="SN212">
        <v>1</v>
      </c>
      <c r="SO212">
        <v>-1</v>
      </c>
      <c r="SP212">
        <v>-1</v>
      </c>
      <c r="SQ212">
        <v>-1</v>
      </c>
      <c r="SR212">
        <v>-1</v>
      </c>
      <c r="SS212">
        <v>-1</v>
      </c>
      <c r="ST212">
        <v>-1</v>
      </c>
      <c r="SU212">
        <v>-1</v>
      </c>
      <c r="SV212">
        <v>-1</v>
      </c>
      <c r="SW212">
        <v>-1</v>
      </c>
      <c r="SX212">
        <v>-1</v>
      </c>
      <c r="SY212">
        <v>-1</v>
      </c>
      <c r="SZ212">
        <v>-1</v>
      </c>
      <c r="TA212">
        <v>-1</v>
      </c>
      <c r="TB212">
        <v>-1</v>
      </c>
      <c r="TC212">
        <v>-1</v>
      </c>
      <c r="TD212">
        <v>3</v>
      </c>
      <c r="TE212">
        <v>-1</v>
      </c>
      <c r="TF212">
        <v>0</v>
      </c>
      <c r="TG212">
        <v>-2</v>
      </c>
      <c r="TH212">
        <v>-2</v>
      </c>
      <c r="TI212">
        <v>-2</v>
      </c>
      <c r="TJ212">
        <v>-4</v>
      </c>
      <c r="TK212">
        <v>-4</v>
      </c>
      <c r="TL212">
        <v>-4</v>
      </c>
      <c r="TM212">
        <v>-2.25</v>
      </c>
      <c r="TN212">
        <v>-3</v>
      </c>
      <c r="TO212">
        <v>1.5</v>
      </c>
      <c r="TP212">
        <v>-4</v>
      </c>
      <c r="TQ212">
        <v>-16</v>
      </c>
      <c r="TR212">
        <v>2</v>
      </c>
      <c r="TS212">
        <v>2</v>
      </c>
      <c r="TT212">
        <v>2</v>
      </c>
      <c r="TU212">
        <v>1</v>
      </c>
      <c r="TV212">
        <v>1</v>
      </c>
      <c r="TW212">
        <v>1</v>
      </c>
      <c r="TX212">
        <v>2</v>
      </c>
      <c r="TY212">
        <v>2</v>
      </c>
      <c r="TZ212">
        <v>1</v>
      </c>
      <c r="UA212">
        <v>1</v>
      </c>
      <c r="UB212">
        <v>1</v>
      </c>
      <c r="UC212">
        <v>2</v>
      </c>
      <c r="UD212">
        <v>2</v>
      </c>
      <c r="UE212">
        <v>2</v>
      </c>
      <c r="UF212">
        <v>2</v>
      </c>
      <c r="UG212">
        <v>1</v>
      </c>
      <c r="UH212">
        <v>2</v>
      </c>
      <c r="UI212">
        <v>1</v>
      </c>
      <c r="UJ212">
        <v>2</v>
      </c>
      <c r="UK212">
        <v>2</v>
      </c>
      <c r="UL212">
        <v>1</v>
      </c>
      <c r="UM212">
        <v>1</v>
      </c>
      <c r="UN212">
        <v>34</v>
      </c>
      <c r="UO212">
        <v>3</v>
      </c>
      <c r="UP212">
        <v>4</v>
      </c>
      <c r="UQ212">
        <v>3</v>
      </c>
      <c r="UR212">
        <v>3</v>
      </c>
      <c r="US212">
        <v>3</v>
      </c>
      <c r="UT212">
        <v>2</v>
      </c>
      <c r="UU212">
        <v>4</v>
      </c>
      <c r="UV212">
        <v>4</v>
      </c>
      <c r="UW212">
        <v>2</v>
      </c>
      <c r="UX212">
        <v>3</v>
      </c>
      <c r="UY212">
        <v>2</v>
      </c>
      <c r="UZ212">
        <v>2</v>
      </c>
      <c r="VA212">
        <v>4</v>
      </c>
      <c r="VB212">
        <v>2</v>
      </c>
      <c r="VC212">
        <v>3</v>
      </c>
      <c r="VD212">
        <v>3</v>
      </c>
      <c r="VE212">
        <v>3</v>
      </c>
      <c r="VF212">
        <v>4</v>
      </c>
      <c r="VG212">
        <v>5</v>
      </c>
      <c r="VH212">
        <v>5</v>
      </c>
      <c r="VI212">
        <v>4</v>
      </c>
      <c r="VJ212">
        <v>4</v>
      </c>
      <c r="VK212">
        <v>5</v>
      </c>
      <c r="VL212">
        <v>4</v>
      </c>
      <c r="VM212">
        <v>6</v>
      </c>
      <c r="VN212">
        <v>25</v>
      </c>
      <c r="VO212">
        <v>87</v>
      </c>
      <c r="VP212">
        <v>3.48</v>
      </c>
      <c r="VQ212">
        <v>4</v>
      </c>
      <c r="VR212">
        <v>4</v>
      </c>
      <c r="VS212">
        <v>4</v>
      </c>
      <c r="VT212">
        <v>3</v>
      </c>
      <c r="VU212">
        <v>3</v>
      </c>
      <c r="VV212">
        <v>3</v>
      </c>
      <c r="VW212">
        <v>4</v>
      </c>
      <c r="VX212">
        <v>3</v>
      </c>
      <c r="VY212">
        <v>4</v>
      </c>
      <c r="VZ212">
        <v>4</v>
      </c>
      <c r="WA212">
        <v>4</v>
      </c>
      <c r="WB212">
        <v>4</v>
      </c>
      <c r="WC212">
        <v>3</v>
      </c>
      <c r="WD212">
        <v>3</v>
      </c>
      <c r="WE212">
        <v>4</v>
      </c>
      <c r="WF212">
        <v>4</v>
      </c>
      <c r="WG212">
        <v>3.625</v>
      </c>
      <c r="AIH212">
        <v>1</v>
      </c>
      <c r="AII212">
        <v>7</v>
      </c>
      <c r="AIJ212">
        <v>18</v>
      </c>
      <c r="AIK212">
        <v>11</v>
      </c>
      <c r="AIL212">
        <v>0</v>
      </c>
      <c r="AIN212">
        <v>1</v>
      </c>
      <c r="AIO212" t="s">
        <v>2766</v>
      </c>
      <c r="AIP212">
        <v>2014</v>
      </c>
      <c r="AIQ212" t="s">
        <v>4090</v>
      </c>
      <c r="AIR212">
        <v>2015</v>
      </c>
      <c r="AIS212" t="s">
        <v>3698</v>
      </c>
      <c r="AIT212" t="s">
        <v>3260</v>
      </c>
      <c r="AIU212">
        <v>1</v>
      </c>
      <c r="AIV212" t="s">
        <v>4091</v>
      </c>
      <c r="AIW212">
        <v>2</v>
      </c>
      <c r="AIX212" t="s">
        <v>4092</v>
      </c>
      <c r="AIY212" t="s">
        <v>4093</v>
      </c>
      <c r="AIZ212" t="s">
        <v>4094</v>
      </c>
      <c r="AJA212" t="s">
        <v>4095</v>
      </c>
      <c r="AJB212">
        <v>0</v>
      </c>
      <c r="AJD212">
        <v>0</v>
      </c>
      <c r="AJF212">
        <v>1</v>
      </c>
      <c r="AJG212" t="s">
        <v>4096</v>
      </c>
      <c r="AJH212">
        <v>2000</v>
      </c>
      <c r="AJI212">
        <v>1</v>
      </c>
      <c r="AJJ212">
        <v>4</v>
      </c>
      <c r="AJK212">
        <v>0</v>
      </c>
      <c r="AJM212" t="s">
        <v>4097</v>
      </c>
      <c r="AJN212" t="s">
        <v>4098</v>
      </c>
      <c r="AJO212">
        <v>0</v>
      </c>
      <c r="AJP212" t="s">
        <v>4099</v>
      </c>
      <c r="AJQ212">
        <v>0</v>
      </c>
      <c r="AJS212">
        <v>0</v>
      </c>
      <c r="AJU212" t="s">
        <v>4100</v>
      </c>
      <c r="AJV212">
        <v>1</v>
      </c>
      <c r="AJW212" t="s">
        <v>4101</v>
      </c>
      <c r="AJX212" t="s">
        <v>2766</v>
      </c>
      <c r="AJY212">
        <v>3</v>
      </c>
      <c r="AJZ212">
        <v>0</v>
      </c>
      <c r="AKA212">
        <v>0</v>
      </c>
      <c r="AKB212">
        <v>0</v>
      </c>
      <c r="AKC212">
        <v>1</v>
      </c>
      <c r="AKD212">
        <v>0</v>
      </c>
      <c r="AKE212">
        <v>0</v>
      </c>
      <c r="AKF212">
        <v>2</v>
      </c>
      <c r="AKG212">
        <v>1</v>
      </c>
      <c r="AKH212">
        <v>0</v>
      </c>
      <c r="AKI212">
        <v>2</v>
      </c>
      <c r="AKJ212">
        <v>0</v>
      </c>
      <c r="AKK212">
        <v>1</v>
      </c>
      <c r="AKL212">
        <v>1</v>
      </c>
      <c r="AKM212">
        <v>4</v>
      </c>
      <c r="AKN212">
        <v>0</v>
      </c>
      <c r="AKO212">
        <v>0</v>
      </c>
      <c r="AKP212">
        <v>1</v>
      </c>
      <c r="AKQ212">
        <v>1</v>
      </c>
      <c r="AKR212">
        <v>3</v>
      </c>
      <c r="AKS212">
        <v>0</v>
      </c>
      <c r="AKT212">
        <v>0</v>
      </c>
      <c r="AKU212">
        <v>1</v>
      </c>
      <c r="AKV212">
        <v>1</v>
      </c>
      <c r="AKW212">
        <v>1</v>
      </c>
      <c r="AKX212">
        <v>0</v>
      </c>
      <c r="AKY212">
        <v>1</v>
      </c>
      <c r="AKZ212">
        <v>1</v>
      </c>
      <c r="ALA212">
        <v>1</v>
      </c>
      <c r="ALB212">
        <v>115</v>
      </c>
      <c r="ALC212" s="2">
        <v>0.55208333333333337</v>
      </c>
      <c r="ALD212" s="2">
        <v>0.63194444444444442</v>
      </c>
      <c r="ALE212">
        <v>1</v>
      </c>
      <c r="ALF212">
        <v>2</v>
      </c>
      <c r="ALG212">
        <v>0</v>
      </c>
      <c r="ALH212">
        <v>2</v>
      </c>
      <c r="ALI212">
        <v>1</v>
      </c>
      <c r="ALJ212">
        <v>2</v>
      </c>
      <c r="ALK212">
        <v>1</v>
      </c>
      <c r="ALL212">
        <v>3</v>
      </c>
      <c r="ALM212">
        <v>3</v>
      </c>
      <c r="ALN212">
        <v>2</v>
      </c>
      <c r="ALO212">
        <v>2</v>
      </c>
      <c r="ALP212">
        <v>2</v>
      </c>
      <c r="ALQ212">
        <v>2</v>
      </c>
      <c r="ALR212">
        <v>1</v>
      </c>
      <c r="ALS212">
        <v>2</v>
      </c>
      <c r="ALT212">
        <v>0</v>
      </c>
      <c r="ALU212">
        <v>0</v>
      </c>
      <c r="ALV212">
        <v>1</v>
      </c>
      <c r="ALW212">
        <v>1</v>
      </c>
      <c r="ALX212">
        <v>0</v>
      </c>
      <c r="ALY212">
        <v>4</v>
      </c>
      <c r="ALZ212">
        <v>1</v>
      </c>
      <c r="AMA212">
        <v>2</v>
      </c>
      <c r="AMB212">
        <v>1</v>
      </c>
      <c r="AMC212">
        <v>0</v>
      </c>
      <c r="AMD212">
        <v>1</v>
      </c>
      <c r="AME212">
        <v>1</v>
      </c>
      <c r="AMF212">
        <v>1</v>
      </c>
      <c r="AMG212">
        <v>0</v>
      </c>
      <c r="AMH212">
        <v>0</v>
      </c>
      <c r="AMI212">
        <v>0</v>
      </c>
      <c r="AMJ212">
        <v>0</v>
      </c>
      <c r="AMK212">
        <v>2</v>
      </c>
      <c r="AML212">
        <v>0</v>
      </c>
      <c r="AMM212">
        <v>0</v>
      </c>
      <c r="AMN212">
        <v>3</v>
      </c>
      <c r="AMO212">
        <v>0</v>
      </c>
      <c r="AMP212">
        <v>0</v>
      </c>
      <c r="AMQ212">
        <v>0</v>
      </c>
      <c r="AMR212">
        <v>0</v>
      </c>
      <c r="AMS212">
        <v>0</v>
      </c>
      <c r="AMT212">
        <v>0</v>
      </c>
      <c r="AMU212">
        <v>10</v>
      </c>
      <c r="AMV212">
        <v>13</v>
      </c>
      <c r="AMW212">
        <v>41</v>
      </c>
      <c r="AMX212">
        <v>0</v>
      </c>
      <c r="AMY212">
        <v>64</v>
      </c>
      <c r="AMZ212">
        <v>17</v>
      </c>
      <c r="ANA212">
        <v>19</v>
      </c>
      <c r="ANB212">
        <v>12</v>
      </c>
      <c r="ANC212">
        <v>25</v>
      </c>
      <c r="AND212">
        <v>14</v>
      </c>
      <c r="ANE212">
        <v>87</v>
      </c>
      <c r="ANF212">
        <v>10</v>
      </c>
      <c r="ANG212">
        <v>4</v>
      </c>
      <c r="ANH212">
        <v>1</v>
      </c>
      <c r="ANI212">
        <v>1</v>
      </c>
      <c r="ANJ212">
        <v>1</v>
      </c>
      <c r="ANK212">
        <v>1</v>
      </c>
      <c r="ANL212">
        <v>1</v>
      </c>
      <c r="ANM212">
        <v>1</v>
      </c>
      <c r="ANN212">
        <v>1</v>
      </c>
      <c r="ANO212">
        <v>1</v>
      </c>
      <c r="ANP212">
        <v>1</v>
      </c>
      <c r="ANQ212">
        <v>1</v>
      </c>
      <c r="ANR212">
        <v>0</v>
      </c>
      <c r="ANS212">
        <v>0</v>
      </c>
      <c r="ANT212">
        <v>0</v>
      </c>
      <c r="ANU212">
        <v>0</v>
      </c>
      <c r="ANV212">
        <v>0</v>
      </c>
      <c r="ANW212">
        <v>0</v>
      </c>
      <c r="ANX212">
        <v>1</v>
      </c>
      <c r="ANY212">
        <v>1</v>
      </c>
      <c r="ANZ212">
        <v>1</v>
      </c>
      <c r="AOA212">
        <v>1</v>
      </c>
      <c r="AOB212">
        <v>0</v>
      </c>
      <c r="AOC212">
        <v>0</v>
      </c>
      <c r="AOD212">
        <v>0</v>
      </c>
      <c r="AOE212">
        <v>0</v>
      </c>
      <c r="AOF212">
        <v>0</v>
      </c>
      <c r="AOG212">
        <v>0</v>
      </c>
      <c r="AOH212">
        <v>0</v>
      </c>
      <c r="AOI212">
        <v>0</v>
      </c>
      <c r="AOJ212">
        <v>0</v>
      </c>
      <c r="AOK212">
        <v>0</v>
      </c>
      <c r="AOL212">
        <v>14</v>
      </c>
      <c r="AOM212">
        <v>0</v>
      </c>
      <c r="AON212">
        <v>1</v>
      </c>
      <c r="AOO212">
        <v>1</v>
      </c>
      <c r="AOP212">
        <v>1</v>
      </c>
      <c r="AOQ212">
        <v>1</v>
      </c>
      <c r="AOR212">
        <v>4</v>
      </c>
      <c r="AOS212">
        <v>0</v>
      </c>
      <c r="AOT212">
        <v>0</v>
      </c>
      <c r="AOU212">
        <v>1</v>
      </c>
      <c r="AOV212">
        <v>1</v>
      </c>
      <c r="AOW212">
        <v>3</v>
      </c>
      <c r="AOX212">
        <v>0</v>
      </c>
      <c r="AOY212">
        <v>1</v>
      </c>
      <c r="AOZ212">
        <v>0</v>
      </c>
      <c r="APA212">
        <v>2</v>
      </c>
      <c r="APB212">
        <v>1</v>
      </c>
      <c r="APC212">
        <v>0</v>
      </c>
      <c r="APD212">
        <v>1</v>
      </c>
      <c r="APE212">
        <v>1.3332999999999999</v>
      </c>
      <c r="APF212">
        <v>0.5</v>
      </c>
      <c r="APG212">
        <v>1.1667000000000001</v>
      </c>
      <c r="APH212">
        <v>1</v>
      </c>
      <c r="API212">
        <v>2</v>
      </c>
      <c r="APJ212">
        <v>1</v>
      </c>
      <c r="APK212">
        <v>2</v>
      </c>
      <c r="APL212">
        <v>1</v>
      </c>
      <c r="APM212">
        <v>2</v>
      </c>
      <c r="APN212">
        <v>2</v>
      </c>
      <c r="APO212">
        <v>1</v>
      </c>
      <c r="APP212">
        <v>1</v>
      </c>
      <c r="APQ212">
        <v>3</v>
      </c>
      <c r="APR212">
        <v>1</v>
      </c>
      <c r="APS212">
        <v>2</v>
      </c>
      <c r="APT212">
        <v>1</v>
      </c>
      <c r="APU212">
        <v>2</v>
      </c>
      <c r="APV212">
        <v>1</v>
      </c>
      <c r="APW212">
        <v>22</v>
      </c>
      <c r="APX212">
        <v>1</v>
      </c>
      <c r="APY212">
        <v>1</v>
      </c>
      <c r="APZ212">
        <v>0</v>
      </c>
      <c r="AQA212">
        <v>0</v>
      </c>
      <c r="AQB212">
        <v>0</v>
      </c>
      <c r="AQC212">
        <v>1</v>
      </c>
      <c r="AQD212">
        <v>0</v>
      </c>
      <c r="AQE212">
        <v>1</v>
      </c>
      <c r="AQF212">
        <v>0</v>
      </c>
      <c r="AQG212">
        <v>0</v>
      </c>
      <c r="AQH212">
        <v>0</v>
      </c>
      <c r="AQI212">
        <v>1</v>
      </c>
      <c r="AQJ212">
        <v>0</v>
      </c>
      <c r="AQK212">
        <v>0</v>
      </c>
      <c r="AQL212">
        <v>0</v>
      </c>
      <c r="AQM212">
        <v>0</v>
      </c>
      <c r="AQN212">
        <v>1</v>
      </c>
      <c r="AQO212">
        <v>0</v>
      </c>
      <c r="AQP212">
        <v>1</v>
      </c>
      <c r="AQQ212">
        <v>0</v>
      </c>
      <c r="AQR212">
        <v>0</v>
      </c>
      <c r="AQS212">
        <v>0</v>
      </c>
      <c r="AQT212">
        <v>1</v>
      </c>
      <c r="AQU212">
        <v>0</v>
      </c>
      <c r="AQV212">
        <v>0</v>
      </c>
      <c r="AQW212">
        <v>1</v>
      </c>
      <c r="AQX212">
        <v>0</v>
      </c>
      <c r="AQY212">
        <v>0</v>
      </c>
      <c r="AQZ212">
        <v>0</v>
      </c>
      <c r="ARA212">
        <v>0</v>
      </c>
      <c r="ARB212">
        <v>0</v>
      </c>
      <c r="ARC212">
        <v>0</v>
      </c>
      <c r="ARD212">
        <v>0</v>
      </c>
      <c r="ARE212">
        <v>1</v>
      </c>
      <c r="ARF212">
        <v>1</v>
      </c>
      <c r="ARG212">
        <v>1</v>
      </c>
      <c r="ARH212">
        <v>1</v>
      </c>
      <c r="ARI212">
        <v>1</v>
      </c>
      <c r="ARJ212">
        <v>1</v>
      </c>
      <c r="ARK212">
        <v>1</v>
      </c>
      <c r="ARL212">
        <v>1</v>
      </c>
      <c r="ARM212">
        <v>1</v>
      </c>
      <c r="ARN212">
        <v>0</v>
      </c>
      <c r="ARO212">
        <v>7</v>
      </c>
      <c r="ARP212">
        <v>8</v>
      </c>
      <c r="ARQ212">
        <v>6</v>
      </c>
      <c r="ARR212">
        <v>5</v>
      </c>
      <c r="ARS212">
        <v>5</v>
      </c>
      <c r="ART212">
        <v>3</v>
      </c>
      <c r="ARU212">
        <v>3</v>
      </c>
      <c r="ARV212">
        <v>3</v>
      </c>
      <c r="ARW212">
        <v>4</v>
      </c>
      <c r="ARX212">
        <v>3</v>
      </c>
      <c r="ARY212">
        <v>3</v>
      </c>
      <c r="ARZ212">
        <v>3</v>
      </c>
      <c r="ASA212">
        <v>3.556</v>
      </c>
      <c r="ASB212">
        <v>67</v>
      </c>
      <c r="ASC212">
        <v>67</v>
      </c>
      <c r="ASD212">
        <v>2330</v>
      </c>
      <c r="ASE212">
        <v>25</v>
      </c>
      <c r="ASF212">
        <v>715</v>
      </c>
      <c r="ASG212">
        <v>7</v>
      </c>
      <c r="ASH212">
        <v>8</v>
      </c>
      <c r="ASI212">
        <v>0</v>
      </c>
      <c r="ASJ212">
        <v>0</v>
      </c>
      <c r="ASK212">
        <v>0</v>
      </c>
      <c r="ASL212">
        <v>0</v>
      </c>
      <c r="ASM212">
        <v>0</v>
      </c>
      <c r="ASN212">
        <v>1</v>
      </c>
      <c r="ASO212">
        <v>0</v>
      </c>
      <c r="ASP212">
        <v>0</v>
      </c>
      <c r="ASQ212">
        <v>0</v>
      </c>
      <c r="ASR212" t="s">
        <v>2799</v>
      </c>
      <c r="ASS212">
        <v>0</v>
      </c>
      <c r="AST212">
        <v>0</v>
      </c>
      <c r="ASU212">
        <v>1</v>
      </c>
      <c r="ASV212">
        <v>2</v>
      </c>
      <c r="ASW212">
        <v>0</v>
      </c>
      <c r="ASX212">
        <v>0</v>
      </c>
      <c r="ASY212">
        <v>1</v>
      </c>
      <c r="ASZ212">
        <v>1</v>
      </c>
      <c r="ATA212">
        <v>1</v>
      </c>
      <c r="ATB212">
        <v>88</v>
      </c>
      <c r="ATC212">
        <v>0</v>
      </c>
      <c r="ATD212">
        <v>1</v>
      </c>
      <c r="ATE212">
        <v>1</v>
      </c>
      <c r="ATF212">
        <v>0</v>
      </c>
      <c r="ATG212">
        <v>3</v>
      </c>
      <c r="ATH212">
        <v>2</v>
      </c>
      <c r="ATI212">
        <v>5</v>
      </c>
      <c r="ATJ212">
        <v>4</v>
      </c>
      <c r="ATK212">
        <v>3</v>
      </c>
      <c r="ATL212">
        <v>1</v>
      </c>
      <c r="ATM212">
        <v>1</v>
      </c>
      <c r="ATN212">
        <v>1</v>
      </c>
      <c r="ATO212">
        <v>10</v>
      </c>
      <c r="ATP212">
        <v>40</v>
      </c>
      <c r="ATQ212">
        <v>8</v>
      </c>
      <c r="BDY212">
        <v>1</v>
      </c>
      <c r="BEA212" t="s">
        <v>4102</v>
      </c>
      <c r="BEB212">
        <v>1</v>
      </c>
      <c r="BED212" t="s">
        <v>4103</v>
      </c>
      <c r="BEE212">
        <v>1</v>
      </c>
      <c r="BEG212" t="s">
        <v>4104</v>
      </c>
    </row>
    <row r="213" spans="1:1489 2651:2657" x14ac:dyDescent="0.25">
      <c r="A213" t="s">
        <v>4105</v>
      </c>
      <c r="B213" t="s">
        <v>7</v>
      </c>
      <c r="C213" t="s">
        <v>2709</v>
      </c>
      <c r="D213" t="s">
        <v>2710</v>
      </c>
      <c r="E213" s="1">
        <v>21773</v>
      </c>
      <c r="F213">
        <v>59</v>
      </c>
      <c r="H213">
        <v>59</v>
      </c>
      <c r="I213" s="1">
        <v>43472</v>
      </c>
      <c r="O213" s="1">
        <v>43472</v>
      </c>
      <c r="P213">
        <v>1</v>
      </c>
      <c r="Q213">
        <v>0</v>
      </c>
      <c r="R213">
        <v>0</v>
      </c>
      <c r="S213">
        <v>0</v>
      </c>
      <c r="T213">
        <v>1</v>
      </c>
      <c r="U213">
        <v>0</v>
      </c>
      <c r="V213">
        <v>0</v>
      </c>
      <c r="W213">
        <v>0</v>
      </c>
      <c r="X213">
        <v>0</v>
      </c>
      <c r="Y213">
        <v>1</v>
      </c>
      <c r="Z213">
        <v>1</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1</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1</v>
      </c>
      <c r="CM213">
        <v>0</v>
      </c>
      <c r="CN213">
        <v>1</v>
      </c>
      <c r="CO213">
        <v>1</v>
      </c>
      <c r="CP213">
        <v>1</v>
      </c>
      <c r="CQ213">
        <v>1</v>
      </c>
      <c r="CR213">
        <v>0</v>
      </c>
      <c r="CS213">
        <v>1</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3</v>
      </c>
      <c r="DW213">
        <v>2</v>
      </c>
      <c r="DX213">
        <v>0</v>
      </c>
      <c r="DY213">
        <v>0</v>
      </c>
      <c r="DZ213">
        <v>0</v>
      </c>
      <c r="EA213">
        <v>0</v>
      </c>
      <c r="EB213">
        <v>0</v>
      </c>
      <c r="EC213">
        <v>0</v>
      </c>
      <c r="ED213">
        <v>0</v>
      </c>
      <c r="EE213">
        <v>0</v>
      </c>
      <c r="EF213">
        <v>3</v>
      </c>
      <c r="EG213">
        <v>2</v>
      </c>
      <c r="EH213">
        <v>1</v>
      </c>
      <c r="EI213">
        <v>1</v>
      </c>
      <c r="EJ213">
        <v>0</v>
      </c>
      <c r="EK213">
        <v>0</v>
      </c>
      <c r="EL213">
        <v>0</v>
      </c>
      <c r="EM213">
        <v>0</v>
      </c>
      <c r="EN213">
        <v>0</v>
      </c>
      <c r="EO213">
        <v>0</v>
      </c>
      <c r="EP213">
        <v>0</v>
      </c>
      <c r="EQ213">
        <v>6</v>
      </c>
      <c r="ER213">
        <v>0</v>
      </c>
      <c r="ES213">
        <v>0</v>
      </c>
      <c r="ET213">
        <v>0</v>
      </c>
      <c r="EU213">
        <v>0</v>
      </c>
      <c r="EV213">
        <v>6</v>
      </c>
      <c r="EW213">
        <v>1</v>
      </c>
      <c r="EX213">
        <v>0</v>
      </c>
      <c r="EY213">
        <v>0</v>
      </c>
      <c r="EZ213">
        <v>13</v>
      </c>
      <c r="FA213">
        <v>0</v>
      </c>
      <c r="FB213">
        <v>0</v>
      </c>
      <c r="FC213">
        <v>0</v>
      </c>
      <c r="FD213">
        <v>3</v>
      </c>
      <c r="FE213">
        <v>0</v>
      </c>
      <c r="FF213">
        <v>0</v>
      </c>
      <c r="FG213">
        <v>0</v>
      </c>
      <c r="FH213">
        <v>0</v>
      </c>
      <c r="FI213">
        <v>3</v>
      </c>
      <c r="FJ213">
        <v>1</v>
      </c>
      <c r="FK213">
        <v>0</v>
      </c>
      <c r="FL213">
        <v>0</v>
      </c>
      <c r="FM213">
        <v>6</v>
      </c>
      <c r="FQ213" t="s">
        <v>4106</v>
      </c>
      <c r="FZ213" t="s">
        <v>4107</v>
      </c>
      <c r="GA213">
        <v>0</v>
      </c>
      <c r="GB213">
        <v>-2</v>
      </c>
      <c r="GC213" t="s">
        <v>4108</v>
      </c>
      <c r="GD213">
        <v>1</v>
      </c>
      <c r="GE213">
        <v>-1</v>
      </c>
      <c r="GF213">
        <v>-2</v>
      </c>
      <c r="GG213">
        <v>1</v>
      </c>
      <c r="GH213">
        <v>1</v>
      </c>
      <c r="GI213">
        <v>1</v>
      </c>
      <c r="GJ213">
        <v>1</v>
      </c>
      <c r="GK213">
        <v>1</v>
      </c>
      <c r="GL213">
        <v>1</v>
      </c>
      <c r="GM213">
        <v>1</v>
      </c>
      <c r="GN213">
        <v>-1</v>
      </c>
      <c r="GO213">
        <v>-1</v>
      </c>
      <c r="GP213">
        <v>-1</v>
      </c>
      <c r="GQ213">
        <v>0</v>
      </c>
      <c r="GR213">
        <v>1</v>
      </c>
      <c r="GS213">
        <v>1</v>
      </c>
      <c r="GT213">
        <v>1</v>
      </c>
      <c r="GU213">
        <v>1</v>
      </c>
      <c r="GV213">
        <v>1</v>
      </c>
      <c r="GW213">
        <v>1</v>
      </c>
      <c r="GX213">
        <v>-1</v>
      </c>
      <c r="GY213">
        <v>1</v>
      </c>
      <c r="GZ213">
        <v>1</v>
      </c>
      <c r="HA213">
        <v>1</v>
      </c>
      <c r="HB213">
        <v>1</v>
      </c>
      <c r="HC213">
        <v>1</v>
      </c>
      <c r="HD213">
        <v>-1</v>
      </c>
      <c r="HE213">
        <v>1</v>
      </c>
      <c r="HF213">
        <v>0</v>
      </c>
      <c r="HG213">
        <v>1</v>
      </c>
      <c r="HH213">
        <v>0</v>
      </c>
      <c r="HI213">
        <v>-2</v>
      </c>
      <c r="HJ213">
        <v>-2</v>
      </c>
      <c r="HK213">
        <v>4</v>
      </c>
      <c r="HL213">
        <v>2</v>
      </c>
      <c r="HM213">
        <v>-1</v>
      </c>
      <c r="HN213">
        <v>4</v>
      </c>
      <c r="HO213">
        <v>2</v>
      </c>
      <c r="HP213">
        <v>2</v>
      </c>
      <c r="HQ213">
        <v>2</v>
      </c>
      <c r="HR213">
        <v>0.25</v>
      </c>
      <c r="HS213">
        <v>3</v>
      </c>
      <c r="HT213">
        <v>1</v>
      </c>
      <c r="HU213">
        <v>2</v>
      </c>
      <c r="HV213">
        <v>11</v>
      </c>
      <c r="HW213">
        <v>2</v>
      </c>
      <c r="HX213">
        <v>2</v>
      </c>
      <c r="HY213">
        <v>2</v>
      </c>
      <c r="HZ213">
        <v>1</v>
      </c>
      <c r="IA213">
        <v>3</v>
      </c>
      <c r="IB213">
        <v>4</v>
      </c>
      <c r="IC213">
        <v>2</v>
      </c>
      <c r="ID213">
        <v>2</v>
      </c>
      <c r="IE213">
        <v>2</v>
      </c>
      <c r="IF213">
        <v>2</v>
      </c>
      <c r="IG213">
        <v>1</v>
      </c>
      <c r="IH213">
        <v>1</v>
      </c>
      <c r="II213">
        <v>3</v>
      </c>
      <c r="IJ213">
        <v>2</v>
      </c>
      <c r="IK213">
        <v>1</v>
      </c>
      <c r="IL213">
        <v>1</v>
      </c>
      <c r="IM213">
        <v>2</v>
      </c>
      <c r="IN213">
        <v>2</v>
      </c>
      <c r="IO213">
        <v>2</v>
      </c>
      <c r="IP213">
        <v>2</v>
      </c>
      <c r="IQ213">
        <v>2</v>
      </c>
      <c r="IR213">
        <v>2</v>
      </c>
      <c r="IS213">
        <v>43</v>
      </c>
      <c r="IT213">
        <v>2</v>
      </c>
      <c r="IU213">
        <v>1</v>
      </c>
      <c r="IV213">
        <v>2</v>
      </c>
      <c r="IW213">
        <v>1</v>
      </c>
      <c r="IX213">
        <v>9</v>
      </c>
      <c r="IY213">
        <v>4</v>
      </c>
      <c r="IZ213">
        <v>2</v>
      </c>
      <c r="JA213">
        <v>2</v>
      </c>
      <c r="JB213">
        <v>2</v>
      </c>
      <c r="JC213">
        <v>6</v>
      </c>
      <c r="JD213">
        <v>0</v>
      </c>
      <c r="JE213">
        <v>0</v>
      </c>
      <c r="JF213">
        <v>0</v>
      </c>
      <c r="JG213">
        <v>0</v>
      </c>
      <c r="JH213">
        <v>0</v>
      </c>
      <c r="JI213">
        <v>1</v>
      </c>
      <c r="JJ213">
        <v>2</v>
      </c>
      <c r="JK213">
        <v>4</v>
      </c>
      <c r="JL213">
        <v>0</v>
      </c>
      <c r="JM213">
        <v>0</v>
      </c>
      <c r="JN213">
        <v>6</v>
      </c>
      <c r="JO213">
        <v>6</v>
      </c>
      <c r="JP213">
        <v>7</v>
      </c>
      <c r="JQ213">
        <v>6</v>
      </c>
      <c r="JR213">
        <v>5</v>
      </c>
      <c r="JS213">
        <v>18</v>
      </c>
      <c r="JT213">
        <v>68</v>
      </c>
      <c r="JU213">
        <v>3.7778</v>
      </c>
      <c r="JV213">
        <v>4</v>
      </c>
      <c r="JW213">
        <v>5</v>
      </c>
      <c r="JX213">
        <v>5</v>
      </c>
      <c r="JY213">
        <v>5</v>
      </c>
      <c r="JZ213">
        <v>5</v>
      </c>
      <c r="KA213">
        <v>5</v>
      </c>
      <c r="KB213">
        <v>5</v>
      </c>
      <c r="KC213">
        <v>4</v>
      </c>
      <c r="KD213">
        <v>4</v>
      </c>
      <c r="KE213">
        <v>4</v>
      </c>
      <c r="KF213">
        <v>4</v>
      </c>
      <c r="KG213">
        <v>4</v>
      </c>
      <c r="KH213">
        <v>5</v>
      </c>
      <c r="KI213">
        <v>5</v>
      </c>
      <c r="KJ213">
        <v>5</v>
      </c>
      <c r="KK213">
        <v>4</v>
      </c>
      <c r="KL213">
        <v>4.5629999999999997</v>
      </c>
      <c r="KM213">
        <v>1</v>
      </c>
      <c r="KO213">
        <v>40</v>
      </c>
      <c r="KP213">
        <v>2</v>
      </c>
      <c r="KQ213">
        <v>4</v>
      </c>
      <c r="KR213">
        <v>4</v>
      </c>
      <c r="KS213">
        <v>4</v>
      </c>
      <c r="KT213">
        <v>3</v>
      </c>
      <c r="KU213">
        <v>3</v>
      </c>
      <c r="KV213">
        <v>4</v>
      </c>
      <c r="KW213">
        <v>4</v>
      </c>
      <c r="KX213">
        <v>4</v>
      </c>
      <c r="KY213">
        <v>3</v>
      </c>
      <c r="KZ213">
        <v>4</v>
      </c>
      <c r="LA213">
        <v>3</v>
      </c>
      <c r="LB213">
        <v>4</v>
      </c>
      <c r="LC213">
        <v>3</v>
      </c>
      <c r="LD213">
        <v>4</v>
      </c>
      <c r="LE213">
        <v>4</v>
      </c>
      <c r="LF213">
        <v>4</v>
      </c>
      <c r="LG213">
        <v>4</v>
      </c>
      <c r="LH213">
        <v>3.5</v>
      </c>
      <c r="LI213">
        <v>3.8332999999999999</v>
      </c>
      <c r="LJ213">
        <v>3.5</v>
      </c>
      <c r="LK213">
        <v>3.6111</v>
      </c>
      <c r="BDY213">
        <v>1</v>
      </c>
      <c r="BEA213" t="s">
        <v>3625</v>
      </c>
      <c r="BEB213">
        <v>1</v>
      </c>
      <c r="BEE213">
        <v>1</v>
      </c>
      <c r="CWY213" s="1">
        <v>43495</v>
      </c>
      <c r="CWZ213">
        <v>1</v>
      </c>
      <c r="CXA213" t="s">
        <v>2778</v>
      </c>
      <c r="CXB213">
        <v>9</v>
      </c>
      <c r="CXC213">
        <v>1</v>
      </c>
      <c r="CXE213" t="s">
        <v>2778</v>
      </c>
    </row>
    <row r="214" spans="1:1489 2651:2657" x14ac:dyDescent="0.25">
      <c r="A214" t="s">
        <v>4109</v>
      </c>
      <c r="B214" t="s">
        <v>7</v>
      </c>
      <c r="C214" t="s">
        <v>2709</v>
      </c>
      <c r="D214" t="s">
        <v>2716</v>
      </c>
      <c r="E214" s="1">
        <v>14885</v>
      </c>
      <c r="F214">
        <v>78</v>
      </c>
      <c r="I214" s="1">
        <v>43434</v>
      </c>
      <c r="K214" s="1">
        <v>43434</v>
      </c>
      <c r="O214" s="1">
        <v>43434</v>
      </c>
      <c r="P214">
        <v>1</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Z214" t="s">
        <v>4110</v>
      </c>
      <c r="GA214">
        <v>-2</v>
      </c>
      <c r="GB214">
        <v>-1</v>
      </c>
      <c r="GC214" t="s">
        <v>4111</v>
      </c>
      <c r="GD214">
        <v>0</v>
      </c>
      <c r="GE214">
        <v>0</v>
      </c>
      <c r="GF214">
        <v>-2</v>
      </c>
      <c r="GG214">
        <v>-1</v>
      </c>
      <c r="GH214">
        <v>-1</v>
      </c>
      <c r="GI214">
        <v>-1</v>
      </c>
      <c r="GJ214">
        <v>-1</v>
      </c>
      <c r="GK214">
        <v>-1</v>
      </c>
      <c r="GL214">
        <v>-1</v>
      </c>
      <c r="GM214">
        <v>-1</v>
      </c>
      <c r="GN214">
        <v>-1</v>
      </c>
      <c r="GO214">
        <v>-1</v>
      </c>
      <c r="GP214">
        <v>-1</v>
      </c>
      <c r="GQ214">
        <v>-1</v>
      </c>
      <c r="GR214">
        <v>0</v>
      </c>
      <c r="GS214">
        <v>1</v>
      </c>
      <c r="GT214">
        <v>-1</v>
      </c>
      <c r="GU214">
        <v>-1</v>
      </c>
      <c r="GV214">
        <v>-1</v>
      </c>
      <c r="GW214">
        <v>-1</v>
      </c>
      <c r="GX214">
        <v>-1</v>
      </c>
      <c r="GY214">
        <v>-1</v>
      </c>
      <c r="GZ214">
        <v>-1</v>
      </c>
      <c r="HA214">
        <v>-1</v>
      </c>
      <c r="HB214">
        <v>-1</v>
      </c>
      <c r="HC214">
        <v>-1</v>
      </c>
      <c r="HD214">
        <v>-1</v>
      </c>
      <c r="HE214">
        <v>-1</v>
      </c>
      <c r="HF214">
        <v>-1</v>
      </c>
      <c r="HG214">
        <v>-1</v>
      </c>
      <c r="HH214">
        <v>-1</v>
      </c>
      <c r="HI214">
        <v>-3</v>
      </c>
      <c r="HJ214">
        <v>-2</v>
      </c>
      <c r="HK214">
        <v>-4</v>
      </c>
      <c r="HL214">
        <v>-4</v>
      </c>
      <c r="HM214">
        <v>-3</v>
      </c>
      <c r="HN214">
        <v>-2</v>
      </c>
      <c r="HO214">
        <v>-4</v>
      </c>
      <c r="HP214">
        <v>-4</v>
      </c>
      <c r="HQ214">
        <v>-4</v>
      </c>
      <c r="HR214">
        <v>-3.25</v>
      </c>
      <c r="HS214">
        <v>-3</v>
      </c>
      <c r="HT214">
        <v>-3.5</v>
      </c>
      <c r="HU214">
        <v>-4</v>
      </c>
      <c r="HV214">
        <v>-30</v>
      </c>
      <c r="HW214">
        <v>1</v>
      </c>
      <c r="HX214">
        <v>0</v>
      </c>
      <c r="HY214">
        <v>1</v>
      </c>
      <c r="HZ214">
        <v>1</v>
      </c>
      <c r="IA214">
        <v>1</v>
      </c>
      <c r="IB214">
        <v>0</v>
      </c>
      <c r="IC214">
        <v>2</v>
      </c>
      <c r="ID214">
        <v>1</v>
      </c>
      <c r="IE214">
        <v>0</v>
      </c>
      <c r="IF214">
        <v>0</v>
      </c>
      <c r="IG214">
        <v>0</v>
      </c>
      <c r="IH214">
        <v>0</v>
      </c>
      <c r="II214">
        <v>0</v>
      </c>
      <c r="IJ214">
        <v>0</v>
      </c>
      <c r="IK214">
        <v>0</v>
      </c>
      <c r="IL214">
        <v>1</v>
      </c>
      <c r="IM214">
        <v>0</v>
      </c>
      <c r="IN214">
        <v>0</v>
      </c>
      <c r="IO214">
        <v>1</v>
      </c>
      <c r="IP214">
        <v>1</v>
      </c>
      <c r="IQ214">
        <v>1</v>
      </c>
      <c r="IR214">
        <v>0</v>
      </c>
      <c r="IS214">
        <v>11</v>
      </c>
      <c r="IT214">
        <v>3</v>
      </c>
      <c r="IU214">
        <v>2</v>
      </c>
      <c r="IV214">
        <v>2</v>
      </c>
      <c r="IW214">
        <v>2</v>
      </c>
      <c r="IX214">
        <v>2</v>
      </c>
      <c r="IY214">
        <v>3</v>
      </c>
      <c r="IZ214">
        <v>2</v>
      </c>
      <c r="JA214">
        <v>3</v>
      </c>
      <c r="JB214">
        <v>2</v>
      </c>
      <c r="JC214">
        <v>2</v>
      </c>
      <c r="JD214">
        <v>2</v>
      </c>
      <c r="JE214">
        <v>2</v>
      </c>
      <c r="JF214">
        <v>2</v>
      </c>
      <c r="JG214">
        <v>2</v>
      </c>
      <c r="JH214">
        <v>3</v>
      </c>
      <c r="JI214">
        <v>2</v>
      </c>
      <c r="JJ214">
        <v>3</v>
      </c>
      <c r="JK214">
        <v>3</v>
      </c>
      <c r="JL214">
        <v>2</v>
      </c>
      <c r="JM214">
        <v>2</v>
      </c>
      <c r="JN214">
        <v>2</v>
      </c>
      <c r="JO214">
        <v>2</v>
      </c>
      <c r="JP214">
        <v>2</v>
      </c>
      <c r="JQ214">
        <v>2</v>
      </c>
      <c r="JR214">
        <v>3</v>
      </c>
      <c r="JS214">
        <v>25</v>
      </c>
      <c r="JT214">
        <v>57</v>
      </c>
      <c r="JU214">
        <v>2.2799999999999998</v>
      </c>
      <c r="JV214">
        <v>3</v>
      </c>
      <c r="JW214">
        <v>3</v>
      </c>
      <c r="JX214">
        <v>3</v>
      </c>
      <c r="JY214">
        <v>3</v>
      </c>
      <c r="JZ214">
        <v>3</v>
      </c>
      <c r="KA214">
        <v>3</v>
      </c>
      <c r="KB214">
        <v>3</v>
      </c>
      <c r="KC214">
        <v>3</v>
      </c>
      <c r="KD214">
        <v>3</v>
      </c>
      <c r="KE214">
        <v>3</v>
      </c>
      <c r="KF214">
        <v>3</v>
      </c>
      <c r="KG214">
        <v>3</v>
      </c>
      <c r="KH214">
        <v>3</v>
      </c>
      <c r="KI214">
        <v>3</v>
      </c>
      <c r="KJ214">
        <v>3</v>
      </c>
      <c r="KK214">
        <v>3</v>
      </c>
      <c r="KL214">
        <v>3</v>
      </c>
      <c r="KM214">
        <v>2</v>
      </c>
      <c r="KO214">
        <v>46</v>
      </c>
      <c r="KP214">
        <v>0</v>
      </c>
      <c r="KQ214">
        <v>3</v>
      </c>
      <c r="KR214">
        <v>2</v>
      </c>
      <c r="KS214">
        <v>1</v>
      </c>
      <c r="KT214">
        <v>2</v>
      </c>
      <c r="KU214">
        <v>1</v>
      </c>
      <c r="KV214">
        <v>2</v>
      </c>
      <c r="KW214">
        <v>1</v>
      </c>
      <c r="KX214">
        <v>1</v>
      </c>
      <c r="KY214">
        <v>1</v>
      </c>
      <c r="KZ214">
        <v>0</v>
      </c>
      <c r="LA214">
        <v>1</v>
      </c>
      <c r="LB214">
        <v>1</v>
      </c>
      <c r="LC214">
        <v>1</v>
      </c>
      <c r="LD214">
        <v>1</v>
      </c>
      <c r="LE214">
        <v>0</v>
      </c>
      <c r="LF214">
        <v>1</v>
      </c>
      <c r="LG214">
        <v>0</v>
      </c>
      <c r="LH214">
        <v>1</v>
      </c>
      <c r="LI214">
        <v>1.5</v>
      </c>
      <c r="LJ214">
        <v>0.66669999999999996</v>
      </c>
      <c r="LK214">
        <v>1.0556000000000001</v>
      </c>
      <c r="WH214">
        <v>1</v>
      </c>
      <c r="WI214">
        <v>5</v>
      </c>
      <c r="WJ214">
        <v>22</v>
      </c>
      <c r="WK214">
        <v>17</v>
      </c>
      <c r="WL214">
        <v>0</v>
      </c>
      <c r="WN214">
        <v>1</v>
      </c>
      <c r="WP214" t="s">
        <v>4112</v>
      </c>
      <c r="WQ214" t="s">
        <v>4113</v>
      </c>
      <c r="WR214">
        <v>2017</v>
      </c>
      <c r="WS214" t="s">
        <v>4114</v>
      </c>
      <c r="WT214" t="s">
        <v>4115</v>
      </c>
      <c r="WU214">
        <v>0</v>
      </c>
      <c r="WV214" t="s">
        <v>4116</v>
      </c>
      <c r="WW214">
        <v>0</v>
      </c>
      <c r="WX214" t="s">
        <v>4117</v>
      </c>
      <c r="WY214" t="s">
        <v>2766</v>
      </c>
      <c r="WZ214" t="s">
        <v>4118</v>
      </c>
      <c r="XA214" t="s">
        <v>3237</v>
      </c>
      <c r="XB214">
        <v>0</v>
      </c>
      <c r="XD214">
        <v>0</v>
      </c>
      <c r="XF214">
        <v>0</v>
      </c>
      <c r="XJ214">
        <v>0</v>
      </c>
      <c r="XK214">
        <v>0</v>
      </c>
      <c r="XM214" t="s">
        <v>4119</v>
      </c>
      <c r="XN214" t="s">
        <v>4120</v>
      </c>
      <c r="XO214">
        <v>0</v>
      </c>
      <c r="XP214" t="s">
        <v>4121</v>
      </c>
      <c r="XQ214">
        <v>0</v>
      </c>
      <c r="XS214">
        <v>1</v>
      </c>
      <c r="XT214">
        <v>23</v>
      </c>
      <c r="XU214" t="s">
        <v>4122</v>
      </c>
      <c r="XV214">
        <v>1</v>
      </c>
      <c r="XW214" t="s">
        <v>4123</v>
      </c>
      <c r="XX214" t="s">
        <v>2766</v>
      </c>
      <c r="XY214">
        <v>1</v>
      </c>
      <c r="XZ214">
        <v>0</v>
      </c>
      <c r="YA214">
        <v>0</v>
      </c>
      <c r="YB214">
        <v>0</v>
      </c>
      <c r="YC214">
        <v>0</v>
      </c>
      <c r="YD214">
        <v>0</v>
      </c>
      <c r="YE214">
        <v>0</v>
      </c>
      <c r="YF214">
        <v>2</v>
      </c>
      <c r="YG214">
        <v>2</v>
      </c>
      <c r="YH214">
        <v>1</v>
      </c>
      <c r="YI214">
        <v>0</v>
      </c>
      <c r="YJ214">
        <v>0</v>
      </c>
      <c r="YK214">
        <v>1</v>
      </c>
      <c r="YL214">
        <v>0</v>
      </c>
      <c r="YM214">
        <v>0</v>
      </c>
      <c r="YN214">
        <v>0</v>
      </c>
      <c r="YO214">
        <v>0</v>
      </c>
      <c r="YP214">
        <v>0</v>
      </c>
      <c r="YQ214">
        <v>0</v>
      </c>
      <c r="YR214">
        <v>2</v>
      </c>
      <c r="YS214">
        <v>0</v>
      </c>
      <c r="YT214">
        <v>0</v>
      </c>
      <c r="YU214">
        <v>1</v>
      </c>
      <c r="YV214">
        <v>0</v>
      </c>
      <c r="YW214">
        <v>2</v>
      </c>
      <c r="YX214">
        <v>0</v>
      </c>
      <c r="YY214">
        <v>1</v>
      </c>
      <c r="YZ214">
        <v>1</v>
      </c>
      <c r="ZA214">
        <v>1</v>
      </c>
      <c r="ZB214">
        <v>460</v>
      </c>
      <c r="ZC214" s="3">
        <v>0.33333333333333331</v>
      </c>
      <c r="ZD214" s="2">
        <v>0.65277777777777779</v>
      </c>
      <c r="ZE214">
        <v>1</v>
      </c>
      <c r="ZF214">
        <v>1</v>
      </c>
      <c r="ZG214">
        <v>0</v>
      </c>
      <c r="ZH214">
        <v>2</v>
      </c>
      <c r="ZI214">
        <v>1</v>
      </c>
      <c r="ZJ214">
        <v>0</v>
      </c>
      <c r="ZK214">
        <v>0</v>
      </c>
      <c r="ZL214">
        <v>1</v>
      </c>
      <c r="ZM214">
        <v>1</v>
      </c>
      <c r="ZN214">
        <v>1</v>
      </c>
      <c r="ZO214">
        <v>1</v>
      </c>
      <c r="ZP214">
        <v>1</v>
      </c>
      <c r="ZQ214">
        <v>1</v>
      </c>
      <c r="ZR214">
        <v>0</v>
      </c>
      <c r="ZS214">
        <v>0</v>
      </c>
      <c r="ZT214">
        <v>0</v>
      </c>
      <c r="ZU214">
        <v>0</v>
      </c>
      <c r="ZV214">
        <v>0</v>
      </c>
      <c r="ZW214">
        <v>2</v>
      </c>
      <c r="ZX214">
        <v>0</v>
      </c>
      <c r="ZY214">
        <v>0</v>
      </c>
      <c r="ZZ214">
        <v>1</v>
      </c>
      <c r="AAA214">
        <v>1</v>
      </c>
      <c r="AAB214">
        <v>1</v>
      </c>
      <c r="AAC214">
        <v>0</v>
      </c>
      <c r="AAD214">
        <v>1</v>
      </c>
      <c r="AAE214">
        <v>1</v>
      </c>
      <c r="AAF214">
        <v>0</v>
      </c>
      <c r="AAG214">
        <v>0</v>
      </c>
      <c r="AAH214">
        <v>0</v>
      </c>
      <c r="AAI214">
        <v>0</v>
      </c>
      <c r="AAJ214">
        <v>0</v>
      </c>
      <c r="AAK214">
        <v>0</v>
      </c>
      <c r="AAL214">
        <v>0</v>
      </c>
      <c r="AAM214">
        <v>0</v>
      </c>
      <c r="AAN214">
        <v>2</v>
      </c>
      <c r="AAO214">
        <v>0</v>
      </c>
      <c r="AAP214">
        <v>0</v>
      </c>
      <c r="AAQ214">
        <v>0</v>
      </c>
      <c r="AAR214">
        <v>0</v>
      </c>
      <c r="AAS214">
        <v>0</v>
      </c>
      <c r="AAT214">
        <v>0</v>
      </c>
      <c r="AAU214">
        <v>7</v>
      </c>
      <c r="AAV214">
        <v>5</v>
      </c>
      <c r="AAW214">
        <v>18</v>
      </c>
      <c r="AAX214">
        <v>0</v>
      </c>
      <c r="AAY214">
        <v>30</v>
      </c>
      <c r="AAZ214">
        <v>18</v>
      </c>
      <c r="ABA214">
        <v>20</v>
      </c>
      <c r="ABB214">
        <v>14</v>
      </c>
      <c r="ABC214">
        <v>25</v>
      </c>
      <c r="ABD214">
        <v>15</v>
      </c>
      <c r="ABE214">
        <v>92</v>
      </c>
      <c r="ABF214">
        <v>11</v>
      </c>
      <c r="ABG214">
        <v>10</v>
      </c>
      <c r="ABH214">
        <v>1</v>
      </c>
      <c r="ABI214">
        <v>1</v>
      </c>
      <c r="ABJ214">
        <v>1</v>
      </c>
      <c r="ABK214">
        <v>1</v>
      </c>
      <c r="ABL214">
        <v>1</v>
      </c>
      <c r="ABM214">
        <v>1</v>
      </c>
      <c r="ABN214">
        <v>1</v>
      </c>
      <c r="ABO214">
        <v>1</v>
      </c>
      <c r="ABP214">
        <v>1</v>
      </c>
      <c r="ABQ214">
        <v>0</v>
      </c>
      <c r="ABR214">
        <v>0</v>
      </c>
      <c r="ABS214">
        <v>1</v>
      </c>
      <c r="ABT214">
        <v>0</v>
      </c>
      <c r="ABU214">
        <v>1</v>
      </c>
      <c r="ABV214">
        <v>0</v>
      </c>
      <c r="ABW214">
        <v>0</v>
      </c>
      <c r="ABX214">
        <v>1</v>
      </c>
      <c r="ABY214">
        <v>1</v>
      </c>
      <c r="ABZ214">
        <v>1</v>
      </c>
      <c r="ACA214">
        <v>1</v>
      </c>
      <c r="ACB214">
        <v>1</v>
      </c>
      <c r="ACC214">
        <v>1</v>
      </c>
      <c r="ACD214">
        <v>1</v>
      </c>
      <c r="ACE214">
        <v>1</v>
      </c>
      <c r="ACF214">
        <v>0</v>
      </c>
      <c r="ACG214">
        <v>1</v>
      </c>
      <c r="ACH214">
        <v>0</v>
      </c>
      <c r="ACI214">
        <v>1</v>
      </c>
      <c r="ACJ214">
        <v>0</v>
      </c>
      <c r="ACK214">
        <v>0</v>
      </c>
      <c r="ACL214">
        <v>21</v>
      </c>
      <c r="ACM214">
        <v>1</v>
      </c>
      <c r="ACN214">
        <v>3</v>
      </c>
      <c r="ACO214">
        <v>2</v>
      </c>
      <c r="ACP214">
        <v>1</v>
      </c>
      <c r="ACQ214">
        <v>3</v>
      </c>
      <c r="ACR214">
        <v>3</v>
      </c>
      <c r="ACS214">
        <v>2</v>
      </c>
      <c r="ACT214">
        <v>1</v>
      </c>
      <c r="ACU214">
        <v>1</v>
      </c>
      <c r="ACV214">
        <v>1</v>
      </c>
      <c r="ACW214">
        <v>1</v>
      </c>
      <c r="ACX214">
        <v>1</v>
      </c>
      <c r="ACY214">
        <v>1</v>
      </c>
      <c r="ACZ214">
        <v>2</v>
      </c>
      <c r="ADA214">
        <v>1</v>
      </c>
      <c r="ADB214">
        <v>1</v>
      </c>
      <c r="ADC214">
        <v>1</v>
      </c>
      <c r="ADD214">
        <v>1</v>
      </c>
      <c r="ADE214">
        <v>1.3332999999999999</v>
      </c>
      <c r="ADF214">
        <v>1.6667000000000001</v>
      </c>
      <c r="ADG214">
        <v>1.5</v>
      </c>
      <c r="ADH214">
        <v>1.5</v>
      </c>
      <c r="ADI214">
        <v>1</v>
      </c>
      <c r="ADJ214">
        <v>1</v>
      </c>
      <c r="ADK214">
        <v>1</v>
      </c>
      <c r="ADL214">
        <v>1</v>
      </c>
      <c r="ADM214">
        <v>2</v>
      </c>
      <c r="ADN214">
        <v>2</v>
      </c>
      <c r="ADO214">
        <v>2</v>
      </c>
      <c r="ADP214">
        <v>2</v>
      </c>
      <c r="ADQ214">
        <v>2</v>
      </c>
      <c r="ADR214">
        <v>2</v>
      </c>
      <c r="ADS214">
        <v>1</v>
      </c>
      <c r="ADT214">
        <v>1</v>
      </c>
      <c r="ADU214">
        <v>2</v>
      </c>
      <c r="ADV214">
        <v>2</v>
      </c>
      <c r="ADW214">
        <v>22</v>
      </c>
      <c r="ADX214">
        <v>0</v>
      </c>
      <c r="ADY214">
        <v>1</v>
      </c>
      <c r="ADZ214">
        <v>0</v>
      </c>
      <c r="AEA214">
        <v>0</v>
      </c>
      <c r="AEB214">
        <v>0</v>
      </c>
      <c r="AEC214">
        <v>1</v>
      </c>
      <c r="AED214">
        <v>0</v>
      </c>
      <c r="AEE214">
        <v>1</v>
      </c>
      <c r="AEF214">
        <v>0</v>
      </c>
      <c r="AEG214">
        <v>1</v>
      </c>
      <c r="AEH214">
        <v>0</v>
      </c>
      <c r="AEI214">
        <v>1</v>
      </c>
      <c r="AEJ214">
        <v>0</v>
      </c>
      <c r="AEK214">
        <v>1</v>
      </c>
      <c r="AEL214">
        <v>0</v>
      </c>
      <c r="AEM214">
        <v>0</v>
      </c>
      <c r="AEN214">
        <v>1</v>
      </c>
      <c r="AEO214">
        <v>0</v>
      </c>
      <c r="AEP214">
        <v>1</v>
      </c>
      <c r="AEQ214">
        <v>0</v>
      </c>
      <c r="AER214">
        <v>1</v>
      </c>
      <c r="AES214">
        <v>0</v>
      </c>
      <c r="AET214">
        <v>1</v>
      </c>
      <c r="AEU214">
        <v>0</v>
      </c>
      <c r="AEV214">
        <v>0</v>
      </c>
      <c r="AEW214">
        <v>0</v>
      </c>
      <c r="AEX214">
        <v>0</v>
      </c>
      <c r="AEY214">
        <v>0</v>
      </c>
      <c r="AEZ214">
        <v>0</v>
      </c>
      <c r="AFA214">
        <v>0</v>
      </c>
      <c r="AFB214">
        <v>0</v>
      </c>
      <c r="AFC214">
        <v>0</v>
      </c>
      <c r="AFD214">
        <v>0</v>
      </c>
      <c r="AFE214">
        <v>1</v>
      </c>
      <c r="AFF214">
        <v>0</v>
      </c>
      <c r="AFG214">
        <v>0</v>
      </c>
      <c r="AFH214">
        <v>1</v>
      </c>
      <c r="AFI214">
        <v>0</v>
      </c>
      <c r="AFJ214">
        <v>1</v>
      </c>
      <c r="AFK214">
        <v>1</v>
      </c>
      <c r="AFL214">
        <v>1</v>
      </c>
      <c r="AFM214">
        <v>1</v>
      </c>
      <c r="AFN214">
        <v>1</v>
      </c>
      <c r="AFO214">
        <v>5</v>
      </c>
      <c r="AFP214">
        <v>6</v>
      </c>
      <c r="AFQ214">
        <v>4</v>
      </c>
      <c r="AFR214">
        <v>6</v>
      </c>
      <c r="AFS214">
        <v>5</v>
      </c>
      <c r="AFT214">
        <v>4</v>
      </c>
      <c r="AFU214">
        <v>5</v>
      </c>
      <c r="AFV214">
        <v>3</v>
      </c>
      <c r="AFW214">
        <v>3</v>
      </c>
      <c r="AFX214">
        <v>3</v>
      </c>
      <c r="AFY214">
        <v>3</v>
      </c>
      <c r="AFZ214">
        <v>3</v>
      </c>
      <c r="AGA214">
        <v>3.8889999999999998</v>
      </c>
      <c r="AGB214">
        <v>70</v>
      </c>
      <c r="AGC214">
        <v>70</v>
      </c>
      <c r="AGD214">
        <v>2130</v>
      </c>
      <c r="AGE214">
        <v>5</v>
      </c>
      <c r="AGF214">
        <v>730</v>
      </c>
      <c r="AGG214">
        <v>8</v>
      </c>
      <c r="AGH214">
        <v>9</v>
      </c>
      <c r="AGI214">
        <v>0</v>
      </c>
      <c r="AGJ214">
        <v>0</v>
      </c>
      <c r="AGK214">
        <v>0</v>
      </c>
      <c r="AGL214">
        <v>0</v>
      </c>
      <c r="AGM214">
        <v>0</v>
      </c>
      <c r="AGN214">
        <v>0</v>
      </c>
      <c r="AGO214">
        <v>1</v>
      </c>
      <c r="AGP214">
        <v>0</v>
      </c>
      <c r="AGQ214">
        <v>1</v>
      </c>
      <c r="AGR214" t="s">
        <v>2799</v>
      </c>
      <c r="AGS214">
        <v>0</v>
      </c>
      <c r="AGT214">
        <v>0</v>
      </c>
      <c r="AGU214">
        <v>0</v>
      </c>
      <c r="AGV214">
        <v>0</v>
      </c>
      <c r="AGW214">
        <v>0</v>
      </c>
      <c r="AGX214">
        <v>0</v>
      </c>
      <c r="AGY214">
        <v>0</v>
      </c>
      <c r="AGZ214">
        <v>0</v>
      </c>
      <c r="AHA214">
        <v>0</v>
      </c>
      <c r="AHB214">
        <v>89</v>
      </c>
      <c r="AHC214">
        <v>0</v>
      </c>
      <c r="AHD214">
        <v>2</v>
      </c>
      <c r="AHE214">
        <v>1</v>
      </c>
      <c r="AHF214">
        <v>0</v>
      </c>
      <c r="AHG214">
        <v>0</v>
      </c>
      <c r="AHH214">
        <v>0</v>
      </c>
      <c r="AHI214">
        <v>1</v>
      </c>
      <c r="AHJ214">
        <v>3</v>
      </c>
      <c r="AHK214">
        <v>3</v>
      </c>
      <c r="AHL214">
        <v>3</v>
      </c>
      <c r="AHM214">
        <v>3</v>
      </c>
      <c r="AHN214">
        <v>3</v>
      </c>
      <c r="AHO214">
        <v>15</v>
      </c>
      <c r="AHP214">
        <v>60</v>
      </c>
      <c r="AHQ214">
        <v>7</v>
      </c>
      <c r="AHR214">
        <v>1</v>
      </c>
      <c r="AHS214">
        <v>0</v>
      </c>
      <c r="AHT214">
        <v>1</v>
      </c>
      <c r="AHU214">
        <v>0</v>
      </c>
      <c r="AHV214">
        <v>0</v>
      </c>
      <c r="AHW214">
        <v>1</v>
      </c>
      <c r="AHX214">
        <v>1</v>
      </c>
      <c r="AHY214">
        <v>1</v>
      </c>
      <c r="AHZ214">
        <v>1</v>
      </c>
      <c r="AIA214">
        <v>0</v>
      </c>
      <c r="AIB214">
        <v>1</v>
      </c>
      <c r="AIC214">
        <v>0</v>
      </c>
      <c r="AID214">
        <v>0</v>
      </c>
      <c r="AIE214">
        <v>0</v>
      </c>
      <c r="AIF214">
        <v>5</v>
      </c>
      <c r="AIG214">
        <v>2</v>
      </c>
      <c r="BDY214">
        <v>1</v>
      </c>
      <c r="BEA214" t="s">
        <v>4124</v>
      </c>
      <c r="BEB214">
        <v>1</v>
      </c>
      <c r="BED214" t="s">
        <v>2936</v>
      </c>
      <c r="BEE214">
        <v>1</v>
      </c>
    </row>
    <row r="215" spans="1:1489 2651:2657" x14ac:dyDescent="0.25">
      <c r="A215" t="s">
        <v>4125</v>
      </c>
      <c r="B215" t="s">
        <v>7</v>
      </c>
      <c r="C215" t="s">
        <v>2709</v>
      </c>
      <c r="D215" t="s">
        <v>2710</v>
      </c>
      <c r="E215" s="1">
        <v>14396</v>
      </c>
      <c r="F215">
        <v>79</v>
      </c>
      <c r="I215" s="1">
        <v>43427</v>
      </c>
      <c r="K215" s="1">
        <v>43427</v>
      </c>
      <c r="O215" s="1">
        <v>43427</v>
      </c>
      <c r="P215">
        <v>1</v>
      </c>
      <c r="Q215">
        <v>0</v>
      </c>
      <c r="R215">
        <v>1</v>
      </c>
      <c r="S215">
        <v>0</v>
      </c>
      <c r="T215">
        <v>0</v>
      </c>
      <c r="U215">
        <v>0</v>
      </c>
      <c r="V215">
        <v>0</v>
      </c>
      <c r="W215">
        <v>1</v>
      </c>
      <c r="X215">
        <v>0</v>
      </c>
      <c r="Y215">
        <v>0</v>
      </c>
      <c r="Z215">
        <v>0</v>
      </c>
      <c r="AA215">
        <v>0</v>
      </c>
      <c r="AB215">
        <v>0</v>
      </c>
      <c r="AC215">
        <v>0</v>
      </c>
      <c r="AD215">
        <v>0</v>
      </c>
      <c r="AE215">
        <v>0</v>
      </c>
      <c r="AF215">
        <v>0</v>
      </c>
      <c r="AG215">
        <v>0</v>
      </c>
      <c r="AH215">
        <v>0</v>
      </c>
      <c r="AI215">
        <v>0</v>
      </c>
      <c r="AJ215">
        <v>0</v>
      </c>
      <c r="AK215">
        <v>0</v>
      </c>
      <c r="AL215">
        <v>0</v>
      </c>
      <c r="AM215">
        <v>0</v>
      </c>
      <c r="AN215">
        <v>1</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1</v>
      </c>
      <c r="BX215">
        <v>0</v>
      </c>
      <c r="BY215">
        <v>0</v>
      </c>
      <c r="BZ215">
        <v>1</v>
      </c>
      <c r="CA215">
        <v>1</v>
      </c>
      <c r="CB215">
        <v>1</v>
      </c>
      <c r="CC215">
        <v>0</v>
      </c>
      <c r="CD215">
        <v>1</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1</v>
      </c>
      <c r="DS215">
        <v>1</v>
      </c>
      <c r="DT215">
        <v>0</v>
      </c>
      <c r="DU215">
        <v>0</v>
      </c>
      <c r="DV215">
        <v>0</v>
      </c>
      <c r="DW215">
        <v>0</v>
      </c>
      <c r="DX215">
        <v>0</v>
      </c>
      <c r="DY215">
        <v>0</v>
      </c>
      <c r="DZ215">
        <v>0</v>
      </c>
      <c r="EA215">
        <v>0</v>
      </c>
      <c r="EB215">
        <v>3</v>
      </c>
      <c r="EC215">
        <v>1</v>
      </c>
      <c r="ED215">
        <v>0</v>
      </c>
      <c r="EE215">
        <v>0</v>
      </c>
      <c r="EF215">
        <v>0</v>
      </c>
      <c r="EG215">
        <v>0</v>
      </c>
      <c r="EH215">
        <v>0</v>
      </c>
      <c r="EI215">
        <v>0</v>
      </c>
      <c r="EJ215">
        <v>0</v>
      </c>
      <c r="EK215">
        <v>0</v>
      </c>
      <c r="EL215">
        <v>0</v>
      </c>
      <c r="EM215">
        <v>0</v>
      </c>
      <c r="EN215">
        <v>0</v>
      </c>
      <c r="EO215">
        <v>1</v>
      </c>
      <c r="EP215">
        <v>0</v>
      </c>
      <c r="EQ215">
        <v>0</v>
      </c>
      <c r="ER215">
        <v>0</v>
      </c>
      <c r="ES215">
        <v>0</v>
      </c>
      <c r="ET215">
        <v>3</v>
      </c>
      <c r="EU215">
        <v>0</v>
      </c>
      <c r="EV215">
        <v>0</v>
      </c>
      <c r="EW215">
        <v>0</v>
      </c>
      <c r="EX215">
        <v>0</v>
      </c>
      <c r="EY215">
        <v>0</v>
      </c>
      <c r="EZ215">
        <v>4</v>
      </c>
      <c r="FA215">
        <v>0</v>
      </c>
      <c r="FB215">
        <v>1</v>
      </c>
      <c r="FC215">
        <v>0</v>
      </c>
      <c r="FD215">
        <v>0</v>
      </c>
      <c r="FE215">
        <v>0</v>
      </c>
      <c r="FF215">
        <v>0</v>
      </c>
      <c r="FG215">
        <v>0</v>
      </c>
      <c r="FH215">
        <v>0</v>
      </c>
      <c r="FI215">
        <v>0</v>
      </c>
      <c r="FJ215">
        <v>0</v>
      </c>
      <c r="FK215">
        <v>0</v>
      </c>
      <c r="FL215">
        <v>0</v>
      </c>
      <c r="FM215">
        <v>1</v>
      </c>
      <c r="FO215" t="s">
        <v>4126</v>
      </c>
      <c r="FP215" t="s">
        <v>4127</v>
      </c>
      <c r="FT215" t="s">
        <v>4128</v>
      </c>
      <c r="FV215" t="s">
        <v>4129</v>
      </c>
      <c r="FZ215" t="s">
        <v>4130</v>
      </c>
      <c r="GA215">
        <v>-1</v>
      </c>
      <c r="GB215">
        <v>-1</v>
      </c>
      <c r="GC215" t="s">
        <v>4131</v>
      </c>
      <c r="GD215">
        <v>0</v>
      </c>
      <c r="GE215">
        <v>0</v>
      </c>
      <c r="GF215">
        <v>-2</v>
      </c>
      <c r="GG215">
        <v>0</v>
      </c>
      <c r="GH215">
        <v>-1</v>
      </c>
      <c r="GI215">
        <v>-1</v>
      </c>
      <c r="GJ215">
        <v>-1</v>
      </c>
      <c r="GK215">
        <v>-1</v>
      </c>
      <c r="GL215">
        <v>1</v>
      </c>
      <c r="GM215">
        <v>1</v>
      </c>
      <c r="GN215">
        <v>1</v>
      </c>
      <c r="GO215">
        <v>-1</v>
      </c>
      <c r="GP215">
        <v>1</v>
      </c>
      <c r="GQ215">
        <v>-1</v>
      </c>
      <c r="GR215">
        <v>-1</v>
      </c>
      <c r="GS215">
        <v>-1</v>
      </c>
      <c r="GT215">
        <v>-1</v>
      </c>
      <c r="GU215">
        <v>-1</v>
      </c>
      <c r="GV215">
        <v>-1</v>
      </c>
      <c r="GW215">
        <v>1</v>
      </c>
      <c r="GX215">
        <v>-1</v>
      </c>
      <c r="GY215">
        <v>-1</v>
      </c>
      <c r="GZ215">
        <v>1</v>
      </c>
      <c r="HA215">
        <v>-1</v>
      </c>
      <c r="HB215">
        <v>-1</v>
      </c>
      <c r="HC215">
        <v>1</v>
      </c>
      <c r="HD215">
        <v>-1</v>
      </c>
      <c r="HE215">
        <v>-1</v>
      </c>
      <c r="HF215">
        <v>1</v>
      </c>
      <c r="HG215">
        <v>-1</v>
      </c>
      <c r="HH215">
        <v>-1</v>
      </c>
      <c r="HI215">
        <v>-2</v>
      </c>
      <c r="HJ215">
        <v>-2</v>
      </c>
      <c r="HK215">
        <v>-3</v>
      </c>
      <c r="HL215">
        <v>2</v>
      </c>
      <c r="HM215">
        <v>-2</v>
      </c>
      <c r="HN215">
        <v>-4</v>
      </c>
      <c r="HO215">
        <v>0</v>
      </c>
      <c r="HP215">
        <v>-2</v>
      </c>
      <c r="HQ215">
        <v>-2</v>
      </c>
      <c r="HR215">
        <v>-1</v>
      </c>
      <c r="HS215">
        <v>-2</v>
      </c>
      <c r="HT215">
        <v>-2.5</v>
      </c>
      <c r="HU215">
        <v>-2</v>
      </c>
      <c r="HV215">
        <v>-15</v>
      </c>
      <c r="HW215">
        <v>2</v>
      </c>
      <c r="HX215">
        <v>0</v>
      </c>
      <c r="HY215">
        <v>2</v>
      </c>
      <c r="HZ215">
        <v>0</v>
      </c>
      <c r="IA215">
        <v>0</v>
      </c>
      <c r="IB215">
        <v>1</v>
      </c>
      <c r="IC215">
        <v>3</v>
      </c>
      <c r="ID215">
        <v>2</v>
      </c>
      <c r="IE215">
        <v>0</v>
      </c>
      <c r="IF215">
        <v>0</v>
      </c>
      <c r="IG215">
        <v>0</v>
      </c>
      <c r="IH215">
        <v>2</v>
      </c>
      <c r="II215">
        <v>1</v>
      </c>
      <c r="IJ215">
        <v>0</v>
      </c>
      <c r="IK215">
        <v>0</v>
      </c>
      <c r="IL215">
        <v>1</v>
      </c>
      <c r="IM215">
        <v>0</v>
      </c>
      <c r="IN215">
        <v>0</v>
      </c>
      <c r="IO215">
        <v>0</v>
      </c>
      <c r="IP215">
        <v>2</v>
      </c>
      <c r="IQ215">
        <v>2</v>
      </c>
      <c r="IR215">
        <v>0</v>
      </c>
      <c r="IS215">
        <v>18</v>
      </c>
      <c r="IT215">
        <v>5</v>
      </c>
      <c r="IU215">
        <v>3</v>
      </c>
      <c r="IV215">
        <v>2</v>
      </c>
      <c r="IW215">
        <v>2</v>
      </c>
      <c r="IX215">
        <v>2</v>
      </c>
      <c r="IY215">
        <v>2</v>
      </c>
      <c r="IZ215">
        <v>3</v>
      </c>
      <c r="JA215">
        <v>8</v>
      </c>
      <c r="JB215">
        <v>8</v>
      </c>
      <c r="JC215">
        <v>5</v>
      </c>
      <c r="JD215">
        <v>1</v>
      </c>
      <c r="JE215">
        <v>1</v>
      </c>
      <c r="JF215">
        <v>4</v>
      </c>
      <c r="JG215">
        <v>1</v>
      </c>
      <c r="JH215">
        <v>1</v>
      </c>
      <c r="JI215">
        <v>1</v>
      </c>
      <c r="JJ215">
        <v>2</v>
      </c>
      <c r="JK215">
        <v>5</v>
      </c>
      <c r="JL215">
        <v>7</v>
      </c>
      <c r="JM215">
        <v>2</v>
      </c>
      <c r="JN215">
        <v>1</v>
      </c>
      <c r="JO215">
        <v>8</v>
      </c>
      <c r="JP215">
        <v>7</v>
      </c>
      <c r="JQ215">
        <v>1</v>
      </c>
      <c r="JR215">
        <v>6</v>
      </c>
      <c r="JS215">
        <v>25</v>
      </c>
      <c r="JT215">
        <v>88</v>
      </c>
      <c r="JU215">
        <v>3.52</v>
      </c>
      <c r="JV215">
        <v>4</v>
      </c>
      <c r="JW215">
        <v>4</v>
      </c>
      <c r="JX215">
        <v>4</v>
      </c>
      <c r="JY215">
        <v>3</v>
      </c>
      <c r="JZ215">
        <v>3</v>
      </c>
      <c r="KA215">
        <v>4</v>
      </c>
      <c r="KB215">
        <v>4</v>
      </c>
      <c r="KC215">
        <v>3</v>
      </c>
      <c r="KD215">
        <v>3</v>
      </c>
      <c r="KE215">
        <v>4</v>
      </c>
      <c r="KF215">
        <v>3</v>
      </c>
      <c r="KG215">
        <v>4</v>
      </c>
      <c r="KH215">
        <v>3</v>
      </c>
      <c r="KI215">
        <v>3</v>
      </c>
      <c r="KJ215">
        <v>3</v>
      </c>
      <c r="KK215">
        <v>3</v>
      </c>
      <c r="KL215">
        <v>3.4380000000000002</v>
      </c>
      <c r="KM215">
        <v>1</v>
      </c>
      <c r="KO215">
        <v>17</v>
      </c>
      <c r="KP215">
        <v>1</v>
      </c>
      <c r="KQ215">
        <v>4</v>
      </c>
      <c r="KR215">
        <v>4</v>
      </c>
      <c r="KS215">
        <v>1</v>
      </c>
      <c r="KT215">
        <v>3</v>
      </c>
      <c r="KU215">
        <v>2</v>
      </c>
      <c r="KV215">
        <v>1</v>
      </c>
      <c r="KW215">
        <v>4</v>
      </c>
      <c r="KX215">
        <v>0</v>
      </c>
      <c r="KY215">
        <v>3</v>
      </c>
      <c r="KZ215">
        <v>2</v>
      </c>
      <c r="LA215">
        <v>1</v>
      </c>
      <c r="LB215">
        <v>1</v>
      </c>
      <c r="LC215">
        <v>3</v>
      </c>
      <c r="LD215">
        <v>3</v>
      </c>
      <c r="LE215">
        <v>0</v>
      </c>
      <c r="LF215">
        <v>1</v>
      </c>
      <c r="LG215">
        <v>1</v>
      </c>
      <c r="LH215">
        <v>2</v>
      </c>
      <c r="LI215">
        <v>2.8332999999999999</v>
      </c>
      <c r="LJ215">
        <v>1</v>
      </c>
      <c r="LK215">
        <v>1.9443999999999999</v>
      </c>
      <c r="WH215">
        <v>1</v>
      </c>
      <c r="WI215">
        <v>5</v>
      </c>
      <c r="WJ215">
        <v>16</v>
      </c>
      <c r="WK215">
        <v>14</v>
      </c>
      <c r="WL215">
        <v>0</v>
      </c>
      <c r="WN215">
        <v>1</v>
      </c>
      <c r="WP215">
        <v>1994</v>
      </c>
      <c r="WQ215" t="s">
        <v>4132</v>
      </c>
      <c r="WR215">
        <v>2007</v>
      </c>
      <c r="WS215" t="s">
        <v>4133</v>
      </c>
      <c r="WT215">
        <v>2008</v>
      </c>
      <c r="WU215">
        <v>3</v>
      </c>
      <c r="WV215" t="s">
        <v>4134</v>
      </c>
      <c r="WW215">
        <v>1</v>
      </c>
      <c r="WX215" t="s">
        <v>4135</v>
      </c>
      <c r="WY215" t="s">
        <v>4136</v>
      </c>
      <c r="WZ215" t="s">
        <v>2766</v>
      </c>
      <c r="XA215" t="s">
        <v>4137</v>
      </c>
      <c r="XB215">
        <v>0</v>
      </c>
      <c r="XD215">
        <v>0</v>
      </c>
      <c r="XF215">
        <v>0</v>
      </c>
      <c r="XJ215">
        <v>0</v>
      </c>
      <c r="XK215">
        <v>0</v>
      </c>
      <c r="XM215" t="s">
        <v>4138</v>
      </c>
      <c r="XN215" t="s">
        <v>4139</v>
      </c>
      <c r="XO215">
        <v>2</v>
      </c>
      <c r="XP215" t="s">
        <v>4140</v>
      </c>
      <c r="XQ215">
        <v>0</v>
      </c>
      <c r="XS215">
        <v>1</v>
      </c>
      <c r="XT215">
        <v>32</v>
      </c>
      <c r="XU215" t="s">
        <v>4141</v>
      </c>
      <c r="XV215">
        <v>3</v>
      </c>
      <c r="XW215" t="s">
        <v>4142</v>
      </c>
      <c r="XX215" t="s">
        <v>2766</v>
      </c>
      <c r="XY215">
        <v>1</v>
      </c>
      <c r="XZ215">
        <v>0</v>
      </c>
      <c r="YA215">
        <v>0</v>
      </c>
      <c r="YB215">
        <v>0</v>
      </c>
      <c r="YC215">
        <v>3</v>
      </c>
      <c r="YD215">
        <v>1</v>
      </c>
      <c r="YE215">
        <v>0</v>
      </c>
      <c r="YF215">
        <v>2</v>
      </c>
      <c r="YG215">
        <v>1</v>
      </c>
      <c r="YH215">
        <v>2</v>
      </c>
      <c r="YI215">
        <v>0</v>
      </c>
      <c r="YJ215">
        <v>0</v>
      </c>
      <c r="YK215">
        <v>0</v>
      </c>
      <c r="YL215">
        <v>1</v>
      </c>
      <c r="YM215">
        <v>4</v>
      </c>
      <c r="YN215">
        <v>0</v>
      </c>
      <c r="YO215">
        <v>0</v>
      </c>
      <c r="YP215">
        <v>1</v>
      </c>
      <c r="YQ215">
        <v>1</v>
      </c>
      <c r="YR215">
        <v>3</v>
      </c>
      <c r="YS215">
        <v>0</v>
      </c>
      <c r="YT215">
        <v>1</v>
      </c>
      <c r="YU215">
        <v>1</v>
      </c>
      <c r="YV215">
        <v>2</v>
      </c>
      <c r="YW215">
        <v>1</v>
      </c>
      <c r="YX215">
        <v>0</v>
      </c>
      <c r="YY215">
        <v>1</v>
      </c>
      <c r="YZ215">
        <v>1</v>
      </c>
      <c r="ZA215">
        <v>1</v>
      </c>
      <c r="ZB215">
        <v>220</v>
      </c>
      <c r="ZC215" s="2">
        <v>0.45833333333333331</v>
      </c>
      <c r="ZD215" s="2">
        <v>0.61111111111111105</v>
      </c>
      <c r="ZE215">
        <v>2</v>
      </c>
      <c r="ZF215">
        <v>2</v>
      </c>
      <c r="ZG215">
        <v>1</v>
      </c>
      <c r="ZH215">
        <v>2</v>
      </c>
      <c r="ZI215">
        <v>1</v>
      </c>
      <c r="ZJ215">
        <v>1</v>
      </c>
      <c r="ZK215">
        <v>0</v>
      </c>
      <c r="ZL215">
        <v>1</v>
      </c>
      <c r="ZM215">
        <v>1</v>
      </c>
      <c r="ZN215">
        <v>0</v>
      </c>
      <c r="ZO215">
        <v>1</v>
      </c>
      <c r="ZP215">
        <v>1</v>
      </c>
      <c r="ZQ215">
        <v>1</v>
      </c>
      <c r="ZR215">
        <v>1</v>
      </c>
      <c r="ZS215">
        <v>3</v>
      </c>
      <c r="ZT215">
        <v>1</v>
      </c>
      <c r="ZU215">
        <v>3</v>
      </c>
      <c r="ZV215">
        <v>1</v>
      </c>
      <c r="ZW215">
        <v>1</v>
      </c>
      <c r="ZX215">
        <v>0</v>
      </c>
      <c r="ZY215">
        <v>0</v>
      </c>
      <c r="ZZ215">
        <v>1</v>
      </c>
      <c r="AAA215">
        <v>2</v>
      </c>
      <c r="AAB215">
        <v>1</v>
      </c>
      <c r="AAC215">
        <v>1</v>
      </c>
      <c r="AAD215">
        <v>1</v>
      </c>
      <c r="AAE215">
        <v>2</v>
      </c>
      <c r="AAF215">
        <v>1</v>
      </c>
      <c r="AAG215">
        <v>1</v>
      </c>
      <c r="AAH215">
        <v>1</v>
      </c>
      <c r="AAI215">
        <v>1</v>
      </c>
      <c r="AAJ215">
        <v>0</v>
      </c>
      <c r="AAK215">
        <v>3</v>
      </c>
      <c r="AAL215">
        <v>0</v>
      </c>
      <c r="AAM215">
        <v>0</v>
      </c>
      <c r="AAN215">
        <v>2</v>
      </c>
      <c r="AAO215">
        <v>0</v>
      </c>
      <c r="AAP215">
        <v>0</v>
      </c>
      <c r="AAQ215">
        <v>0</v>
      </c>
      <c r="AAR215">
        <v>0</v>
      </c>
      <c r="AAS215">
        <v>0</v>
      </c>
      <c r="AAT215">
        <v>0</v>
      </c>
      <c r="AAU215">
        <v>10</v>
      </c>
      <c r="AAV215">
        <v>15</v>
      </c>
      <c r="AAW215">
        <v>39</v>
      </c>
      <c r="AAX215">
        <v>0</v>
      </c>
      <c r="AAY215">
        <v>64</v>
      </c>
      <c r="AAZ215">
        <v>18</v>
      </c>
      <c r="ABA215">
        <v>26</v>
      </c>
      <c r="ABB215">
        <v>13</v>
      </c>
      <c r="ABC215">
        <v>26</v>
      </c>
      <c r="ABD215">
        <v>15</v>
      </c>
      <c r="ABE215">
        <v>98</v>
      </c>
      <c r="ABF215">
        <v>8</v>
      </c>
      <c r="ABG215">
        <v>7</v>
      </c>
      <c r="ABH215">
        <v>1</v>
      </c>
      <c r="ABI215">
        <v>1</v>
      </c>
      <c r="ABJ215">
        <v>1</v>
      </c>
      <c r="ABK215">
        <v>1</v>
      </c>
      <c r="ABL215">
        <v>1</v>
      </c>
      <c r="ABM215">
        <v>1</v>
      </c>
      <c r="ABN215">
        <v>1</v>
      </c>
      <c r="ABO215">
        <v>1</v>
      </c>
      <c r="ABP215">
        <v>0</v>
      </c>
      <c r="ABQ215">
        <v>0</v>
      </c>
      <c r="ABR215">
        <v>0</v>
      </c>
      <c r="ABS215">
        <v>0</v>
      </c>
      <c r="ABT215">
        <v>0</v>
      </c>
      <c r="ABU215">
        <v>0</v>
      </c>
      <c r="ABV215">
        <v>0</v>
      </c>
      <c r="ABW215">
        <v>0</v>
      </c>
      <c r="ABX215">
        <v>1</v>
      </c>
      <c r="ABY215">
        <v>1</v>
      </c>
      <c r="ABZ215">
        <v>1</v>
      </c>
      <c r="ACA215">
        <v>1</v>
      </c>
      <c r="ACB215">
        <v>1</v>
      </c>
      <c r="ACC215">
        <v>1</v>
      </c>
      <c r="ACD215">
        <v>0</v>
      </c>
      <c r="ACE215">
        <v>1</v>
      </c>
      <c r="ACF215">
        <v>0</v>
      </c>
      <c r="ACG215">
        <v>0</v>
      </c>
      <c r="ACH215">
        <v>0</v>
      </c>
      <c r="ACI215">
        <v>0</v>
      </c>
      <c r="ACJ215">
        <v>0</v>
      </c>
      <c r="ACK215">
        <v>0</v>
      </c>
      <c r="ACL215">
        <v>15</v>
      </c>
      <c r="ACM215">
        <v>2</v>
      </c>
      <c r="ACN215">
        <v>4</v>
      </c>
      <c r="ACO215">
        <v>3</v>
      </c>
      <c r="ACP215">
        <v>3</v>
      </c>
      <c r="ACQ215">
        <v>1</v>
      </c>
      <c r="ACR215">
        <v>3</v>
      </c>
      <c r="ACS215">
        <v>1</v>
      </c>
      <c r="ACT215">
        <v>2</v>
      </c>
      <c r="ACU215">
        <v>1</v>
      </c>
      <c r="ACV215">
        <v>3</v>
      </c>
      <c r="ACW215">
        <v>1</v>
      </c>
      <c r="ACX215">
        <v>1</v>
      </c>
      <c r="ACY215">
        <v>2</v>
      </c>
      <c r="ACZ215">
        <v>1</v>
      </c>
      <c r="ADA215">
        <v>3</v>
      </c>
      <c r="ADB215">
        <v>1</v>
      </c>
      <c r="ADC215">
        <v>2</v>
      </c>
      <c r="ADD215">
        <v>1</v>
      </c>
      <c r="ADE215">
        <v>1.6667000000000001</v>
      </c>
      <c r="ADF215">
        <v>2.5</v>
      </c>
      <c r="ADG215">
        <v>1.6667000000000001</v>
      </c>
      <c r="ADH215">
        <v>1.9443999999999999</v>
      </c>
      <c r="ADI215">
        <v>2</v>
      </c>
      <c r="ADJ215">
        <v>2</v>
      </c>
      <c r="ADK215">
        <v>2</v>
      </c>
      <c r="ADL215">
        <v>2</v>
      </c>
      <c r="ADM215">
        <v>2</v>
      </c>
      <c r="ADN215">
        <v>2</v>
      </c>
      <c r="ADO215">
        <v>2</v>
      </c>
      <c r="ADP215">
        <v>2</v>
      </c>
      <c r="ADQ215">
        <v>2</v>
      </c>
      <c r="ADR215">
        <v>2</v>
      </c>
      <c r="ADS215">
        <v>2</v>
      </c>
      <c r="ADT215">
        <v>2</v>
      </c>
      <c r="ADU215">
        <v>2</v>
      </c>
      <c r="ADV215">
        <v>2</v>
      </c>
      <c r="ADW215">
        <v>28</v>
      </c>
      <c r="ADX215">
        <v>0</v>
      </c>
      <c r="ADY215">
        <v>1</v>
      </c>
      <c r="ADZ215">
        <v>0</v>
      </c>
      <c r="AEA215">
        <v>0</v>
      </c>
      <c r="AEB215">
        <v>0</v>
      </c>
      <c r="AEC215">
        <v>1</v>
      </c>
      <c r="AED215">
        <v>0</v>
      </c>
      <c r="AEE215">
        <v>1</v>
      </c>
      <c r="AEF215">
        <v>0</v>
      </c>
      <c r="AEG215">
        <v>1</v>
      </c>
      <c r="AEH215">
        <v>0</v>
      </c>
      <c r="AEI215">
        <v>1</v>
      </c>
      <c r="AEJ215">
        <v>0</v>
      </c>
      <c r="AEK215">
        <v>0</v>
      </c>
      <c r="AEL215">
        <v>0</v>
      </c>
      <c r="AEM215">
        <v>0</v>
      </c>
      <c r="AEN215">
        <v>2</v>
      </c>
      <c r="AEO215">
        <v>0</v>
      </c>
      <c r="AEP215">
        <v>2</v>
      </c>
      <c r="AEQ215">
        <v>0</v>
      </c>
      <c r="AER215">
        <v>0</v>
      </c>
      <c r="AES215">
        <v>0</v>
      </c>
      <c r="AET215">
        <v>1</v>
      </c>
      <c r="AEU215">
        <v>0</v>
      </c>
      <c r="AEV215">
        <v>0</v>
      </c>
      <c r="AEW215">
        <v>0</v>
      </c>
      <c r="AEX215">
        <v>0</v>
      </c>
      <c r="AEY215">
        <v>0</v>
      </c>
      <c r="AEZ215">
        <v>1</v>
      </c>
      <c r="AFA215">
        <v>0</v>
      </c>
      <c r="AFB215">
        <v>1</v>
      </c>
      <c r="AFC215">
        <v>0</v>
      </c>
      <c r="AFD215">
        <v>0</v>
      </c>
      <c r="AFE215">
        <v>1</v>
      </c>
      <c r="AFF215">
        <v>1</v>
      </c>
      <c r="AFG215">
        <v>0</v>
      </c>
      <c r="AFH215">
        <v>1</v>
      </c>
      <c r="AFI215">
        <v>1</v>
      </c>
      <c r="AFJ215">
        <v>1</v>
      </c>
      <c r="AFK215">
        <v>0</v>
      </c>
      <c r="AFL215">
        <v>1</v>
      </c>
      <c r="AFM215">
        <v>2</v>
      </c>
      <c r="AFN215">
        <v>1</v>
      </c>
      <c r="AFO215">
        <v>9</v>
      </c>
      <c r="AFP215">
        <v>9</v>
      </c>
      <c r="AFQ215">
        <v>6</v>
      </c>
      <c r="AFR215">
        <v>4</v>
      </c>
      <c r="AFS215">
        <v>2</v>
      </c>
      <c r="AFT215">
        <v>2</v>
      </c>
      <c r="AFU215">
        <v>4</v>
      </c>
      <c r="AFV215">
        <v>3</v>
      </c>
      <c r="AFW215">
        <v>4</v>
      </c>
      <c r="AFX215">
        <v>4</v>
      </c>
      <c r="AFY215">
        <v>4</v>
      </c>
      <c r="AFZ215">
        <v>2</v>
      </c>
      <c r="AGA215">
        <v>3.222</v>
      </c>
      <c r="AGB215">
        <v>96</v>
      </c>
      <c r="AGC215">
        <v>96</v>
      </c>
      <c r="AGD215">
        <v>2230</v>
      </c>
      <c r="AGE215">
        <v>30</v>
      </c>
      <c r="AGF215">
        <v>700</v>
      </c>
      <c r="AGG215">
        <v>8</v>
      </c>
      <c r="AGH215">
        <v>8</v>
      </c>
      <c r="AGI215">
        <v>0</v>
      </c>
      <c r="AGJ215">
        <v>0</v>
      </c>
      <c r="AGK215">
        <v>0</v>
      </c>
      <c r="AGL215">
        <v>0</v>
      </c>
      <c r="AGM215">
        <v>0</v>
      </c>
      <c r="AGN215">
        <v>0</v>
      </c>
      <c r="AGO215">
        <v>0</v>
      </c>
      <c r="AGP215">
        <v>0</v>
      </c>
      <c r="AGQ215">
        <v>0</v>
      </c>
      <c r="AGR215" t="s">
        <v>2799</v>
      </c>
      <c r="AGS215">
        <v>0</v>
      </c>
      <c r="AGT215">
        <v>0</v>
      </c>
      <c r="AGU215">
        <v>0</v>
      </c>
      <c r="AGV215">
        <v>0</v>
      </c>
      <c r="AGW215">
        <v>0</v>
      </c>
      <c r="AGX215">
        <v>0</v>
      </c>
      <c r="AGY215">
        <v>1</v>
      </c>
      <c r="AGZ215">
        <v>1</v>
      </c>
      <c r="AHA215">
        <v>0</v>
      </c>
      <c r="AHB215">
        <v>100</v>
      </c>
      <c r="AHC215">
        <v>0</v>
      </c>
      <c r="AHD215">
        <v>0</v>
      </c>
      <c r="AHE215">
        <v>0</v>
      </c>
      <c r="AHF215">
        <v>0</v>
      </c>
      <c r="AHG215">
        <v>0</v>
      </c>
      <c r="AHH215">
        <v>0</v>
      </c>
      <c r="AHI215">
        <v>1</v>
      </c>
      <c r="AHJ215">
        <v>4</v>
      </c>
      <c r="AHK215">
        <v>4</v>
      </c>
      <c r="AHL215">
        <v>1</v>
      </c>
      <c r="AHM215">
        <v>4</v>
      </c>
      <c r="AHN215">
        <v>4</v>
      </c>
      <c r="AHO215">
        <v>17</v>
      </c>
      <c r="AHP215">
        <v>68</v>
      </c>
      <c r="AHQ215">
        <v>8</v>
      </c>
      <c r="AHR215">
        <v>0</v>
      </c>
      <c r="AHS215">
        <v>1</v>
      </c>
      <c r="AHT215">
        <v>1</v>
      </c>
      <c r="AHU215">
        <v>1</v>
      </c>
      <c r="AHV215">
        <v>0</v>
      </c>
      <c r="AHW215">
        <v>0</v>
      </c>
      <c r="AHX215">
        <v>0</v>
      </c>
      <c r="AHY215">
        <v>1</v>
      </c>
      <c r="AHZ215">
        <v>0</v>
      </c>
      <c r="AIA215">
        <v>0</v>
      </c>
      <c r="AIB215">
        <v>0</v>
      </c>
      <c r="AIC215">
        <v>1</v>
      </c>
      <c r="AID215">
        <v>0</v>
      </c>
      <c r="AIE215">
        <v>0</v>
      </c>
      <c r="AIF215">
        <v>1</v>
      </c>
      <c r="AIG215">
        <v>4</v>
      </c>
      <c r="BDY215">
        <v>1</v>
      </c>
      <c r="BEA215" t="s">
        <v>4143</v>
      </c>
      <c r="BEB215">
        <v>1</v>
      </c>
      <c r="BED215" t="s">
        <v>3435</v>
      </c>
      <c r="BEE215">
        <v>1</v>
      </c>
      <c r="BEG215" t="s">
        <v>4144</v>
      </c>
    </row>
    <row r="216" spans="1:1489 2651:2657" x14ac:dyDescent="0.25">
      <c r="A216" t="s">
        <v>4145</v>
      </c>
      <c r="B216" t="s">
        <v>7</v>
      </c>
      <c r="C216" t="s">
        <v>2709</v>
      </c>
      <c r="D216" t="s">
        <v>2710</v>
      </c>
      <c r="E216" s="1">
        <v>16357</v>
      </c>
      <c r="F216">
        <v>74</v>
      </c>
      <c r="J216" s="1">
        <v>43368</v>
      </c>
      <c r="L216" s="1">
        <v>43368</v>
      </c>
      <c r="O216" s="1">
        <v>43368</v>
      </c>
      <c r="TR216">
        <v>2</v>
      </c>
      <c r="TS216">
        <v>2</v>
      </c>
      <c r="TT216">
        <v>3</v>
      </c>
      <c r="TU216">
        <v>1</v>
      </c>
      <c r="TV216">
        <v>2</v>
      </c>
      <c r="TW216">
        <v>2</v>
      </c>
      <c r="TX216">
        <v>4</v>
      </c>
      <c r="TY216">
        <v>3</v>
      </c>
      <c r="TZ216">
        <v>2</v>
      </c>
      <c r="UA216">
        <v>2</v>
      </c>
      <c r="UB216">
        <v>1</v>
      </c>
      <c r="UC216">
        <v>1</v>
      </c>
      <c r="UD216">
        <v>0</v>
      </c>
      <c r="UE216">
        <v>0</v>
      </c>
      <c r="UF216">
        <v>0</v>
      </c>
      <c r="UG216">
        <v>0</v>
      </c>
      <c r="UH216">
        <v>2</v>
      </c>
      <c r="UI216">
        <v>0</v>
      </c>
      <c r="UJ216">
        <v>2</v>
      </c>
      <c r="UK216">
        <v>1</v>
      </c>
      <c r="UL216">
        <v>2</v>
      </c>
      <c r="UM216">
        <v>2</v>
      </c>
      <c r="UN216">
        <v>34</v>
      </c>
      <c r="UO216">
        <v>4</v>
      </c>
      <c r="UP216">
        <v>2</v>
      </c>
      <c r="UQ216">
        <v>1</v>
      </c>
      <c r="UR216">
        <v>2</v>
      </c>
      <c r="US216">
        <v>5</v>
      </c>
      <c r="UT216">
        <v>2</v>
      </c>
      <c r="UU216">
        <v>5</v>
      </c>
      <c r="UV216">
        <v>7</v>
      </c>
      <c r="UW216">
        <v>7</v>
      </c>
      <c r="UX216">
        <v>4</v>
      </c>
      <c r="UY216">
        <v>2</v>
      </c>
      <c r="UZ216">
        <v>1</v>
      </c>
      <c r="VA216">
        <v>1</v>
      </c>
      <c r="VB216">
        <v>1</v>
      </c>
      <c r="VC216">
        <v>1</v>
      </c>
      <c r="VD216">
        <v>6</v>
      </c>
      <c r="VE216">
        <v>3</v>
      </c>
      <c r="VF216">
        <v>7</v>
      </c>
      <c r="VG216">
        <v>2</v>
      </c>
      <c r="VH216">
        <v>2</v>
      </c>
      <c r="VI216">
        <v>2</v>
      </c>
      <c r="VJ216">
        <v>4</v>
      </c>
      <c r="VK216">
        <v>7</v>
      </c>
      <c r="VL216">
        <v>7</v>
      </c>
      <c r="VM216">
        <v>9</v>
      </c>
      <c r="VN216">
        <v>25</v>
      </c>
      <c r="VO216">
        <v>94</v>
      </c>
      <c r="VP216">
        <v>3.76</v>
      </c>
      <c r="VQ216">
        <v>3</v>
      </c>
      <c r="VR216">
        <v>4</v>
      </c>
      <c r="VS216">
        <v>4</v>
      </c>
      <c r="VT216">
        <v>3</v>
      </c>
      <c r="VU216">
        <v>3</v>
      </c>
      <c r="VV216">
        <v>4</v>
      </c>
      <c r="VW216">
        <v>5</v>
      </c>
      <c r="VX216">
        <v>3</v>
      </c>
      <c r="VY216">
        <v>4</v>
      </c>
      <c r="VZ216">
        <v>4</v>
      </c>
      <c r="WA216">
        <v>3</v>
      </c>
      <c r="WB216">
        <v>4</v>
      </c>
      <c r="WC216">
        <v>3</v>
      </c>
      <c r="WD216">
        <v>3</v>
      </c>
      <c r="WE216">
        <v>3</v>
      </c>
      <c r="WF216">
        <v>3</v>
      </c>
      <c r="WG216">
        <v>3.5</v>
      </c>
      <c r="AIH216">
        <v>1</v>
      </c>
      <c r="AII216">
        <v>5</v>
      </c>
      <c r="AIJ216">
        <v>21</v>
      </c>
      <c r="AIK216">
        <v>16</v>
      </c>
      <c r="AIL216">
        <v>0</v>
      </c>
      <c r="AIN216">
        <v>1</v>
      </c>
      <c r="AIO216" t="s">
        <v>4146</v>
      </c>
      <c r="AIP216">
        <v>1999</v>
      </c>
      <c r="AIQ216" t="s">
        <v>4147</v>
      </c>
      <c r="AIR216">
        <v>2007</v>
      </c>
      <c r="AIS216" t="s">
        <v>4148</v>
      </c>
      <c r="AIT216">
        <v>2010</v>
      </c>
      <c r="AIU216">
        <v>1</v>
      </c>
      <c r="AIV216" t="s">
        <v>4149</v>
      </c>
      <c r="AIW216">
        <v>3</v>
      </c>
      <c r="AIX216" t="s">
        <v>4150</v>
      </c>
      <c r="AIY216" t="s">
        <v>2982</v>
      </c>
      <c r="AIZ216" t="s">
        <v>4151</v>
      </c>
      <c r="AJA216" t="s">
        <v>4152</v>
      </c>
      <c r="AJB216">
        <v>1</v>
      </c>
      <c r="AJC216">
        <v>5</v>
      </c>
      <c r="AJD216">
        <v>0</v>
      </c>
      <c r="AJF216">
        <v>0</v>
      </c>
      <c r="AJJ216">
        <v>0</v>
      </c>
      <c r="AJK216">
        <v>0</v>
      </c>
      <c r="AJM216" t="s">
        <v>4153</v>
      </c>
      <c r="AJN216" t="s">
        <v>4154</v>
      </c>
      <c r="AJO216">
        <v>1</v>
      </c>
      <c r="AJP216" t="s">
        <v>4155</v>
      </c>
      <c r="AJQ216">
        <v>0</v>
      </c>
      <c r="AJS216">
        <v>1</v>
      </c>
      <c r="AJT216">
        <v>21</v>
      </c>
      <c r="AJU216" t="s">
        <v>3825</v>
      </c>
      <c r="AJV216">
        <v>2</v>
      </c>
      <c r="AJW216" t="s">
        <v>4156</v>
      </c>
      <c r="AJX216" t="s">
        <v>4157</v>
      </c>
      <c r="AJY216">
        <v>1</v>
      </c>
      <c r="AJZ216">
        <v>2</v>
      </c>
      <c r="AKA216">
        <v>1</v>
      </c>
      <c r="AKB216">
        <v>1</v>
      </c>
      <c r="AKC216">
        <v>2</v>
      </c>
      <c r="AKD216">
        <v>0</v>
      </c>
      <c r="AKE216">
        <v>1</v>
      </c>
      <c r="AKF216">
        <v>1</v>
      </c>
      <c r="AKG216">
        <v>0</v>
      </c>
      <c r="AKH216">
        <v>0</v>
      </c>
      <c r="AKI216">
        <v>2</v>
      </c>
      <c r="AKJ216">
        <v>0</v>
      </c>
      <c r="AKK216">
        <v>0</v>
      </c>
      <c r="AKL216">
        <v>2</v>
      </c>
      <c r="AKM216">
        <v>3</v>
      </c>
      <c r="AKN216">
        <v>1</v>
      </c>
      <c r="AKO216">
        <v>0</v>
      </c>
      <c r="AKP216">
        <v>0</v>
      </c>
      <c r="AKQ216">
        <v>0</v>
      </c>
      <c r="AKR216">
        <v>4</v>
      </c>
      <c r="AKS216">
        <v>0</v>
      </c>
      <c r="AKT216">
        <v>1</v>
      </c>
      <c r="AKU216">
        <v>0</v>
      </c>
      <c r="AKV216">
        <v>1</v>
      </c>
      <c r="AKW216">
        <v>1</v>
      </c>
      <c r="AKX216">
        <v>0</v>
      </c>
      <c r="AKY216">
        <v>1</v>
      </c>
      <c r="AKZ216">
        <v>1</v>
      </c>
      <c r="ALA216">
        <v>1</v>
      </c>
      <c r="ALB216">
        <v>35</v>
      </c>
      <c r="ALC216" t="s">
        <v>4158</v>
      </c>
      <c r="ALD216" t="s">
        <v>4159</v>
      </c>
      <c r="ALE216">
        <v>1</v>
      </c>
      <c r="ALF216">
        <v>2</v>
      </c>
      <c r="ALG216">
        <v>1</v>
      </c>
      <c r="ALH216">
        <v>1</v>
      </c>
      <c r="ALI216">
        <v>1</v>
      </c>
      <c r="ALJ216">
        <v>1</v>
      </c>
      <c r="ALK216">
        <v>1</v>
      </c>
      <c r="ALL216">
        <v>1</v>
      </c>
      <c r="ALM216">
        <v>1</v>
      </c>
      <c r="ALN216">
        <v>0</v>
      </c>
      <c r="ALO216">
        <v>0</v>
      </c>
      <c r="ALP216">
        <v>0</v>
      </c>
      <c r="ALQ216">
        <v>0</v>
      </c>
      <c r="ALR216">
        <v>3</v>
      </c>
      <c r="ALS216">
        <v>3</v>
      </c>
      <c r="ALT216">
        <v>0</v>
      </c>
      <c r="ALU216">
        <v>1</v>
      </c>
      <c r="ALV216">
        <v>0</v>
      </c>
      <c r="ALW216">
        <v>1</v>
      </c>
      <c r="ALX216">
        <v>0</v>
      </c>
      <c r="ALY216">
        <v>0</v>
      </c>
      <c r="ALZ216">
        <v>0</v>
      </c>
      <c r="AMA216">
        <v>2</v>
      </c>
      <c r="AMB216">
        <v>0</v>
      </c>
      <c r="AMC216">
        <v>0</v>
      </c>
      <c r="AMD216">
        <v>0</v>
      </c>
      <c r="AME216">
        <v>0</v>
      </c>
      <c r="AMF216">
        <v>0</v>
      </c>
      <c r="AMG216">
        <v>0</v>
      </c>
      <c r="AMH216">
        <v>0</v>
      </c>
      <c r="AMI216">
        <v>0</v>
      </c>
      <c r="AMJ216">
        <v>0</v>
      </c>
      <c r="AMK216">
        <v>0</v>
      </c>
      <c r="AML216">
        <v>0</v>
      </c>
      <c r="AMM216">
        <v>0</v>
      </c>
      <c r="AMN216">
        <v>2</v>
      </c>
      <c r="AMO216">
        <v>0</v>
      </c>
      <c r="AMP216">
        <v>0</v>
      </c>
      <c r="AMQ216">
        <v>0</v>
      </c>
      <c r="AMR216">
        <v>0</v>
      </c>
      <c r="AMS216">
        <v>0</v>
      </c>
      <c r="AMT216">
        <v>0</v>
      </c>
      <c r="AMU216">
        <v>11</v>
      </c>
      <c r="AMV216">
        <v>13</v>
      </c>
      <c r="AMW216">
        <v>20</v>
      </c>
      <c r="AMX216">
        <v>0</v>
      </c>
      <c r="AMY216">
        <v>44</v>
      </c>
      <c r="AMZ216">
        <v>17</v>
      </c>
      <c r="ANA216">
        <v>22</v>
      </c>
      <c r="ANB216">
        <v>13</v>
      </c>
      <c r="ANC216">
        <v>26</v>
      </c>
      <c r="AND216">
        <v>14</v>
      </c>
      <c r="ANE216">
        <v>92</v>
      </c>
      <c r="ANF216">
        <v>7</v>
      </c>
      <c r="ANG216">
        <v>5</v>
      </c>
      <c r="ANH216">
        <v>1</v>
      </c>
      <c r="ANI216">
        <v>1</v>
      </c>
      <c r="ANJ216">
        <v>1</v>
      </c>
      <c r="ANK216">
        <v>1</v>
      </c>
      <c r="ANL216">
        <v>1</v>
      </c>
      <c r="ANM216">
        <v>1</v>
      </c>
      <c r="ANN216">
        <v>0</v>
      </c>
      <c r="ANO216">
        <v>1</v>
      </c>
      <c r="ANP216">
        <v>0</v>
      </c>
      <c r="ANQ216">
        <v>0</v>
      </c>
      <c r="ANR216">
        <v>0</v>
      </c>
      <c r="ANS216">
        <v>0</v>
      </c>
      <c r="ANT216">
        <v>0</v>
      </c>
      <c r="ANU216">
        <v>0</v>
      </c>
      <c r="ANV216">
        <v>0</v>
      </c>
      <c r="ANW216">
        <v>0</v>
      </c>
      <c r="ANX216">
        <v>1</v>
      </c>
      <c r="ANY216">
        <v>1</v>
      </c>
      <c r="ANZ216">
        <v>1</v>
      </c>
      <c r="AOA216">
        <v>1</v>
      </c>
      <c r="AOB216">
        <v>0</v>
      </c>
      <c r="AOC216">
        <v>1</v>
      </c>
      <c r="AOD216">
        <v>0</v>
      </c>
      <c r="AOE216">
        <v>0</v>
      </c>
      <c r="AOF216">
        <v>0</v>
      </c>
      <c r="AOG216">
        <v>0</v>
      </c>
      <c r="AOH216">
        <v>0</v>
      </c>
      <c r="AOI216">
        <v>0</v>
      </c>
      <c r="AOJ216">
        <v>0</v>
      </c>
      <c r="AOK216">
        <v>0</v>
      </c>
      <c r="AOL216">
        <v>12</v>
      </c>
      <c r="AOM216">
        <v>1</v>
      </c>
      <c r="AON216">
        <v>3</v>
      </c>
      <c r="AOO216">
        <v>4</v>
      </c>
      <c r="AOP216">
        <v>2</v>
      </c>
      <c r="AOQ216">
        <v>2</v>
      </c>
      <c r="AOR216">
        <v>1</v>
      </c>
      <c r="AOS216">
        <v>1</v>
      </c>
      <c r="AOT216">
        <v>1</v>
      </c>
      <c r="AOU216">
        <v>2</v>
      </c>
      <c r="AOV216">
        <v>1</v>
      </c>
      <c r="AOW216">
        <v>2</v>
      </c>
      <c r="AOX216">
        <v>1</v>
      </c>
      <c r="AOY216">
        <v>1</v>
      </c>
      <c r="AOZ216">
        <v>3</v>
      </c>
      <c r="APA216">
        <v>1</v>
      </c>
      <c r="APB216">
        <v>1</v>
      </c>
      <c r="APC216">
        <v>1</v>
      </c>
      <c r="APD216">
        <v>1</v>
      </c>
      <c r="APE216">
        <v>1.5</v>
      </c>
      <c r="APF216">
        <v>2.3332999999999999</v>
      </c>
      <c r="APG216">
        <v>1</v>
      </c>
      <c r="APH216">
        <v>1.6111</v>
      </c>
      <c r="API216">
        <v>1</v>
      </c>
      <c r="APJ216">
        <v>2</v>
      </c>
      <c r="APK216">
        <v>2</v>
      </c>
      <c r="APL216">
        <v>2</v>
      </c>
      <c r="APM216">
        <v>2</v>
      </c>
      <c r="APN216">
        <v>2</v>
      </c>
      <c r="APO216">
        <v>2</v>
      </c>
      <c r="APP216">
        <v>1</v>
      </c>
      <c r="APQ216">
        <v>2</v>
      </c>
      <c r="APR216">
        <v>2</v>
      </c>
      <c r="APS216">
        <v>2</v>
      </c>
      <c r="APT216">
        <v>2</v>
      </c>
      <c r="APU216">
        <v>2</v>
      </c>
      <c r="APV216">
        <v>1</v>
      </c>
      <c r="APW216">
        <v>25</v>
      </c>
      <c r="APX216">
        <v>0</v>
      </c>
      <c r="APY216">
        <v>1</v>
      </c>
      <c r="APZ216">
        <v>0</v>
      </c>
      <c r="AQA216">
        <v>0</v>
      </c>
      <c r="AQB216">
        <v>1</v>
      </c>
      <c r="AQC216">
        <v>1</v>
      </c>
      <c r="AQD216">
        <v>1</v>
      </c>
      <c r="AQE216">
        <v>0</v>
      </c>
      <c r="AQF216">
        <v>1</v>
      </c>
      <c r="AQG216">
        <v>0</v>
      </c>
      <c r="AQH216">
        <v>1</v>
      </c>
      <c r="AQI216">
        <v>0</v>
      </c>
      <c r="AQJ216">
        <v>1</v>
      </c>
      <c r="AQK216">
        <v>0</v>
      </c>
      <c r="AQL216">
        <v>0</v>
      </c>
      <c r="AQM216">
        <v>0</v>
      </c>
      <c r="AQN216">
        <v>1</v>
      </c>
      <c r="AQO216">
        <v>7</v>
      </c>
      <c r="AQP216">
        <v>8</v>
      </c>
      <c r="AQQ216">
        <v>1</v>
      </c>
      <c r="AQR216">
        <v>1</v>
      </c>
      <c r="AQS216">
        <v>2</v>
      </c>
      <c r="AQT216">
        <v>0</v>
      </c>
      <c r="AQU216">
        <v>0</v>
      </c>
      <c r="AQV216">
        <v>1</v>
      </c>
      <c r="AQW216">
        <v>1</v>
      </c>
      <c r="AQX216">
        <v>0</v>
      </c>
      <c r="AQY216">
        <v>1</v>
      </c>
      <c r="AQZ216">
        <v>0</v>
      </c>
      <c r="ARA216">
        <v>1</v>
      </c>
      <c r="ARB216">
        <v>1</v>
      </c>
      <c r="ARC216">
        <v>0</v>
      </c>
      <c r="ARD216">
        <v>1</v>
      </c>
      <c r="ARE216">
        <v>1</v>
      </c>
      <c r="ARF216">
        <v>0</v>
      </c>
      <c r="ARG216">
        <v>0</v>
      </c>
      <c r="ARH216">
        <v>0</v>
      </c>
      <c r="ARI216">
        <v>0</v>
      </c>
      <c r="ARJ216">
        <v>0</v>
      </c>
      <c r="ARK216">
        <v>7</v>
      </c>
      <c r="ARL216">
        <v>9</v>
      </c>
      <c r="ARM216">
        <v>1</v>
      </c>
      <c r="ARN216">
        <v>0</v>
      </c>
      <c r="ARO216">
        <v>4</v>
      </c>
      <c r="ARP216">
        <v>11</v>
      </c>
      <c r="ARQ216">
        <v>1</v>
      </c>
      <c r="ARR216">
        <v>7</v>
      </c>
      <c r="ARS216">
        <v>2</v>
      </c>
      <c r="ART216">
        <v>5</v>
      </c>
      <c r="ARU216">
        <v>4</v>
      </c>
      <c r="ARV216">
        <v>3</v>
      </c>
      <c r="ARW216">
        <v>5</v>
      </c>
      <c r="ARX216">
        <v>4</v>
      </c>
      <c r="ARY216">
        <v>2</v>
      </c>
      <c r="ARZ216">
        <v>4</v>
      </c>
      <c r="ASA216">
        <v>4</v>
      </c>
      <c r="ASB216">
        <v>76</v>
      </c>
      <c r="ASC216">
        <v>76</v>
      </c>
      <c r="ASD216">
        <v>1100</v>
      </c>
      <c r="ASE216">
        <v>30</v>
      </c>
      <c r="ASF216">
        <v>730</v>
      </c>
      <c r="ASG216">
        <v>7</v>
      </c>
      <c r="ASH216">
        <v>8</v>
      </c>
      <c r="ASI216">
        <v>2</v>
      </c>
      <c r="ASJ216">
        <v>0</v>
      </c>
      <c r="ASK216">
        <v>3</v>
      </c>
      <c r="ASL216">
        <v>0</v>
      </c>
      <c r="ASM216">
        <v>0</v>
      </c>
      <c r="ASN216">
        <v>0</v>
      </c>
      <c r="ASO216">
        <v>2</v>
      </c>
      <c r="ASP216">
        <v>0</v>
      </c>
      <c r="ASQ216">
        <v>0</v>
      </c>
      <c r="ASR216" t="s">
        <v>2799</v>
      </c>
      <c r="ASS216">
        <v>0</v>
      </c>
      <c r="AST216">
        <v>0</v>
      </c>
      <c r="ASU216">
        <v>0</v>
      </c>
      <c r="ASV216">
        <v>1</v>
      </c>
      <c r="ASW216">
        <v>1</v>
      </c>
      <c r="ASX216">
        <v>1</v>
      </c>
      <c r="ASY216">
        <v>3</v>
      </c>
      <c r="ASZ216">
        <v>2</v>
      </c>
      <c r="ATA216">
        <v>1</v>
      </c>
      <c r="ATB216">
        <v>88</v>
      </c>
      <c r="ATC216">
        <v>0</v>
      </c>
      <c r="ATD216">
        <v>5</v>
      </c>
      <c r="ATE216">
        <v>1</v>
      </c>
      <c r="ATF216">
        <v>0</v>
      </c>
      <c r="ATG216">
        <v>1</v>
      </c>
      <c r="ATH216">
        <v>1</v>
      </c>
      <c r="ATI216">
        <v>6</v>
      </c>
      <c r="ATJ216">
        <v>2</v>
      </c>
      <c r="ATK216">
        <v>2</v>
      </c>
      <c r="ATL216">
        <v>2</v>
      </c>
      <c r="ATM216">
        <v>2</v>
      </c>
      <c r="ATN216">
        <v>3</v>
      </c>
      <c r="ATO216">
        <v>11</v>
      </c>
      <c r="ATP216">
        <v>44</v>
      </c>
      <c r="ATQ216">
        <v>6</v>
      </c>
      <c r="BDY216">
        <v>1</v>
      </c>
      <c r="BEB216">
        <v>1</v>
      </c>
      <c r="BEE216">
        <v>1</v>
      </c>
    </row>
    <row r="217" spans="1:1489 2651:2657" x14ac:dyDescent="0.25">
      <c r="A217" t="s">
        <v>4160</v>
      </c>
      <c r="B217" t="s">
        <v>7</v>
      </c>
      <c r="C217" t="s">
        <v>2709</v>
      </c>
      <c r="D217" t="s">
        <v>2716</v>
      </c>
      <c r="E217" s="1">
        <v>21426</v>
      </c>
      <c r="F217">
        <v>60</v>
      </c>
      <c r="H217">
        <v>60</v>
      </c>
      <c r="I217" s="1">
        <v>43419</v>
      </c>
      <c r="O217" s="1">
        <v>43419</v>
      </c>
      <c r="P217">
        <v>1</v>
      </c>
      <c r="Q217">
        <v>0</v>
      </c>
      <c r="R217">
        <v>0</v>
      </c>
      <c r="S217">
        <v>0</v>
      </c>
      <c r="T217">
        <v>1</v>
      </c>
      <c r="U217">
        <v>1</v>
      </c>
      <c r="V217">
        <v>0</v>
      </c>
      <c r="W217">
        <v>0</v>
      </c>
      <c r="X217">
        <v>0</v>
      </c>
      <c r="Y217">
        <v>0</v>
      </c>
      <c r="Z217">
        <v>0</v>
      </c>
      <c r="AA217">
        <v>1</v>
      </c>
      <c r="AB217">
        <v>1</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1</v>
      </c>
      <c r="BK217">
        <v>1</v>
      </c>
      <c r="BL217">
        <v>1</v>
      </c>
      <c r="BM217">
        <v>0</v>
      </c>
      <c r="BN217">
        <v>0</v>
      </c>
      <c r="BO217">
        <v>1</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1</v>
      </c>
      <c r="DA217">
        <v>0</v>
      </c>
      <c r="DB217">
        <v>0</v>
      </c>
      <c r="DC217">
        <v>0</v>
      </c>
      <c r="DD217">
        <v>0</v>
      </c>
      <c r="DE217">
        <v>1</v>
      </c>
      <c r="DF217">
        <v>1</v>
      </c>
      <c r="DG217">
        <v>0</v>
      </c>
      <c r="DH217">
        <v>1</v>
      </c>
      <c r="DI217">
        <v>0</v>
      </c>
      <c r="DJ217">
        <v>0</v>
      </c>
      <c r="DK217">
        <v>0</v>
      </c>
      <c r="DL217">
        <v>0</v>
      </c>
      <c r="DM217">
        <v>0</v>
      </c>
      <c r="DN217">
        <v>0</v>
      </c>
      <c r="DO217">
        <v>1</v>
      </c>
      <c r="DP217">
        <v>0</v>
      </c>
      <c r="DQ217">
        <v>0</v>
      </c>
      <c r="DR217">
        <v>0</v>
      </c>
      <c r="DS217">
        <v>0</v>
      </c>
      <c r="DT217">
        <v>0</v>
      </c>
      <c r="DU217">
        <v>0</v>
      </c>
      <c r="DV217">
        <v>0</v>
      </c>
      <c r="DW217">
        <v>0</v>
      </c>
      <c r="DX217">
        <v>1</v>
      </c>
      <c r="DY217">
        <v>3</v>
      </c>
      <c r="DZ217">
        <v>0</v>
      </c>
      <c r="EA217">
        <v>0</v>
      </c>
      <c r="EB217">
        <v>0</v>
      </c>
      <c r="EC217">
        <v>0</v>
      </c>
      <c r="ED217">
        <v>0</v>
      </c>
      <c r="EE217">
        <v>0</v>
      </c>
      <c r="EF217">
        <v>0</v>
      </c>
      <c r="EG217">
        <v>0</v>
      </c>
      <c r="EH217">
        <v>0</v>
      </c>
      <c r="EI217">
        <v>0</v>
      </c>
      <c r="EJ217">
        <v>3</v>
      </c>
      <c r="EK217">
        <v>2</v>
      </c>
      <c r="EL217">
        <v>3</v>
      </c>
      <c r="EM217">
        <v>2</v>
      </c>
      <c r="EN217">
        <v>0</v>
      </c>
      <c r="EO217">
        <v>0</v>
      </c>
      <c r="EP217">
        <v>0</v>
      </c>
      <c r="EQ217">
        <v>0</v>
      </c>
      <c r="ER217">
        <v>3</v>
      </c>
      <c r="ES217">
        <v>0</v>
      </c>
      <c r="ET217">
        <v>0</v>
      </c>
      <c r="EU217">
        <v>0</v>
      </c>
      <c r="EV217">
        <v>0</v>
      </c>
      <c r="EW217">
        <v>0</v>
      </c>
      <c r="EX217">
        <v>6</v>
      </c>
      <c r="EY217">
        <v>6</v>
      </c>
      <c r="EZ217">
        <v>15</v>
      </c>
      <c r="FA217">
        <v>0</v>
      </c>
      <c r="FB217">
        <v>0</v>
      </c>
      <c r="FC217">
        <v>0</v>
      </c>
      <c r="FD217">
        <v>0</v>
      </c>
      <c r="FE217">
        <v>2</v>
      </c>
      <c r="FF217">
        <v>0</v>
      </c>
      <c r="FG217">
        <v>0</v>
      </c>
      <c r="FH217">
        <v>0</v>
      </c>
      <c r="FI217">
        <v>0</v>
      </c>
      <c r="FJ217">
        <v>0</v>
      </c>
      <c r="FK217">
        <v>2</v>
      </c>
      <c r="FL217">
        <v>2</v>
      </c>
      <c r="FM217">
        <v>8</v>
      </c>
      <c r="FR217" t="s">
        <v>4161</v>
      </c>
      <c r="FY217" t="s">
        <v>4162</v>
      </c>
      <c r="FZ217" t="s">
        <v>4163</v>
      </c>
      <c r="GA217">
        <v>-2</v>
      </c>
      <c r="GB217">
        <v>-2</v>
      </c>
      <c r="GC217" t="s">
        <v>4164</v>
      </c>
      <c r="GD217">
        <v>0</v>
      </c>
      <c r="GE217">
        <v>0</v>
      </c>
      <c r="GF217">
        <v>-2</v>
      </c>
      <c r="GG217">
        <v>0</v>
      </c>
      <c r="GH217">
        <v>-1</v>
      </c>
      <c r="GI217">
        <v>-1</v>
      </c>
      <c r="GJ217">
        <v>-1</v>
      </c>
      <c r="GK217">
        <v>-1</v>
      </c>
      <c r="GL217">
        <v>-1</v>
      </c>
      <c r="GM217">
        <v>-1</v>
      </c>
      <c r="GN217">
        <v>-1</v>
      </c>
      <c r="GO217">
        <v>0</v>
      </c>
      <c r="GP217">
        <v>-1</v>
      </c>
      <c r="GQ217">
        <v>0</v>
      </c>
      <c r="GR217">
        <v>-1</v>
      </c>
      <c r="GS217">
        <v>-1</v>
      </c>
      <c r="GT217">
        <v>-1</v>
      </c>
      <c r="GU217">
        <v>-1</v>
      </c>
      <c r="GV217">
        <v>-1</v>
      </c>
      <c r="GW217">
        <v>-1</v>
      </c>
      <c r="GX217">
        <v>-1</v>
      </c>
      <c r="GY217">
        <v>-1</v>
      </c>
      <c r="GZ217">
        <v>-1</v>
      </c>
      <c r="HA217">
        <v>-1</v>
      </c>
      <c r="HB217">
        <v>-1</v>
      </c>
      <c r="HC217">
        <v>-1</v>
      </c>
      <c r="HD217">
        <v>0</v>
      </c>
      <c r="HE217">
        <v>-1</v>
      </c>
      <c r="HF217">
        <v>-1</v>
      </c>
      <c r="HG217">
        <v>-1</v>
      </c>
      <c r="HH217">
        <v>-1</v>
      </c>
      <c r="HI217">
        <v>-4</v>
      </c>
      <c r="HJ217">
        <v>-2</v>
      </c>
      <c r="HK217">
        <v>-3</v>
      </c>
      <c r="HL217">
        <v>-4</v>
      </c>
      <c r="HM217">
        <v>-2</v>
      </c>
      <c r="HN217">
        <v>-4</v>
      </c>
      <c r="HO217">
        <v>-4</v>
      </c>
      <c r="HP217">
        <v>-3</v>
      </c>
      <c r="HQ217">
        <v>-4</v>
      </c>
      <c r="HR217">
        <v>-2.75</v>
      </c>
      <c r="HS217">
        <v>-4</v>
      </c>
      <c r="HT217">
        <v>-3.5</v>
      </c>
      <c r="HU217">
        <v>-4</v>
      </c>
      <c r="HV217">
        <v>-30</v>
      </c>
      <c r="HW217">
        <v>0</v>
      </c>
      <c r="HX217">
        <v>0</v>
      </c>
      <c r="HY217">
        <v>0</v>
      </c>
      <c r="HZ217">
        <v>0</v>
      </c>
      <c r="IA217">
        <v>0</v>
      </c>
      <c r="IB217">
        <v>0</v>
      </c>
      <c r="IC217">
        <v>2</v>
      </c>
      <c r="ID217">
        <v>0</v>
      </c>
      <c r="IE217">
        <v>0</v>
      </c>
      <c r="IF217">
        <v>0</v>
      </c>
      <c r="IG217">
        <v>0</v>
      </c>
      <c r="IH217">
        <v>0</v>
      </c>
      <c r="II217">
        <v>1</v>
      </c>
      <c r="IJ217">
        <v>0</v>
      </c>
      <c r="IK217">
        <v>0</v>
      </c>
      <c r="IL217">
        <v>0</v>
      </c>
      <c r="IM217">
        <v>0</v>
      </c>
      <c r="IN217">
        <v>0</v>
      </c>
      <c r="IO217">
        <v>1</v>
      </c>
      <c r="IP217">
        <v>2</v>
      </c>
      <c r="IQ217">
        <v>2</v>
      </c>
      <c r="IR217">
        <v>0</v>
      </c>
      <c r="IS217">
        <v>8</v>
      </c>
      <c r="IT217">
        <v>3</v>
      </c>
      <c r="IU217">
        <v>2</v>
      </c>
      <c r="IV217">
        <v>1</v>
      </c>
      <c r="IW217">
        <v>1</v>
      </c>
      <c r="IX217">
        <v>3</v>
      </c>
      <c r="IY217">
        <v>1</v>
      </c>
      <c r="IZ217">
        <v>1</v>
      </c>
      <c r="JA217">
        <v>1</v>
      </c>
      <c r="JB217">
        <v>1</v>
      </c>
      <c r="JC217">
        <v>1</v>
      </c>
      <c r="JD217">
        <v>2</v>
      </c>
      <c r="JE217">
        <v>2</v>
      </c>
      <c r="JF217">
        <v>2</v>
      </c>
      <c r="JG217">
        <v>1</v>
      </c>
      <c r="JH217">
        <v>3</v>
      </c>
      <c r="JI217">
        <v>2</v>
      </c>
      <c r="JJ217">
        <v>2</v>
      </c>
      <c r="JK217">
        <v>3</v>
      </c>
      <c r="JL217">
        <v>2</v>
      </c>
      <c r="JM217">
        <v>8</v>
      </c>
      <c r="JN217">
        <v>3</v>
      </c>
      <c r="JO217">
        <v>3</v>
      </c>
      <c r="JP217">
        <v>7</v>
      </c>
      <c r="JQ217">
        <v>1</v>
      </c>
      <c r="JR217">
        <v>7</v>
      </c>
      <c r="JS217">
        <v>25</v>
      </c>
      <c r="JT217">
        <v>63</v>
      </c>
      <c r="JU217">
        <v>2.52</v>
      </c>
      <c r="JV217">
        <v>3</v>
      </c>
      <c r="JW217">
        <v>3</v>
      </c>
      <c r="JX217">
        <v>3</v>
      </c>
      <c r="JY217">
        <v>3</v>
      </c>
      <c r="JZ217">
        <v>3</v>
      </c>
      <c r="KA217">
        <v>2</v>
      </c>
      <c r="KB217">
        <v>2</v>
      </c>
      <c r="KC217">
        <v>2</v>
      </c>
      <c r="KD217">
        <v>2</v>
      </c>
      <c r="KE217">
        <v>2</v>
      </c>
      <c r="KF217">
        <v>3</v>
      </c>
      <c r="KG217">
        <v>2</v>
      </c>
      <c r="KH217">
        <v>2</v>
      </c>
      <c r="KI217">
        <v>2</v>
      </c>
      <c r="KJ217">
        <v>2</v>
      </c>
      <c r="KK217">
        <v>2</v>
      </c>
      <c r="KL217">
        <v>2.375</v>
      </c>
      <c r="KM217">
        <v>5</v>
      </c>
      <c r="KO217">
        <v>16</v>
      </c>
      <c r="KP217">
        <v>1</v>
      </c>
      <c r="KQ217">
        <v>1</v>
      </c>
      <c r="KR217">
        <v>1</v>
      </c>
      <c r="KS217">
        <v>1</v>
      </c>
      <c r="KT217">
        <v>3</v>
      </c>
      <c r="KU217">
        <v>1</v>
      </c>
      <c r="KV217">
        <v>1</v>
      </c>
      <c r="KW217">
        <v>1</v>
      </c>
      <c r="KX217">
        <v>2</v>
      </c>
      <c r="KY217">
        <v>2</v>
      </c>
      <c r="KZ217">
        <v>2</v>
      </c>
      <c r="LA217">
        <v>1</v>
      </c>
      <c r="LB217">
        <v>1</v>
      </c>
      <c r="LC217">
        <v>1</v>
      </c>
      <c r="LD217">
        <v>3</v>
      </c>
      <c r="LE217">
        <v>1</v>
      </c>
      <c r="LF217">
        <v>1</v>
      </c>
      <c r="LG217">
        <v>1</v>
      </c>
      <c r="LH217">
        <v>2.1667000000000001</v>
      </c>
      <c r="LI217">
        <v>1</v>
      </c>
      <c r="LJ217">
        <v>1</v>
      </c>
      <c r="LK217">
        <v>1.3889</v>
      </c>
      <c r="BDY217">
        <v>1</v>
      </c>
      <c r="BEA217" t="s">
        <v>3625</v>
      </c>
      <c r="BEB217">
        <v>1</v>
      </c>
      <c r="BEE217">
        <v>1</v>
      </c>
      <c r="CWY217" s="1">
        <v>43598</v>
      </c>
      <c r="CWZ217">
        <v>1</v>
      </c>
      <c r="CXA217" t="s">
        <v>3106</v>
      </c>
      <c r="CXB217">
        <v>9</v>
      </c>
      <c r="CXC217">
        <v>1</v>
      </c>
      <c r="CXE217" t="s">
        <v>4165</v>
      </c>
    </row>
    <row r="218" spans="1:1489 2651:2657" x14ac:dyDescent="0.25">
      <c r="A218" t="s">
        <v>4166</v>
      </c>
      <c r="B218" t="s">
        <v>7</v>
      </c>
      <c r="C218" t="s">
        <v>2709</v>
      </c>
      <c r="D218" t="s">
        <v>2716</v>
      </c>
      <c r="E218" s="1">
        <v>17784</v>
      </c>
      <c r="F218">
        <v>70</v>
      </c>
      <c r="J218" s="1">
        <v>43402</v>
      </c>
      <c r="L218" s="1">
        <v>43402</v>
      </c>
      <c r="LL218">
        <v>0</v>
      </c>
      <c r="LM218">
        <v>0</v>
      </c>
      <c r="LN218">
        <v>0</v>
      </c>
      <c r="LO218">
        <v>0</v>
      </c>
      <c r="LP218">
        <v>1</v>
      </c>
      <c r="LQ218">
        <v>0</v>
      </c>
      <c r="LR218">
        <v>1</v>
      </c>
      <c r="LS218">
        <v>1</v>
      </c>
      <c r="LT218">
        <v>1</v>
      </c>
      <c r="LU218">
        <v>0</v>
      </c>
      <c r="LV218">
        <v>1</v>
      </c>
      <c r="LW218">
        <v>0</v>
      </c>
      <c r="LX218">
        <v>0</v>
      </c>
      <c r="LY218">
        <v>0</v>
      </c>
      <c r="LZ218">
        <v>0</v>
      </c>
      <c r="MA218">
        <v>0</v>
      </c>
      <c r="MB218">
        <v>0</v>
      </c>
      <c r="MC218">
        <v>0</v>
      </c>
      <c r="MD218">
        <v>0</v>
      </c>
      <c r="ME218">
        <v>0</v>
      </c>
      <c r="MF218">
        <v>0</v>
      </c>
      <c r="MG218">
        <v>0</v>
      </c>
      <c r="MH218">
        <v>0</v>
      </c>
      <c r="MI218">
        <v>0</v>
      </c>
      <c r="MJ218">
        <v>0</v>
      </c>
      <c r="MK218">
        <v>0</v>
      </c>
      <c r="ML218">
        <v>0</v>
      </c>
      <c r="MM218">
        <v>0</v>
      </c>
      <c r="MN218">
        <v>0</v>
      </c>
      <c r="MO218">
        <v>0</v>
      </c>
      <c r="MP218">
        <v>0</v>
      </c>
      <c r="MQ218">
        <v>0</v>
      </c>
      <c r="MR218">
        <v>0</v>
      </c>
      <c r="MS218">
        <v>0</v>
      </c>
      <c r="MT218">
        <v>0</v>
      </c>
      <c r="MU218">
        <v>0</v>
      </c>
      <c r="MV218">
        <v>0</v>
      </c>
      <c r="MW218">
        <v>0</v>
      </c>
      <c r="MX218">
        <v>0</v>
      </c>
      <c r="MY218">
        <v>0</v>
      </c>
      <c r="MZ218">
        <v>0</v>
      </c>
      <c r="NA218">
        <v>0</v>
      </c>
      <c r="NB218">
        <v>0</v>
      </c>
      <c r="NC218">
        <v>0</v>
      </c>
      <c r="ND218">
        <v>0</v>
      </c>
      <c r="NE218">
        <v>1</v>
      </c>
      <c r="NF218">
        <v>0</v>
      </c>
      <c r="NG218">
        <v>0</v>
      </c>
      <c r="NH218">
        <v>1</v>
      </c>
      <c r="NI218">
        <v>0</v>
      </c>
      <c r="NJ218">
        <v>0</v>
      </c>
      <c r="NK218">
        <v>0</v>
      </c>
      <c r="NL218">
        <v>0</v>
      </c>
      <c r="NM218">
        <v>0</v>
      </c>
      <c r="NN218">
        <v>0</v>
      </c>
      <c r="NO218">
        <v>0</v>
      </c>
      <c r="NP218">
        <v>0</v>
      </c>
      <c r="NQ218">
        <v>0</v>
      </c>
      <c r="NR218">
        <v>0</v>
      </c>
      <c r="NS218">
        <v>0</v>
      </c>
      <c r="NT218">
        <v>1</v>
      </c>
      <c r="NU218">
        <v>1</v>
      </c>
      <c r="NV218">
        <v>0</v>
      </c>
      <c r="NW218">
        <v>0</v>
      </c>
      <c r="NX218">
        <v>1</v>
      </c>
      <c r="NY218">
        <v>0</v>
      </c>
      <c r="NZ218">
        <v>1</v>
      </c>
      <c r="OA218">
        <v>0</v>
      </c>
      <c r="OB218">
        <v>0</v>
      </c>
      <c r="OC218">
        <v>0</v>
      </c>
      <c r="OD218">
        <v>0</v>
      </c>
      <c r="OE218">
        <v>0</v>
      </c>
      <c r="OF218">
        <v>1</v>
      </c>
      <c r="OG218">
        <v>1</v>
      </c>
      <c r="OH218">
        <v>1</v>
      </c>
      <c r="OI218">
        <v>0</v>
      </c>
      <c r="OJ218">
        <v>1</v>
      </c>
      <c r="OK218">
        <v>1</v>
      </c>
      <c r="OL218">
        <v>0</v>
      </c>
      <c r="OM218">
        <v>0</v>
      </c>
      <c r="ON218">
        <v>0</v>
      </c>
      <c r="OO218">
        <v>0</v>
      </c>
      <c r="OP218">
        <v>0</v>
      </c>
      <c r="OQ218">
        <v>0</v>
      </c>
      <c r="OR218">
        <v>0</v>
      </c>
      <c r="OS218">
        <v>0</v>
      </c>
      <c r="OT218">
        <v>0</v>
      </c>
      <c r="OU218">
        <v>0</v>
      </c>
      <c r="OV218">
        <v>0</v>
      </c>
      <c r="OW218">
        <v>0</v>
      </c>
      <c r="OX218">
        <v>1</v>
      </c>
      <c r="OY218">
        <v>0</v>
      </c>
      <c r="OZ218">
        <v>1</v>
      </c>
      <c r="PA218">
        <v>0</v>
      </c>
      <c r="PB218">
        <v>0</v>
      </c>
      <c r="PC218">
        <v>0</v>
      </c>
      <c r="PD218">
        <v>0</v>
      </c>
      <c r="PE218">
        <v>0</v>
      </c>
      <c r="PF218">
        <v>0</v>
      </c>
      <c r="PG218">
        <v>0</v>
      </c>
      <c r="PH218">
        <v>0</v>
      </c>
      <c r="PI218">
        <v>0</v>
      </c>
      <c r="PJ218">
        <v>0</v>
      </c>
      <c r="PK218">
        <v>0</v>
      </c>
      <c r="PL218">
        <v>0</v>
      </c>
      <c r="PM218">
        <v>0</v>
      </c>
      <c r="PN218">
        <v>0</v>
      </c>
      <c r="PO218">
        <v>0</v>
      </c>
      <c r="PP218">
        <v>0</v>
      </c>
      <c r="PQ218">
        <v>0</v>
      </c>
      <c r="PR218">
        <v>0</v>
      </c>
      <c r="PS218">
        <v>1</v>
      </c>
      <c r="PT218">
        <v>2</v>
      </c>
      <c r="PU218">
        <v>0</v>
      </c>
      <c r="PV218">
        <v>0</v>
      </c>
      <c r="PW218">
        <v>3</v>
      </c>
      <c r="PX218">
        <v>1</v>
      </c>
      <c r="PY218">
        <v>1</v>
      </c>
      <c r="PZ218">
        <v>1</v>
      </c>
      <c r="QA218">
        <v>1</v>
      </c>
      <c r="QB218">
        <v>1</v>
      </c>
      <c r="QC218">
        <v>0</v>
      </c>
      <c r="QD218">
        <v>0</v>
      </c>
      <c r="QE218">
        <v>4</v>
      </c>
      <c r="QF218">
        <v>1</v>
      </c>
      <c r="QG218">
        <v>0</v>
      </c>
      <c r="QH218">
        <v>0</v>
      </c>
      <c r="QI218">
        <v>0</v>
      </c>
      <c r="QJ218">
        <v>0</v>
      </c>
      <c r="QK218">
        <v>0</v>
      </c>
      <c r="QL218">
        <v>0</v>
      </c>
      <c r="QM218">
        <v>2</v>
      </c>
      <c r="QN218">
        <v>0</v>
      </c>
      <c r="QO218">
        <v>3</v>
      </c>
      <c r="QP218">
        <v>1</v>
      </c>
      <c r="QQ218">
        <v>1</v>
      </c>
      <c r="QR218">
        <v>0</v>
      </c>
      <c r="QS218">
        <v>4</v>
      </c>
      <c r="QT218">
        <v>0</v>
      </c>
      <c r="QU218">
        <v>11</v>
      </c>
      <c r="QV218">
        <v>0</v>
      </c>
      <c r="QW218">
        <v>0</v>
      </c>
      <c r="QX218">
        <v>0</v>
      </c>
      <c r="QY218">
        <v>0</v>
      </c>
      <c r="QZ218">
        <v>2</v>
      </c>
      <c r="RA218">
        <v>0</v>
      </c>
      <c r="RB218">
        <v>2</v>
      </c>
      <c r="RC218">
        <v>2</v>
      </c>
      <c r="RD218">
        <v>2</v>
      </c>
      <c r="RE218">
        <v>0</v>
      </c>
      <c r="RF218">
        <v>3</v>
      </c>
      <c r="RG218">
        <v>0</v>
      </c>
      <c r="RH218">
        <v>14</v>
      </c>
      <c r="RM218" t="s">
        <v>4167</v>
      </c>
      <c r="RO218" t="s">
        <v>4168</v>
      </c>
      <c r="RP218" t="s">
        <v>4169</v>
      </c>
      <c r="RQ218" t="s">
        <v>4170</v>
      </c>
      <c r="RS218" t="s">
        <v>4171</v>
      </c>
      <c r="RU218" t="s">
        <v>4172</v>
      </c>
      <c r="RV218">
        <v>-2</v>
      </c>
      <c r="RW218">
        <v>-2</v>
      </c>
      <c r="RX218" t="s">
        <v>4173</v>
      </c>
      <c r="RY218">
        <v>0</v>
      </c>
      <c r="RZ218">
        <v>0</v>
      </c>
      <c r="SA218">
        <v>-2</v>
      </c>
      <c r="SB218">
        <v>1</v>
      </c>
      <c r="SC218">
        <v>-1</v>
      </c>
      <c r="SD218">
        <v>-1</v>
      </c>
      <c r="SE218">
        <v>-1</v>
      </c>
      <c r="SF218">
        <v>1</v>
      </c>
      <c r="SG218">
        <v>-1</v>
      </c>
      <c r="SH218">
        <v>-1</v>
      </c>
      <c r="SI218">
        <v>0</v>
      </c>
      <c r="SJ218">
        <v>-1</v>
      </c>
      <c r="SK218">
        <v>-1</v>
      </c>
      <c r="SL218">
        <v>1</v>
      </c>
      <c r="SM218">
        <v>0</v>
      </c>
      <c r="SN218">
        <v>-1</v>
      </c>
      <c r="SO218">
        <v>-1</v>
      </c>
      <c r="SP218">
        <v>-1</v>
      </c>
      <c r="SQ218">
        <v>-1</v>
      </c>
      <c r="SR218">
        <v>-1</v>
      </c>
      <c r="SS218">
        <v>-1</v>
      </c>
      <c r="ST218">
        <v>-1</v>
      </c>
      <c r="SU218">
        <v>-1</v>
      </c>
      <c r="SV218">
        <v>-1</v>
      </c>
      <c r="SW218">
        <v>-1</v>
      </c>
      <c r="SX218">
        <v>1</v>
      </c>
      <c r="SY218">
        <v>-1</v>
      </c>
      <c r="SZ218">
        <v>-1</v>
      </c>
      <c r="TA218">
        <v>-1</v>
      </c>
      <c r="TB218">
        <v>-1</v>
      </c>
      <c r="TC218">
        <v>-1</v>
      </c>
      <c r="TD218">
        <v>-4</v>
      </c>
      <c r="TE218">
        <v>-2</v>
      </c>
      <c r="TF218">
        <v>-2</v>
      </c>
      <c r="TG218">
        <v>-1</v>
      </c>
      <c r="TH218">
        <v>-1</v>
      </c>
      <c r="TI218">
        <v>-4</v>
      </c>
      <c r="TJ218">
        <v>-4</v>
      </c>
      <c r="TK218">
        <v>-2</v>
      </c>
      <c r="TL218">
        <v>-4</v>
      </c>
      <c r="TM218">
        <v>-1.5</v>
      </c>
      <c r="TN218">
        <v>-4</v>
      </c>
      <c r="TO218">
        <v>-3</v>
      </c>
      <c r="TP218">
        <v>-4</v>
      </c>
      <c r="TQ218">
        <v>-24</v>
      </c>
      <c r="TR218">
        <v>2</v>
      </c>
      <c r="TS218">
        <v>1</v>
      </c>
      <c r="TT218">
        <v>2</v>
      </c>
      <c r="TU218">
        <v>1</v>
      </c>
      <c r="TV218">
        <v>2</v>
      </c>
      <c r="TW218">
        <v>1</v>
      </c>
      <c r="TX218">
        <v>3</v>
      </c>
      <c r="TY218">
        <v>2</v>
      </c>
      <c r="TZ218">
        <v>2</v>
      </c>
      <c r="UA218">
        <v>2</v>
      </c>
      <c r="UB218">
        <v>0</v>
      </c>
      <c r="UC218">
        <v>1</v>
      </c>
      <c r="UD218">
        <v>0</v>
      </c>
      <c r="UE218">
        <v>2</v>
      </c>
      <c r="UF218">
        <v>0</v>
      </c>
      <c r="UG218">
        <v>0</v>
      </c>
      <c r="UH218">
        <v>0</v>
      </c>
      <c r="UI218">
        <v>0</v>
      </c>
      <c r="UJ218">
        <v>1</v>
      </c>
      <c r="UK218">
        <v>2</v>
      </c>
      <c r="UL218">
        <v>2</v>
      </c>
      <c r="UM218">
        <v>2</v>
      </c>
      <c r="UN218">
        <v>28</v>
      </c>
      <c r="UO218">
        <v>3</v>
      </c>
      <c r="UP218">
        <v>3</v>
      </c>
      <c r="UQ218">
        <v>5</v>
      </c>
      <c r="UR218">
        <v>3</v>
      </c>
      <c r="US218">
        <v>6</v>
      </c>
      <c r="UT218">
        <v>8</v>
      </c>
      <c r="UU218">
        <v>4</v>
      </c>
      <c r="UV218">
        <v>3</v>
      </c>
      <c r="UW218">
        <v>5</v>
      </c>
      <c r="UX218">
        <v>3</v>
      </c>
      <c r="UY218">
        <v>2</v>
      </c>
      <c r="UZ218">
        <v>2</v>
      </c>
      <c r="VA218">
        <v>4</v>
      </c>
      <c r="VB218">
        <v>1</v>
      </c>
      <c r="VC218">
        <v>3</v>
      </c>
      <c r="VD218">
        <v>4</v>
      </c>
      <c r="VE218">
        <v>4</v>
      </c>
      <c r="VF218">
        <v>3</v>
      </c>
      <c r="VG218">
        <v>3</v>
      </c>
      <c r="VH218">
        <v>2</v>
      </c>
      <c r="VI218">
        <v>4</v>
      </c>
      <c r="VJ218">
        <v>3</v>
      </c>
      <c r="VK218">
        <v>5</v>
      </c>
      <c r="VL218">
        <v>2</v>
      </c>
      <c r="VM218">
        <v>4</v>
      </c>
      <c r="VN218">
        <v>25</v>
      </c>
      <c r="VO218">
        <v>89</v>
      </c>
      <c r="VP218">
        <v>3.56</v>
      </c>
      <c r="VQ218">
        <v>4</v>
      </c>
      <c r="VR218">
        <v>4</v>
      </c>
      <c r="VS218">
        <v>4</v>
      </c>
      <c r="VT218">
        <v>3</v>
      </c>
      <c r="VU218">
        <v>4</v>
      </c>
      <c r="VV218">
        <v>3</v>
      </c>
      <c r="VW218">
        <v>4</v>
      </c>
      <c r="VX218">
        <v>4</v>
      </c>
      <c r="VY218">
        <v>4</v>
      </c>
      <c r="VZ218">
        <v>4</v>
      </c>
      <c r="WA218">
        <v>5</v>
      </c>
      <c r="WB218">
        <v>4</v>
      </c>
      <c r="WC218">
        <v>4</v>
      </c>
      <c r="WD218">
        <v>3</v>
      </c>
      <c r="WE218">
        <v>4</v>
      </c>
      <c r="WF218">
        <v>3</v>
      </c>
      <c r="WG218">
        <v>3.8130000000000002</v>
      </c>
      <c r="AIH218">
        <v>1</v>
      </c>
      <c r="AII218">
        <v>5</v>
      </c>
      <c r="AIJ218">
        <v>17</v>
      </c>
      <c r="AIK218">
        <v>12</v>
      </c>
      <c r="AIL218">
        <v>0</v>
      </c>
      <c r="AIN218">
        <v>1</v>
      </c>
      <c r="AIO218" t="s">
        <v>2766</v>
      </c>
      <c r="AIP218" s="1">
        <v>39660</v>
      </c>
      <c r="AIQ218" t="s">
        <v>4174</v>
      </c>
      <c r="AIR218">
        <v>2008</v>
      </c>
      <c r="AIS218" t="s">
        <v>4175</v>
      </c>
      <c r="AIT218" t="s">
        <v>2879</v>
      </c>
      <c r="AIU218">
        <v>1</v>
      </c>
      <c r="AIV218" t="s">
        <v>4176</v>
      </c>
      <c r="AIW218">
        <v>1</v>
      </c>
      <c r="AIX218" t="s">
        <v>4177</v>
      </c>
      <c r="AIY218" t="s">
        <v>2766</v>
      </c>
      <c r="AIZ218" t="s">
        <v>4178</v>
      </c>
      <c r="AJA218" t="s">
        <v>4179</v>
      </c>
      <c r="AJB218">
        <v>0</v>
      </c>
      <c r="AJD218">
        <v>0</v>
      </c>
      <c r="AJF218">
        <v>1</v>
      </c>
      <c r="AJG218" t="s">
        <v>4180</v>
      </c>
      <c r="AJI218">
        <v>0</v>
      </c>
      <c r="AJJ218">
        <v>3</v>
      </c>
      <c r="AJK218">
        <v>0</v>
      </c>
      <c r="AJM218" t="s">
        <v>4181</v>
      </c>
      <c r="AJN218" t="s">
        <v>4182</v>
      </c>
      <c r="AJO218">
        <v>0</v>
      </c>
      <c r="AJP218" t="s">
        <v>4183</v>
      </c>
      <c r="AJQ218">
        <v>0</v>
      </c>
      <c r="AJS218">
        <v>1</v>
      </c>
      <c r="AJT218">
        <v>9</v>
      </c>
      <c r="AJU218" t="s">
        <v>2761</v>
      </c>
      <c r="AJV218">
        <v>1</v>
      </c>
      <c r="AJW218" t="s">
        <v>4184</v>
      </c>
      <c r="AJX218" t="s">
        <v>2766</v>
      </c>
      <c r="AJY218">
        <v>1</v>
      </c>
      <c r="AJZ218">
        <v>0</v>
      </c>
      <c r="AKA218">
        <v>0</v>
      </c>
      <c r="AKB218">
        <v>0</v>
      </c>
      <c r="AKC218">
        <v>0</v>
      </c>
      <c r="AKD218">
        <v>0</v>
      </c>
      <c r="AKE218">
        <v>2</v>
      </c>
      <c r="AKF218">
        <v>2</v>
      </c>
      <c r="AKG218">
        <v>1</v>
      </c>
      <c r="AKH218">
        <v>1</v>
      </c>
      <c r="AKI218">
        <v>1</v>
      </c>
      <c r="AKJ218">
        <v>0</v>
      </c>
      <c r="AKK218">
        <v>0</v>
      </c>
      <c r="AKL218">
        <v>0</v>
      </c>
      <c r="AKM218">
        <v>0</v>
      </c>
      <c r="AKN218">
        <v>0</v>
      </c>
      <c r="AKO218">
        <v>0</v>
      </c>
      <c r="AKP218">
        <v>1</v>
      </c>
      <c r="AKQ218">
        <v>1</v>
      </c>
      <c r="AKR218">
        <v>1</v>
      </c>
      <c r="AKS218">
        <v>0</v>
      </c>
      <c r="AKT218">
        <v>1</v>
      </c>
      <c r="AKU218">
        <v>0</v>
      </c>
      <c r="AKV218">
        <v>2</v>
      </c>
      <c r="AKW218">
        <v>1</v>
      </c>
      <c r="AKX218">
        <v>1</v>
      </c>
      <c r="AKY218">
        <v>1</v>
      </c>
      <c r="AKZ218">
        <v>1</v>
      </c>
      <c r="ALA218">
        <v>1</v>
      </c>
      <c r="ALB218">
        <v>90</v>
      </c>
      <c r="ALC218" s="2">
        <v>0.375</v>
      </c>
      <c r="ALD218" s="2">
        <v>0.4375</v>
      </c>
      <c r="ALE218">
        <v>0</v>
      </c>
      <c r="ALF218">
        <v>0</v>
      </c>
      <c r="ALG218">
        <v>0</v>
      </c>
      <c r="ALH218">
        <v>3</v>
      </c>
      <c r="ALI218">
        <v>2</v>
      </c>
      <c r="ALJ218">
        <v>1</v>
      </c>
      <c r="ALK218">
        <v>1</v>
      </c>
      <c r="ALL218">
        <v>2</v>
      </c>
      <c r="ALM218">
        <v>2</v>
      </c>
      <c r="ALN218">
        <v>1</v>
      </c>
      <c r="ALO218">
        <v>1</v>
      </c>
      <c r="ALP218">
        <v>0</v>
      </c>
      <c r="ALQ218">
        <v>0</v>
      </c>
      <c r="ALR218">
        <v>1</v>
      </c>
      <c r="ALS218">
        <v>1</v>
      </c>
      <c r="ALT218">
        <v>0</v>
      </c>
      <c r="ALU218">
        <v>0</v>
      </c>
      <c r="ALV218">
        <v>0</v>
      </c>
      <c r="ALW218">
        <v>1</v>
      </c>
      <c r="ALX218">
        <v>0</v>
      </c>
      <c r="ALY218">
        <v>1</v>
      </c>
      <c r="ALZ218">
        <v>1</v>
      </c>
      <c r="AMA218">
        <v>1</v>
      </c>
      <c r="AMB218">
        <v>0</v>
      </c>
      <c r="AMC218">
        <v>0</v>
      </c>
      <c r="AMD218">
        <v>0</v>
      </c>
      <c r="AME218">
        <v>0</v>
      </c>
      <c r="AMF218">
        <v>0</v>
      </c>
      <c r="AMG218">
        <v>0</v>
      </c>
      <c r="AMH218">
        <v>0</v>
      </c>
      <c r="AMI218">
        <v>0</v>
      </c>
      <c r="AMJ218">
        <v>0</v>
      </c>
      <c r="AMK218">
        <v>0</v>
      </c>
      <c r="AML218">
        <v>0</v>
      </c>
      <c r="AMM218">
        <v>0</v>
      </c>
      <c r="AMN218">
        <v>2</v>
      </c>
      <c r="AMO218">
        <v>1</v>
      </c>
      <c r="AMP218">
        <v>0</v>
      </c>
      <c r="AMQ218">
        <v>0</v>
      </c>
      <c r="AMR218">
        <v>0</v>
      </c>
      <c r="AMS218">
        <v>0</v>
      </c>
      <c r="AMT218">
        <v>0</v>
      </c>
      <c r="AMU218">
        <v>8</v>
      </c>
      <c r="AMV218">
        <v>8</v>
      </c>
      <c r="AMW218">
        <v>19</v>
      </c>
      <c r="AMX218">
        <v>1</v>
      </c>
      <c r="AMY218">
        <v>36</v>
      </c>
      <c r="AMZ218">
        <v>18</v>
      </c>
      <c r="ANA218">
        <v>25</v>
      </c>
      <c r="ANB218">
        <v>11</v>
      </c>
      <c r="ANC218">
        <v>26</v>
      </c>
      <c r="AND218">
        <v>16</v>
      </c>
      <c r="ANE218">
        <v>96</v>
      </c>
      <c r="ANF218">
        <v>12</v>
      </c>
      <c r="ANG218">
        <v>7</v>
      </c>
      <c r="ANH218">
        <v>1</v>
      </c>
      <c r="ANI218">
        <v>1</v>
      </c>
      <c r="ANJ218">
        <v>1</v>
      </c>
      <c r="ANK218">
        <v>1</v>
      </c>
      <c r="ANL218">
        <v>1</v>
      </c>
      <c r="ANM218">
        <v>1</v>
      </c>
      <c r="ANN218">
        <v>1</v>
      </c>
      <c r="ANO218">
        <v>1</v>
      </c>
      <c r="ANP218">
        <v>1</v>
      </c>
      <c r="ANQ218">
        <v>1</v>
      </c>
      <c r="ANR218">
        <v>0</v>
      </c>
      <c r="ANS218">
        <v>1</v>
      </c>
      <c r="ANT218">
        <v>0</v>
      </c>
      <c r="ANU218">
        <v>1</v>
      </c>
      <c r="ANV218">
        <v>0</v>
      </c>
      <c r="ANW218">
        <v>0</v>
      </c>
      <c r="ANX218">
        <v>1</v>
      </c>
      <c r="ANY218">
        <v>1</v>
      </c>
      <c r="ANZ218">
        <v>1</v>
      </c>
      <c r="AOA218">
        <v>1</v>
      </c>
      <c r="AOB218">
        <v>1</v>
      </c>
      <c r="AOC218">
        <v>0</v>
      </c>
      <c r="AOD218">
        <v>1</v>
      </c>
      <c r="AOE218">
        <v>1</v>
      </c>
      <c r="AOF218">
        <v>0</v>
      </c>
      <c r="AOG218">
        <v>0</v>
      </c>
      <c r="AOH218">
        <v>0</v>
      </c>
      <c r="AOI218">
        <v>0</v>
      </c>
      <c r="AOJ218">
        <v>0</v>
      </c>
      <c r="AOK218">
        <v>0</v>
      </c>
      <c r="AOL218">
        <v>19</v>
      </c>
      <c r="AOM218">
        <v>1</v>
      </c>
      <c r="AON218">
        <v>3</v>
      </c>
      <c r="AOO218">
        <v>1</v>
      </c>
      <c r="AOP218">
        <v>1</v>
      </c>
      <c r="AOQ218">
        <v>1</v>
      </c>
      <c r="AOR218">
        <v>1</v>
      </c>
      <c r="AOS218">
        <v>0</v>
      </c>
      <c r="AOT218">
        <v>1</v>
      </c>
      <c r="AOU218">
        <v>1</v>
      </c>
      <c r="AOV218">
        <v>0</v>
      </c>
      <c r="AOW218">
        <v>3</v>
      </c>
      <c r="AOX218">
        <v>1</v>
      </c>
      <c r="AOY218">
        <v>0</v>
      </c>
      <c r="AOZ218">
        <v>1</v>
      </c>
      <c r="APA218">
        <v>1</v>
      </c>
      <c r="APB218">
        <v>0</v>
      </c>
      <c r="APC218">
        <v>1</v>
      </c>
      <c r="APD218">
        <v>0</v>
      </c>
      <c r="APE218">
        <v>1.1667000000000001</v>
      </c>
      <c r="APF218">
        <v>1.3332999999999999</v>
      </c>
      <c r="APG218">
        <v>0.33329999999999999</v>
      </c>
      <c r="APH218">
        <v>0.94440000000000002</v>
      </c>
      <c r="API218">
        <v>2</v>
      </c>
      <c r="APJ218">
        <v>1</v>
      </c>
      <c r="APK218">
        <v>1</v>
      </c>
      <c r="APL218">
        <v>1</v>
      </c>
      <c r="APM218">
        <v>2</v>
      </c>
      <c r="APN218">
        <v>2</v>
      </c>
      <c r="APO218">
        <v>2</v>
      </c>
      <c r="APP218">
        <v>1</v>
      </c>
      <c r="APQ218">
        <v>3</v>
      </c>
      <c r="APR218">
        <v>2</v>
      </c>
      <c r="APS218">
        <v>2</v>
      </c>
      <c r="APT218">
        <v>2</v>
      </c>
      <c r="APU218">
        <v>2</v>
      </c>
      <c r="APV218">
        <v>1</v>
      </c>
      <c r="APW218">
        <v>24</v>
      </c>
      <c r="APX218">
        <v>1</v>
      </c>
      <c r="APY218">
        <v>1</v>
      </c>
      <c r="APZ218">
        <v>0</v>
      </c>
      <c r="AQA218">
        <v>0</v>
      </c>
      <c r="AQB218">
        <v>0</v>
      </c>
      <c r="AQC218">
        <v>1</v>
      </c>
      <c r="AQD218">
        <v>1</v>
      </c>
      <c r="AQE218">
        <v>1</v>
      </c>
      <c r="AQF218">
        <v>0</v>
      </c>
      <c r="AQG218">
        <v>0</v>
      </c>
      <c r="AQH218">
        <v>0</v>
      </c>
      <c r="AQI218">
        <v>1</v>
      </c>
      <c r="AQJ218">
        <v>0</v>
      </c>
      <c r="AQK218">
        <v>1</v>
      </c>
      <c r="AQL218">
        <v>0</v>
      </c>
      <c r="AQM218">
        <v>0</v>
      </c>
      <c r="AQN218">
        <v>0</v>
      </c>
      <c r="AQO218">
        <v>1</v>
      </c>
      <c r="AQP218">
        <v>1</v>
      </c>
      <c r="AQQ218">
        <v>0</v>
      </c>
      <c r="AQR218">
        <v>1</v>
      </c>
      <c r="AQS218">
        <v>0</v>
      </c>
      <c r="AQT218">
        <v>0</v>
      </c>
      <c r="AQU218">
        <v>0</v>
      </c>
      <c r="AQV218">
        <v>0</v>
      </c>
      <c r="AQW218">
        <v>0</v>
      </c>
      <c r="AQX218">
        <v>0</v>
      </c>
      <c r="AQY218">
        <v>0</v>
      </c>
      <c r="AQZ218">
        <v>0</v>
      </c>
      <c r="ARA218">
        <v>0</v>
      </c>
      <c r="ARB218">
        <v>0</v>
      </c>
      <c r="ARC218">
        <v>1</v>
      </c>
      <c r="ARD218">
        <v>0</v>
      </c>
      <c r="ARE218">
        <v>0</v>
      </c>
      <c r="ARF218">
        <v>1</v>
      </c>
      <c r="ARG218">
        <v>0</v>
      </c>
      <c r="ARH218">
        <v>0</v>
      </c>
      <c r="ARI218">
        <v>0</v>
      </c>
      <c r="ARJ218">
        <v>0</v>
      </c>
      <c r="ARK218">
        <v>1</v>
      </c>
      <c r="ARL218">
        <v>1</v>
      </c>
      <c r="ARM218">
        <v>1</v>
      </c>
      <c r="ARN218">
        <v>1</v>
      </c>
      <c r="ARO218">
        <v>3</v>
      </c>
      <c r="ARP218">
        <v>4</v>
      </c>
      <c r="ARQ218">
        <v>2</v>
      </c>
      <c r="ARR218">
        <v>6</v>
      </c>
      <c r="ARS218">
        <v>6</v>
      </c>
      <c r="ART218">
        <v>3</v>
      </c>
      <c r="ARU218">
        <v>3</v>
      </c>
      <c r="ARV218">
        <v>3</v>
      </c>
      <c r="ARW218">
        <v>3</v>
      </c>
      <c r="ARX218">
        <v>3</v>
      </c>
      <c r="ARY218">
        <v>3</v>
      </c>
      <c r="ARZ218">
        <v>3</v>
      </c>
      <c r="ASA218">
        <v>3.6669999999999998</v>
      </c>
      <c r="ASB218">
        <v>82</v>
      </c>
      <c r="ASC218">
        <v>82</v>
      </c>
      <c r="ASD218">
        <v>2430</v>
      </c>
      <c r="ASE218">
        <v>5</v>
      </c>
      <c r="ASF218">
        <v>600</v>
      </c>
      <c r="ASG218">
        <v>5</v>
      </c>
      <c r="ASH218">
        <v>5</v>
      </c>
      <c r="ASI218">
        <v>0</v>
      </c>
      <c r="ASJ218">
        <v>2</v>
      </c>
      <c r="ASK218">
        <v>0</v>
      </c>
      <c r="ASL218">
        <v>0</v>
      </c>
      <c r="ASM218">
        <v>0</v>
      </c>
      <c r="ASN218">
        <v>0</v>
      </c>
      <c r="ASO218">
        <v>0</v>
      </c>
      <c r="ASP218">
        <v>1</v>
      </c>
      <c r="ASQ218">
        <v>0</v>
      </c>
      <c r="ASR218" t="s">
        <v>2799</v>
      </c>
      <c r="ASS218">
        <v>0</v>
      </c>
      <c r="AST218">
        <v>0</v>
      </c>
      <c r="ASU218">
        <v>0</v>
      </c>
      <c r="ASV218">
        <v>0</v>
      </c>
      <c r="ASW218">
        <v>1</v>
      </c>
      <c r="ASX218">
        <v>1</v>
      </c>
      <c r="ASY218">
        <v>0</v>
      </c>
      <c r="ASZ218">
        <v>0</v>
      </c>
      <c r="ATA218">
        <v>2</v>
      </c>
      <c r="ATB218">
        <v>100</v>
      </c>
      <c r="ATC218">
        <v>0</v>
      </c>
      <c r="ATD218">
        <v>3</v>
      </c>
      <c r="ATE218">
        <v>1</v>
      </c>
      <c r="ATF218">
        <v>0</v>
      </c>
      <c r="ATG218">
        <v>0</v>
      </c>
      <c r="ATH218">
        <v>0</v>
      </c>
      <c r="ATI218">
        <v>4</v>
      </c>
      <c r="ATJ218">
        <v>5</v>
      </c>
      <c r="ATK218">
        <v>4</v>
      </c>
      <c r="ATL218">
        <v>4</v>
      </c>
      <c r="ATM218">
        <v>4</v>
      </c>
      <c r="ATN218">
        <v>5</v>
      </c>
      <c r="ATO218">
        <v>22</v>
      </c>
      <c r="ATP218">
        <v>88</v>
      </c>
      <c r="ATQ218">
        <v>9</v>
      </c>
    </row>
    <row r="219" spans="1:1489 2651:2657" x14ac:dyDescent="0.25">
      <c r="A219" t="s">
        <v>4185</v>
      </c>
      <c r="B219" t="s">
        <v>7</v>
      </c>
      <c r="C219" t="s">
        <v>2709</v>
      </c>
      <c r="D219" t="s">
        <v>2710</v>
      </c>
      <c r="E219" s="1">
        <v>20036</v>
      </c>
      <c r="F219">
        <v>64</v>
      </c>
      <c r="H219">
        <v>64</v>
      </c>
      <c r="I219" s="1">
        <v>43445</v>
      </c>
      <c r="O219" s="1">
        <v>43445</v>
      </c>
      <c r="P219">
        <v>1</v>
      </c>
      <c r="Q219">
        <v>0</v>
      </c>
      <c r="R219">
        <v>0</v>
      </c>
      <c r="S219">
        <v>0</v>
      </c>
      <c r="T219">
        <v>0</v>
      </c>
      <c r="U219">
        <v>1</v>
      </c>
      <c r="V219">
        <v>0</v>
      </c>
      <c r="W219">
        <v>0</v>
      </c>
      <c r="X219">
        <v>0</v>
      </c>
      <c r="Y219">
        <v>0</v>
      </c>
      <c r="Z219">
        <v>0</v>
      </c>
      <c r="AA219">
        <v>1</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1</v>
      </c>
      <c r="BJ219">
        <v>1</v>
      </c>
      <c r="BK219">
        <v>0</v>
      </c>
      <c r="BL219">
        <v>0</v>
      </c>
      <c r="BM219">
        <v>0</v>
      </c>
      <c r="BN219">
        <v>0</v>
      </c>
      <c r="BO219">
        <v>1</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1</v>
      </c>
      <c r="DA219">
        <v>0</v>
      </c>
      <c r="DB219">
        <v>0</v>
      </c>
      <c r="DC219">
        <v>1</v>
      </c>
      <c r="DD219">
        <v>0</v>
      </c>
      <c r="DE219">
        <v>1</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4</v>
      </c>
      <c r="DY219">
        <v>2</v>
      </c>
      <c r="DZ219">
        <v>0</v>
      </c>
      <c r="EA219">
        <v>0</v>
      </c>
      <c r="EB219">
        <v>0</v>
      </c>
      <c r="EC219">
        <v>0</v>
      </c>
      <c r="ED219">
        <v>0</v>
      </c>
      <c r="EE219">
        <v>0</v>
      </c>
      <c r="EF219">
        <v>0</v>
      </c>
      <c r="EG219">
        <v>0</v>
      </c>
      <c r="EH219">
        <v>0</v>
      </c>
      <c r="EI219">
        <v>0</v>
      </c>
      <c r="EJ219">
        <v>4</v>
      </c>
      <c r="EK219">
        <v>2</v>
      </c>
      <c r="EL219">
        <v>0</v>
      </c>
      <c r="EM219">
        <v>0</v>
      </c>
      <c r="EN219">
        <v>0</v>
      </c>
      <c r="EO219">
        <v>0</v>
      </c>
      <c r="EP219">
        <v>0</v>
      </c>
      <c r="EQ219">
        <v>0</v>
      </c>
      <c r="ER219">
        <v>8</v>
      </c>
      <c r="ES219">
        <v>0</v>
      </c>
      <c r="ET219">
        <v>0</v>
      </c>
      <c r="EU219">
        <v>0</v>
      </c>
      <c r="EV219">
        <v>0</v>
      </c>
      <c r="EW219">
        <v>0</v>
      </c>
      <c r="EX219">
        <v>8</v>
      </c>
      <c r="EY219">
        <v>0</v>
      </c>
      <c r="EZ219">
        <v>16</v>
      </c>
      <c r="FA219">
        <v>0</v>
      </c>
      <c r="FB219">
        <v>0</v>
      </c>
      <c r="FC219">
        <v>0</v>
      </c>
      <c r="FD219">
        <v>0</v>
      </c>
      <c r="FE219">
        <v>5</v>
      </c>
      <c r="FF219">
        <v>0</v>
      </c>
      <c r="FG219">
        <v>0</v>
      </c>
      <c r="FH219">
        <v>0</v>
      </c>
      <c r="FI219">
        <v>0</v>
      </c>
      <c r="FJ219">
        <v>0</v>
      </c>
      <c r="FK219">
        <v>3</v>
      </c>
      <c r="FL219">
        <v>0</v>
      </c>
      <c r="FM219">
        <v>11</v>
      </c>
      <c r="FR219" t="s">
        <v>4186</v>
      </c>
      <c r="FZ219" t="s">
        <v>4187</v>
      </c>
      <c r="GA219">
        <v>-2</v>
      </c>
      <c r="GB219">
        <v>-2</v>
      </c>
      <c r="GC219" t="s">
        <v>4188</v>
      </c>
      <c r="GD219">
        <v>0</v>
      </c>
      <c r="GE219">
        <v>0</v>
      </c>
      <c r="GF219">
        <v>-2</v>
      </c>
      <c r="GG219">
        <v>-1</v>
      </c>
      <c r="GH219">
        <v>-1</v>
      </c>
      <c r="GI219">
        <v>-1</v>
      </c>
      <c r="GJ219">
        <v>-1</v>
      </c>
      <c r="GK219">
        <v>0</v>
      </c>
      <c r="GL219">
        <v>-1</v>
      </c>
      <c r="GM219">
        <v>-1</v>
      </c>
      <c r="GN219">
        <v>-1</v>
      </c>
      <c r="GO219">
        <v>-1</v>
      </c>
      <c r="GP219">
        <v>0</v>
      </c>
      <c r="GQ219">
        <v>0</v>
      </c>
      <c r="GR219">
        <v>-1</v>
      </c>
      <c r="GS219">
        <v>-1</v>
      </c>
      <c r="GT219">
        <v>-1</v>
      </c>
      <c r="GU219">
        <v>-1</v>
      </c>
      <c r="GV219">
        <v>-1</v>
      </c>
      <c r="GW219">
        <v>-1</v>
      </c>
      <c r="GX219">
        <v>-1</v>
      </c>
      <c r="GY219">
        <v>-1</v>
      </c>
      <c r="GZ219">
        <v>-1</v>
      </c>
      <c r="HA219">
        <v>-1</v>
      </c>
      <c r="HB219">
        <v>-1</v>
      </c>
      <c r="HC219">
        <v>-1</v>
      </c>
      <c r="HD219">
        <v>-1</v>
      </c>
      <c r="HE219">
        <v>1</v>
      </c>
      <c r="HF219">
        <v>-1</v>
      </c>
      <c r="HG219">
        <v>0</v>
      </c>
      <c r="HH219">
        <v>1</v>
      </c>
      <c r="HI219">
        <v>-4</v>
      </c>
      <c r="HJ219">
        <v>-2</v>
      </c>
      <c r="HK219">
        <v>-4</v>
      </c>
      <c r="HL219">
        <v>-3</v>
      </c>
      <c r="HM219">
        <v>-2</v>
      </c>
      <c r="HN219">
        <v>-4</v>
      </c>
      <c r="HO219">
        <v>-4</v>
      </c>
      <c r="HP219">
        <v>-4</v>
      </c>
      <c r="HQ219">
        <v>1</v>
      </c>
      <c r="HR219">
        <v>-2.75</v>
      </c>
      <c r="HS219">
        <v>-4</v>
      </c>
      <c r="HT219">
        <v>-4</v>
      </c>
      <c r="HU219">
        <v>1</v>
      </c>
      <c r="HV219">
        <v>-26</v>
      </c>
      <c r="HW219">
        <v>0</v>
      </c>
      <c r="HX219">
        <v>0</v>
      </c>
      <c r="HY219">
        <v>0</v>
      </c>
      <c r="HZ219">
        <v>1</v>
      </c>
      <c r="IA219">
        <v>1</v>
      </c>
      <c r="IB219">
        <v>1</v>
      </c>
      <c r="IC219">
        <v>1</v>
      </c>
      <c r="ID219">
        <v>1</v>
      </c>
      <c r="IE219">
        <v>1</v>
      </c>
      <c r="IF219">
        <v>1</v>
      </c>
      <c r="IG219">
        <v>0</v>
      </c>
      <c r="IH219">
        <v>0</v>
      </c>
      <c r="II219">
        <v>0</v>
      </c>
      <c r="IJ219">
        <v>0</v>
      </c>
      <c r="IK219">
        <v>0</v>
      </c>
      <c r="IL219">
        <v>0</v>
      </c>
      <c r="IM219">
        <v>0</v>
      </c>
      <c r="IN219">
        <v>0</v>
      </c>
      <c r="IO219">
        <v>0</v>
      </c>
      <c r="IP219">
        <v>0</v>
      </c>
      <c r="IQ219">
        <v>0</v>
      </c>
      <c r="IR219">
        <v>0</v>
      </c>
      <c r="IS219">
        <v>7</v>
      </c>
      <c r="IT219">
        <v>1</v>
      </c>
      <c r="IU219">
        <v>1</v>
      </c>
      <c r="IV219">
        <v>6</v>
      </c>
      <c r="IW219">
        <v>1</v>
      </c>
      <c r="IX219">
        <v>3</v>
      </c>
      <c r="IY219">
        <v>2</v>
      </c>
      <c r="IZ219">
        <v>1</v>
      </c>
      <c r="JA219">
        <v>1</v>
      </c>
      <c r="JB219">
        <v>1</v>
      </c>
      <c r="JC219">
        <v>3</v>
      </c>
      <c r="JD219">
        <v>1</v>
      </c>
      <c r="JE219">
        <v>2</v>
      </c>
      <c r="JF219">
        <v>0</v>
      </c>
      <c r="JG219">
        <v>1</v>
      </c>
      <c r="JH219">
        <v>1</v>
      </c>
      <c r="JI219">
        <v>1</v>
      </c>
      <c r="JJ219">
        <v>2</v>
      </c>
      <c r="JK219">
        <v>2</v>
      </c>
      <c r="JL219">
        <v>2</v>
      </c>
      <c r="JM219">
        <v>2</v>
      </c>
      <c r="JN219">
        <v>3</v>
      </c>
      <c r="JO219">
        <v>4</v>
      </c>
      <c r="JP219">
        <v>4</v>
      </c>
      <c r="JQ219">
        <v>3</v>
      </c>
      <c r="JR219">
        <v>2</v>
      </c>
      <c r="JS219">
        <v>24</v>
      </c>
      <c r="JT219">
        <v>50</v>
      </c>
      <c r="JU219">
        <v>2.0832999999999999</v>
      </c>
      <c r="JV219">
        <v>3</v>
      </c>
      <c r="JW219">
        <v>4</v>
      </c>
      <c r="JX219">
        <v>4</v>
      </c>
      <c r="JY219">
        <v>3</v>
      </c>
      <c r="JZ219">
        <v>4</v>
      </c>
      <c r="KA219">
        <v>4</v>
      </c>
      <c r="KB219">
        <v>4</v>
      </c>
      <c r="KC219">
        <v>3</v>
      </c>
      <c r="KD219">
        <v>3</v>
      </c>
      <c r="KE219">
        <v>3</v>
      </c>
      <c r="KF219">
        <v>3</v>
      </c>
      <c r="KG219">
        <v>3</v>
      </c>
      <c r="KH219">
        <v>3</v>
      </c>
      <c r="KI219">
        <v>3</v>
      </c>
      <c r="KJ219">
        <v>3</v>
      </c>
      <c r="KK219">
        <v>3</v>
      </c>
      <c r="KL219">
        <v>3.3130000000000002</v>
      </c>
      <c r="KM219">
        <v>1</v>
      </c>
      <c r="KO219">
        <v>45</v>
      </c>
      <c r="KP219">
        <v>1</v>
      </c>
      <c r="KQ219">
        <v>4</v>
      </c>
      <c r="KR219">
        <v>4</v>
      </c>
      <c r="KS219">
        <v>3</v>
      </c>
      <c r="KT219">
        <v>2</v>
      </c>
      <c r="KU219">
        <v>3</v>
      </c>
      <c r="KV219">
        <v>1</v>
      </c>
      <c r="KW219">
        <v>1</v>
      </c>
      <c r="KX219">
        <v>0</v>
      </c>
      <c r="KY219">
        <v>2</v>
      </c>
      <c r="KZ219">
        <v>3</v>
      </c>
      <c r="LA219">
        <v>1</v>
      </c>
      <c r="LB219">
        <v>3</v>
      </c>
      <c r="LC219">
        <v>1</v>
      </c>
      <c r="LD219">
        <v>1</v>
      </c>
      <c r="LE219">
        <v>1</v>
      </c>
      <c r="LF219">
        <v>2</v>
      </c>
      <c r="LG219">
        <v>3</v>
      </c>
      <c r="LH219">
        <v>1.5</v>
      </c>
      <c r="LI219">
        <v>2.5</v>
      </c>
      <c r="LJ219">
        <v>2</v>
      </c>
      <c r="LK219">
        <v>2</v>
      </c>
      <c r="BDY219">
        <v>1</v>
      </c>
      <c r="BEA219" t="s">
        <v>3547</v>
      </c>
      <c r="BEB219">
        <v>1</v>
      </c>
      <c r="BEE219">
        <v>1</v>
      </c>
      <c r="CWY219" s="1">
        <v>43502</v>
      </c>
      <c r="CWZ219">
        <v>1</v>
      </c>
      <c r="CXA219" t="s">
        <v>4189</v>
      </c>
      <c r="CXB219">
        <v>1</v>
      </c>
      <c r="CXC219">
        <v>1</v>
      </c>
      <c r="CXE219" t="s">
        <v>2778</v>
      </c>
    </row>
    <row r="220" spans="1:1489 2651:2657" x14ac:dyDescent="0.25">
      <c r="A220" t="s">
        <v>4190</v>
      </c>
      <c r="B220" t="s">
        <v>7</v>
      </c>
      <c r="C220" t="s">
        <v>2709</v>
      </c>
      <c r="D220" t="s">
        <v>2716</v>
      </c>
      <c r="E220" s="1">
        <v>22734</v>
      </c>
      <c r="F220">
        <v>56</v>
      </c>
      <c r="I220" s="1">
        <v>43444</v>
      </c>
      <c r="K220" s="1">
        <v>43444</v>
      </c>
      <c r="O220" s="1">
        <v>43479</v>
      </c>
      <c r="HW220">
        <v>2</v>
      </c>
      <c r="HX220">
        <v>1</v>
      </c>
      <c r="HY220">
        <v>1</v>
      </c>
      <c r="HZ220">
        <v>0</v>
      </c>
      <c r="IA220">
        <v>0</v>
      </c>
      <c r="IB220">
        <v>0</v>
      </c>
      <c r="IC220">
        <v>2</v>
      </c>
      <c r="ID220">
        <v>0</v>
      </c>
      <c r="IE220">
        <v>0</v>
      </c>
      <c r="IF220">
        <v>0</v>
      </c>
      <c r="IG220">
        <v>0</v>
      </c>
      <c r="IH220">
        <v>0</v>
      </c>
      <c r="II220">
        <v>0</v>
      </c>
      <c r="IJ220">
        <v>0</v>
      </c>
      <c r="IK220">
        <v>0</v>
      </c>
      <c r="IL220">
        <v>0</v>
      </c>
      <c r="IM220">
        <v>0</v>
      </c>
      <c r="IN220">
        <v>0</v>
      </c>
      <c r="IO220">
        <v>1</v>
      </c>
      <c r="IP220">
        <v>1</v>
      </c>
      <c r="IQ220">
        <v>0</v>
      </c>
      <c r="IR220">
        <v>0</v>
      </c>
      <c r="IS220">
        <v>8</v>
      </c>
      <c r="IT220">
        <v>2</v>
      </c>
      <c r="IU220">
        <v>1</v>
      </c>
      <c r="IV220">
        <v>1</v>
      </c>
      <c r="IW220">
        <v>1</v>
      </c>
      <c r="IX220">
        <v>1</v>
      </c>
      <c r="IY220">
        <v>1</v>
      </c>
      <c r="IZ220">
        <v>1</v>
      </c>
      <c r="JA220">
        <v>1</v>
      </c>
      <c r="JB220">
        <v>1</v>
      </c>
      <c r="JC220">
        <v>1</v>
      </c>
      <c r="JD220">
        <v>1</v>
      </c>
      <c r="JE220">
        <v>1</v>
      </c>
      <c r="JF220">
        <v>1</v>
      </c>
      <c r="JG220">
        <v>1</v>
      </c>
      <c r="JH220">
        <v>1</v>
      </c>
      <c r="JI220">
        <v>1</v>
      </c>
      <c r="JJ220">
        <v>1</v>
      </c>
      <c r="JK220">
        <v>1</v>
      </c>
      <c r="JL220">
        <v>1</v>
      </c>
      <c r="JM220">
        <v>1</v>
      </c>
      <c r="JN220">
        <v>1</v>
      </c>
      <c r="JO220">
        <v>1</v>
      </c>
      <c r="JP220">
        <v>1</v>
      </c>
      <c r="JQ220">
        <v>1</v>
      </c>
      <c r="JR220">
        <v>1</v>
      </c>
      <c r="JS220">
        <v>25</v>
      </c>
      <c r="JT220">
        <v>26</v>
      </c>
      <c r="JU220">
        <v>1.04</v>
      </c>
      <c r="JV220">
        <v>3</v>
      </c>
      <c r="JW220">
        <v>3</v>
      </c>
      <c r="JX220">
        <v>3</v>
      </c>
      <c r="JY220">
        <v>3</v>
      </c>
      <c r="JZ220">
        <v>3</v>
      </c>
      <c r="KA220">
        <v>3</v>
      </c>
      <c r="KB220">
        <v>3</v>
      </c>
      <c r="KC220">
        <v>3</v>
      </c>
      <c r="KD220">
        <v>3</v>
      </c>
      <c r="KE220">
        <v>3</v>
      </c>
      <c r="KF220">
        <v>3</v>
      </c>
      <c r="KG220">
        <v>3</v>
      </c>
      <c r="KH220">
        <v>3</v>
      </c>
      <c r="KI220">
        <v>3</v>
      </c>
      <c r="KJ220">
        <v>3</v>
      </c>
      <c r="KK220">
        <v>3</v>
      </c>
      <c r="KL220">
        <v>3</v>
      </c>
      <c r="KM220">
        <v>2</v>
      </c>
      <c r="KO220">
        <v>33</v>
      </c>
      <c r="KP220">
        <v>2</v>
      </c>
      <c r="KQ220">
        <v>1</v>
      </c>
      <c r="KR220">
        <v>2</v>
      </c>
      <c r="KS220">
        <v>1</v>
      </c>
      <c r="KT220">
        <v>2</v>
      </c>
      <c r="KU220">
        <v>3</v>
      </c>
      <c r="KV220">
        <v>3</v>
      </c>
      <c r="KW220">
        <v>2</v>
      </c>
      <c r="KX220">
        <v>1</v>
      </c>
      <c r="KY220">
        <v>1</v>
      </c>
      <c r="KZ220">
        <v>1</v>
      </c>
      <c r="LA220">
        <v>1</v>
      </c>
      <c r="LB220">
        <v>1</v>
      </c>
      <c r="LC220">
        <v>1</v>
      </c>
      <c r="LD220">
        <v>1</v>
      </c>
      <c r="LE220">
        <v>1</v>
      </c>
      <c r="LF220">
        <v>1</v>
      </c>
      <c r="LG220">
        <v>1</v>
      </c>
      <c r="LH220">
        <v>1.1667000000000001</v>
      </c>
      <c r="LI220">
        <v>1.3332999999999999</v>
      </c>
      <c r="LJ220">
        <v>1.8332999999999999</v>
      </c>
      <c r="LK220">
        <v>1.4443999999999999</v>
      </c>
      <c r="WH220">
        <v>1</v>
      </c>
      <c r="WI220">
        <v>6</v>
      </c>
      <c r="WJ220">
        <v>21</v>
      </c>
      <c r="WK220">
        <v>16</v>
      </c>
      <c r="WL220">
        <v>1</v>
      </c>
      <c r="WM220" t="s">
        <v>4191</v>
      </c>
      <c r="WR220">
        <v>2015</v>
      </c>
      <c r="WS220" t="s">
        <v>4192</v>
      </c>
      <c r="WT220" s="1">
        <v>43301</v>
      </c>
      <c r="WU220">
        <v>3</v>
      </c>
      <c r="WV220" t="s">
        <v>4193</v>
      </c>
      <c r="WW220">
        <v>0</v>
      </c>
      <c r="WX220" t="s">
        <v>4194</v>
      </c>
      <c r="WY220" t="s">
        <v>4195</v>
      </c>
      <c r="WZ220" t="s">
        <v>2766</v>
      </c>
      <c r="XA220" t="s">
        <v>4196</v>
      </c>
      <c r="XB220">
        <v>0</v>
      </c>
      <c r="XD220">
        <v>0</v>
      </c>
      <c r="XF220">
        <v>0</v>
      </c>
      <c r="XJ220">
        <v>6</v>
      </c>
      <c r="XK220">
        <v>0</v>
      </c>
      <c r="XM220" t="s">
        <v>4197</v>
      </c>
      <c r="XN220" t="s">
        <v>4198</v>
      </c>
      <c r="XO220">
        <v>0</v>
      </c>
      <c r="XP220" t="s">
        <v>4199</v>
      </c>
      <c r="XQ220">
        <v>0</v>
      </c>
      <c r="XS220">
        <v>1</v>
      </c>
      <c r="XT220">
        <v>1</v>
      </c>
      <c r="XU220" t="s">
        <v>2766</v>
      </c>
      <c r="XV220">
        <v>1</v>
      </c>
      <c r="XW220" t="s">
        <v>4200</v>
      </c>
      <c r="XX220" t="s">
        <v>2766</v>
      </c>
      <c r="XY220">
        <v>0</v>
      </c>
      <c r="XZ220">
        <v>0</v>
      </c>
      <c r="YA220">
        <v>0</v>
      </c>
      <c r="YB220">
        <v>1</v>
      </c>
      <c r="YC220">
        <v>0</v>
      </c>
      <c r="YD220">
        <v>0</v>
      </c>
      <c r="YE220">
        <v>0</v>
      </c>
      <c r="YF220">
        <v>0</v>
      </c>
      <c r="YG220">
        <v>1</v>
      </c>
      <c r="YH220">
        <v>0</v>
      </c>
      <c r="YI220">
        <v>0</v>
      </c>
      <c r="YJ220">
        <v>1</v>
      </c>
      <c r="YK220">
        <v>0</v>
      </c>
      <c r="YL220">
        <v>0</v>
      </c>
      <c r="YM220">
        <v>0</v>
      </c>
      <c r="YN220">
        <v>0</v>
      </c>
      <c r="YO220">
        <v>0</v>
      </c>
      <c r="YP220">
        <v>0</v>
      </c>
      <c r="YQ220">
        <v>0</v>
      </c>
      <c r="YR220">
        <v>0</v>
      </c>
      <c r="YS220">
        <v>0</v>
      </c>
      <c r="YT220">
        <v>0</v>
      </c>
      <c r="YU220">
        <v>0</v>
      </c>
      <c r="YV220">
        <v>0</v>
      </c>
      <c r="YW220">
        <v>1</v>
      </c>
      <c r="YX220">
        <v>0</v>
      </c>
      <c r="YY220">
        <v>1</v>
      </c>
      <c r="YZ220">
        <v>1</v>
      </c>
      <c r="ZA220">
        <v>1</v>
      </c>
      <c r="ZB220">
        <v>70</v>
      </c>
      <c r="ZC220">
        <v>9.5</v>
      </c>
      <c r="ZD220">
        <v>11</v>
      </c>
      <c r="ZE220">
        <v>0</v>
      </c>
      <c r="ZF220">
        <v>0</v>
      </c>
      <c r="ZG220">
        <v>0</v>
      </c>
      <c r="ZH220">
        <v>2</v>
      </c>
      <c r="ZI220">
        <v>1</v>
      </c>
      <c r="ZJ220">
        <v>2</v>
      </c>
      <c r="ZK220">
        <v>1</v>
      </c>
      <c r="ZL220">
        <v>2</v>
      </c>
      <c r="ZM220">
        <v>2</v>
      </c>
      <c r="ZN220">
        <v>1</v>
      </c>
      <c r="ZO220">
        <v>1</v>
      </c>
      <c r="ZP220">
        <v>1</v>
      </c>
      <c r="ZQ220">
        <v>0</v>
      </c>
      <c r="ZR220">
        <v>1</v>
      </c>
      <c r="ZS220">
        <v>2</v>
      </c>
      <c r="ZT220">
        <v>1</v>
      </c>
      <c r="ZU220">
        <v>1</v>
      </c>
      <c r="ZV220">
        <v>0</v>
      </c>
      <c r="ZW220">
        <v>1</v>
      </c>
      <c r="ZX220">
        <v>0</v>
      </c>
      <c r="ZY220">
        <v>3</v>
      </c>
      <c r="ZZ220">
        <v>0</v>
      </c>
      <c r="AAA220">
        <v>1</v>
      </c>
      <c r="AAB220">
        <v>0</v>
      </c>
      <c r="AAC220">
        <v>0</v>
      </c>
      <c r="AAD220">
        <v>1</v>
      </c>
      <c r="AAE220">
        <v>0</v>
      </c>
      <c r="AAF220">
        <v>0</v>
      </c>
      <c r="AAG220">
        <v>0</v>
      </c>
      <c r="AAH220">
        <v>0</v>
      </c>
      <c r="AAI220">
        <v>0</v>
      </c>
      <c r="AAJ220">
        <v>0</v>
      </c>
      <c r="AAK220">
        <v>0</v>
      </c>
      <c r="AAL220">
        <v>0</v>
      </c>
      <c r="AAM220">
        <v>0</v>
      </c>
      <c r="AAN220">
        <v>2</v>
      </c>
      <c r="AAO220">
        <v>0</v>
      </c>
      <c r="AAP220">
        <v>0</v>
      </c>
      <c r="AAQ220">
        <v>0</v>
      </c>
      <c r="AAR220">
        <v>0</v>
      </c>
      <c r="AAS220">
        <v>0</v>
      </c>
      <c r="AAT220">
        <v>0</v>
      </c>
      <c r="AAU220">
        <v>3</v>
      </c>
      <c r="AAV220">
        <v>1</v>
      </c>
      <c r="AAW220">
        <v>24</v>
      </c>
      <c r="AAX220">
        <v>0</v>
      </c>
      <c r="AAY220">
        <v>28</v>
      </c>
      <c r="AAZ220">
        <v>18</v>
      </c>
      <c r="ABA220">
        <v>23</v>
      </c>
      <c r="ABB220">
        <v>10</v>
      </c>
      <c r="ABC220">
        <v>18</v>
      </c>
      <c r="ABD220">
        <v>15</v>
      </c>
      <c r="ABE220">
        <v>84</v>
      </c>
      <c r="ABF220">
        <v>6</v>
      </c>
      <c r="ABG220">
        <v>6</v>
      </c>
      <c r="ABH220">
        <v>1</v>
      </c>
      <c r="ABI220">
        <v>1</v>
      </c>
      <c r="ABJ220">
        <v>1</v>
      </c>
      <c r="ABK220">
        <v>1</v>
      </c>
      <c r="ABL220">
        <v>0</v>
      </c>
      <c r="ABM220">
        <v>1</v>
      </c>
      <c r="ABN220">
        <v>0</v>
      </c>
      <c r="ABO220">
        <v>1</v>
      </c>
      <c r="ABP220">
        <v>0</v>
      </c>
      <c r="ABQ220">
        <v>0</v>
      </c>
      <c r="ABR220">
        <v>0</v>
      </c>
      <c r="ABS220">
        <v>0</v>
      </c>
      <c r="ABT220">
        <v>0</v>
      </c>
      <c r="ABU220">
        <v>0</v>
      </c>
      <c r="ABV220">
        <v>0</v>
      </c>
      <c r="ABW220">
        <v>0</v>
      </c>
      <c r="ABX220">
        <v>1</v>
      </c>
      <c r="ABY220">
        <v>1</v>
      </c>
      <c r="ABZ220">
        <v>1</v>
      </c>
      <c r="ACA220">
        <v>1</v>
      </c>
      <c r="ACB220">
        <v>1</v>
      </c>
      <c r="ACC220">
        <v>0</v>
      </c>
      <c r="ACD220">
        <v>0</v>
      </c>
      <c r="ACE220">
        <v>1</v>
      </c>
      <c r="ACF220">
        <v>0</v>
      </c>
      <c r="ACG220">
        <v>0</v>
      </c>
      <c r="ACH220">
        <v>0</v>
      </c>
      <c r="ACI220">
        <v>0</v>
      </c>
      <c r="ACJ220">
        <v>0</v>
      </c>
      <c r="ACK220">
        <v>0</v>
      </c>
      <c r="ACL220">
        <v>12</v>
      </c>
      <c r="ACM220">
        <v>2</v>
      </c>
      <c r="ACN220">
        <v>1</v>
      </c>
      <c r="ACO220">
        <v>1</v>
      </c>
      <c r="ACP220">
        <v>2</v>
      </c>
      <c r="ACQ220">
        <v>2</v>
      </c>
      <c r="ACR220">
        <v>2</v>
      </c>
      <c r="ACS220">
        <v>0</v>
      </c>
      <c r="ACT220">
        <v>2</v>
      </c>
      <c r="ACU220">
        <v>1</v>
      </c>
      <c r="ACV220">
        <v>0</v>
      </c>
      <c r="ACW220">
        <v>0</v>
      </c>
      <c r="ACX220">
        <v>0</v>
      </c>
      <c r="ACY220">
        <v>0</v>
      </c>
      <c r="ACZ220">
        <v>4</v>
      </c>
      <c r="ADA220">
        <v>1</v>
      </c>
      <c r="ADB220">
        <v>2</v>
      </c>
      <c r="ADC220">
        <v>1</v>
      </c>
      <c r="ADD220">
        <v>1</v>
      </c>
      <c r="ADE220">
        <v>0.66669999999999996</v>
      </c>
      <c r="ADF220">
        <v>1.8332999999999999</v>
      </c>
      <c r="ADG220">
        <v>1.1667000000000001</v>
      </c>
      <c r="ADH220">
        <v>1.2222</v>
      </c>
      <c r="ADI220">
        <v>2</v>
      </c>
      <c r="ADJ220">
        <v>2</v>
      </c>
      <c r="ADK220">
        <v>2</v>
      </c>
      <c r="ADL220">
        <v>2</v>
      </c>
      <c r="ADM220">
        <v>2</v>
      </c>
      <c r="ADN220">
        <v>2</v>
      </c>
      <c r="ADO220">
        <v>2</v>
      </c>
      <c r="ADP220">
        <v>2</v>
      </c>
      <c r="ADQ220">
        <v>2</v>
      </c>
      <c r="ADR220">
        <v>2</v>
      </c>
      <c r="ADS220">
        <v>2</v>
      </c>
      <c r="ADT220">
        <v>2</v>
      </c>
      <c r="ADU220">
        <v>2</v>
      </c>
      <c r="ADV220">
        <v>2</v>
      </c>
      <c r="ADW220">
        <v>28</v>
      </c>
      <c r="ADX220">
        <v>0</v>
      </c>
      <c r="ADY220">
        <v>1</v>
      </c>
      <c r="ADZ220">
        <v>0</v>
      </c>
      <c r="AEA220">
        <v>0</v>
      </c>
      <c r="AEB220">
        <v>0</v>
      </c>
      <c r="AEC220">
        <v>1</v>
      </c>
      <c r="AED220">
        <v>1</v>
      </c>
      <c r="AEE220">
        <v>1</v>
      </c>
      <c r="AEF220">
        <v>0</v>
      </c>
      <c r="AEG220">
        <v>0</v>
      </c>
      <c r="AEH220">
        <v>0</v>
      </c>
      <c r="AEI220">
        <v>1</v>
      </c>
      <c r="AEJ220">
        <v>0</v>
      </c>
      <c r="AEK220">
        <v>1</v>
      </c>
      <c r="AEL220">
        <v>0</v>
      </c>
      <c r="AEM220">
        <v>0</v>
      </c>
      <c r="AEN220">
        <v>0</v>
      </c>
      <c r="AEO220">
        <v>1</v>
      </c>
      <c r="AEP220">
        <v>1</v>
      </c>
      <c r="AEQ220">
        <v>0</v>
      </c>
      <c r="AER220">
        <v>0</v>
      </c>
      <c r="AES220">
        <v>0</v>
      </c>
      <c r="AET220">
        <v>0</v>
      </c>
      <c r="AEU220">
        <v>0</v>
      </c>
      <c r="AEV220">
        <v>0</v>
      </c>
      <c r="AEW220">
        <v>0</v>
      </c>
      <c r="AEX220">
        <v>0</v>
      </c>
      <c r="AEY220">
        <v>0</v>
      </c>
      <c r="AEZ220">
        <v>0</v>
      </c>
      <c r="AFA220">
        <v>0</v>
      </c>
      <c r="AFB220">
        <v>0</v>
      </c>
      <c r="AFC220">
        <v>0</v>
      </c>
      <c r="AFD220">
        <v>0</v>
      </c>
      <c r="AFE220">
        <v>0</v>
      </c>
      <c r="AFF220">
        <v>0</v>
      </c>
      <c r="AFG220">
        <v>0</v>
      </c>
      <c r="AFH220">
        <v>0</v>
      </c>
      <c r="AFI220">
        <v>0</v>
      </c>
      <c r="AFJ220">
        <v>1</v>
      </c>
      <c r="AFK220">
        <v>0</v>
      </c>
      <c r="AFL220">
        <v>0</v>
      </c>
      <c r="AFM220">
        <v>0</v>
      </c>
      <c r="AFN220">
        <v>0</v>
      </c>
      <c r="AFO220">
        <v>1</v>
      </c>
      <c r="AFP220">
        <v>1</v>
      </c>
      <c r="AFQ220">
        <v>1</v>
      </c>
      <c r="AFR220">
        <v>1</v>
      </c>
      <c r="AFS220">
        <v>2</v>
      </c>
      <c r="AFT220">
        <v>1</v>
      </c>
      <c r="AFU220">
        <v>5</v>
      </c>
      <c r="AFV220">
        <v>1</v>
      </c>
      <c r="AFW220">
        <v>1</v>
      </c>
      <c r="AFX220">
        <v>1</v>
      </c>
      <c r="AFY220">
        <v>1</v>
      </c>
      <c r="AFZ220">
        <v>1</v>
      </c>
      <c r="AGA220">
        <v>1.556</v>
      </c>
      <c r="AGB220">
        <v>90</v>
      </c>
      <c r="AGC220">
        <v>90</v>
      </c>
      <c r="AGD220">
        <v>2130</v>
      </c>
      <c r="AGE220">
        <v>5</v>
      </c>
      <c r="AGF220">
        <v>630</v>
      </c>
      <c r="AGG220">
        <v>7</v>
      </c>
      <c r="AGH220">
        <v>10</v>
      </c>
      <c r="AGI220">
        <v>0</v>
      </c>
      <c r="AGJ220">
        <v>0</v>
      </c>
      <c r="AGK220">
        <v>0</v>
      </c>
      <c r="AGL220">
        <v>0</v>
      </c>
      <c r="AGM220">
        <v>0</v>
      </c>
      <c r="AGN220">
        <v>0</v>
      </c>
      <c r="AGO220">
        <v>1</v>
      </c>
      <c r="AGP220">
        <v>0</v>
      </c>
      <c r="AGQ220">
        <v>0</v>
      </c>
      <c r="AGR220" t="s">
        <v>2799</v>
      </c>
      <c r="AGS220">
        <v>0</v>
      </c>
      <c r="AGT220">
        <v>0</v>
      </c>
      <c r="AGU220">
        <v>0</v>
      </c>
      <c r="AGV220">
        <v>0</v>
      </c>
      <c r="AGW220">
        <v>1</v>
      </c>
      <c r="AGX220">
        <v>1</v>
      </c>
      <c r="AGY220">
        <v>0</v>
      </c>
      <c r="AGZ220">
        <v>0</v>
      </c>
      <c r="AHA220">
        <v>1</v>
      </c>
      <c r="AHB220">
        <v>70</v>
      </c>
      <c r="AHC220">
        <v>2</v>
      </c>
      <c r="AHD220">
        <v>1</v>
      </c>
      <c r="AHE220">
        <v>1</v>
      </c>
      <c r="AHF220">
        <v>0</v>
      </c>
      <c r="AHG220">
        <v>0</v>
      </c>
      <c r="AHH220">
        <v>0</v>
      </c>
      <c r="AHI220">
        <v>5</v>
      </c>
      <c r="AHJ220">
        <v>5</v>
      </c>
      <c r="AHK220">
        <v>4</v>
      </c>
      <c r="AHL220">
        <v>4</v>
      </c>
      <c r="AHM220">
        <v>4</v>
      </c>
      <c r="AHN220">
        <v>4</v>
      </c>
      <c r="AHO220">
        <v>21</v>
      </c>
      <c r="AHP220">
        <v>84</v>
      </c>
      <c r="AHQ220">
        <v>10</v>
      </c>
      <c r="AHR220">
        <v>1</v>
      </c>
      <c r="AHS220">
        <v>0</v>
      </c>
      <c r="AHT220">
        <v>2</v>
      </c>
      <c r="AHU220">
        <v>0</v>
      </c>
      <c r="AHV220">
        <v>1</v>
      </c>
      <c r="AHW220">
        <v>0</v>
      </c>
      <c r="AHX220">
        <v>1</v>
      </c>
      <c r="AHY220">
        <v>1</v>
      </c>
      <c r="AHZ220">
        <v>1</v>
      </c>
      <c r="AIA220">
        <v>0</v>
      </c>
      <c r="AIB220">
        <v>0</v>
      </c>
      <c r="AIC220">
        <v>0</v>
      </c>
      <c r="AID220">
        <v>1</v>
      </c>
      <c r="AIE220">
        <v>0</v>
      </c>
      <c r="AIF220">
        <v>7</v>
      </c>
      <c r="AIG220">
        <v>1</v>
      </c>
      <c r="BDY220">
        <v>1</v>
      </c>
      <c r="BEA220" t="s">
        <v>4201</v>
      </c>
      <c r="BEB220">
        <v>1</v>
      </c>
      <c r="BEE220">
        <v>1</v>
      </c>
    </row>
    <row r="221" spans="1:1489 2651:2657" x14ac:dyDescent="0.25">
      <c r="A221" t="s">
        <v>4202</v>
      </c>
      <c r="B221" t="s">
        <v>7</v>
      </c>
      <c r="C221" t="s">
        <v>2709</v>
      </c>
      <c r="D221" t="s">
        <v>2716</v>
      </c>
      <c r="E221" s="1">
        <v>16349</v>
      </c>
      <c r="F221">
        <v>74</v>
      </c>
      <c r="I221" s="1">
        <v>43522</v>
      </c>
      <c r="K221" s="1">
        <v>43522</v>
      </c>
      <c r="O221" s="1">
        <v>43522</v>
      </c>
      <c r="P221">
        <v>1</v>
      </c>
      <c r="Q221">
        <v>0</v>
      </c>
      <c r="R221">
        <v>1</v>
      </c>
      <c r="S221">
        <v>0</v>
      </c>
      <c r="T221">
        <v>0</v>
      </c>
      <c r="U221">
        <v>1</v>
      </c>
      <c r="V221">
        <v>0</v>
      </c>
      <c r="W221">
        <v>0</v>
      </c>
      <c r="X221">
        <v>0</v>
      </c>
      <c r="Y221">
        <v>1</v>
      </c>
      <c r="Z221">
        <v>0</v>
      </c>
      <c r="AA221">
        <v>1</v>
      </c>
      <c r="AB221">
        <v>0</v>
      </c>
      <c r="AC221">
        <v>0</v>
      </c>
      <c r="AD221">
        <v>0</v>
      </c>
      <c r="AE221">
        <v>0</v>
      </c>
      <c r="AF221">
        <v>0</v>
      </c>
      <c r="AG221">
        <v>0</v>
      </c>
      <c r="AH221">
        <v>0</v>
      </c>
      <c r="AI221">
        <v>0</v>
      </c>
      <c r="AJ221">
        <v>0</v>
      </c>
      <c r="AK221">
        <v>0</v>
      </c>
      <c r="AL221">
        <v>0</v>
      </c>
      <c r="AM221">
        <v>0</v>
      </c>
      <c r="AN221">
        <v>1</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1</v>
      </c>
      <c r="BJ221">
        <v>1</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1</v>
      </c>
      <c r="CM221">
        <v>0</v>
      </c>
      <c r="CN221">
        <v>0</v>
      </c>
      <c r="CO221">
        <v>0</v>
      </c>
      <c r="CP221">
        <v>0</v>
      </c>
      <c r="CQ221">
        <v>0</v>
      </c>
      <c r="CR221">
        <v>1</v>
      </c>
      <c r="CS221">
        <v>0</v>
      </c>
      <c r="CT221">
        <v>0</v>
      </c>
      <c r="CU221">
        <v>0</v>
      </c>
      <c r="CV221">
        <v>0</v>
      </c>
      <c r="CW221">
        <v>0</v>
      </c>
      <c r="CX221">
        <v>0</v>
      </c>
      <c r="CY221">
        <v>0</v>
      </c>
      <c r="CZ221">
        <v>1</v>
      </c>
      <c r="DA221">
        <v>1</v>
      </c>
      <c r="DB221">
        <v>0</v>
      </c>
      <c r="DC221">
        <v>1</v>
      </c>
      <c r="DD221">
        <v>0</v>
      </c>
      <c r="DE221">
        <v>0</v>
      </c>
      <c r="DF221">
        <v>1</v>
      </c>
      <c r="DG221">
        <v>0</v>
      </c>
      <c r="DH221">
        <v>0</v>
      </c>
      <c r="DI221">
        <v>0</v>
      </c>
      <c r="DJ221">
        <v>0</v>
      </c>
      <c r="DK221">
        <v>0</v>
      </c>
      <c r="DL221">
        <v>0</v>
      </c>
      <c r="DM221">
        <v>0</v>
      </c>
      <c r="DN221">
        <v>0</v>
      </c>
      <c r="DO221">
        <v>0</v>
      </c>
      <c r="DP221">
        <v>0</v>
      </c>
      <c r="DQ221">
        <v>0</v>
      </c>
      <c r="DR221">
        <v>1</v>
      </c>
      <c r="DS221">
        <v>1</v>
      </c>
      <c r="DT221">
        <v>0</v>
      </c>
      <c r="DU221">
        <v>0</v>
      </c>
      <c r="DV221">
        <v>0</v>
      </c>
      <c r="DW221">
        <v>0</v>
      </c>
      <c r="DX221">
        <v>1</v>
      </c>
      <c r="DY221">
        <v>1</v>
      </c>
      <c r="DZ221">
        <v>0</v>
      </c>
      <c r="EA221">
        <v>0</v>
      </c>
      <c r="EB221">
        <v>0</v>
      </c>
      <c r="EC221">
        <v>0</v>
      </c>
      <c r="ED221">
        <v>0</v>
      </c>
      <c r="EE221">
        <v>0</v>
      </c>
      <c r="EF221">
        <v>1</v>
      </c>
      <c r="EG221">
        <v>2</v>
      </c>
      <c r="EH221">
        <v>0</v>
      </c>
      <c r="EI221">
        <v>0</v>
      </c>
      <c r="EJ221">
        <v>3</v>
      </c>
      <c r="EK221">
        <v>1</v>
      </c>
      <c r="EL221">
        <v>0</v>
      </c>
      <c r="EM221">
        <v>0</v>
      </c>
      <c r="EN221">
        <v>0</v>
      </c>
      <c r="EO221">
        <v>1</v>
      </c>
      <c r="EP221">
        <v>0</v>
      </c>
      <c r="EQ221">
        <v>0</v>
      </c>
      <c r="ER221">
        <v>1</v>
      </c>
      <c r="ES221">
        <v>0</v>
      </c>
      <c r="ET221">
        <v>0</v>
      </c>
      <c r="EU221">
        <v>0</v>
      </c>
      <c r="EV221">
        <v>2</v>
      </c>
      <c r="EW221">
        <v>0</v>
      </c>
      <c r="EX221">
        <v>3</v>
      </c>
      <c r="EY221">
        <v>0</v>
      </c>
      <c r="EZ221">
        <v>7</v>
      </c>
      <c r="FA221">
        <v>0</v>
      </c>
      <c r="FB221">
        <v>0</v>
      </c>
      <c r="FC221">
        <v>0</v>
      </c>
      <c r="FD221">
        <v>0</v>
      </c>
      <c r="FE221">
        <v>0</v>
      </c>
      <c r="FF221">
        <v>0</v>
      </c>
      <c r="FG221">
        <v>0</v>
      </c>
      <c r="FH221">
        <v>0</v>
      </c>
      <c r="FI221">
        <v>2</v>
      </c>
      <c r="FJ221">
        <v>0</v>
      </c>
      <c r="FK221">
        <v>1</v>
      </c>
      <c r="FL221">
        <v>0</v>
      </c>
      <c r="FM221">
        <v>4</v>
      </c>
      <c r="FO221" t="s">
        <v>4203</v>
      </c>
      <c r="FV221" t="s">
        <v>4204</v>
      </c>
      <c r="FX221" t="s">
        <v>4205</v>
      </c>
      <c r="FZ221" t="s">
        <v>4206</v>
      </c>
      <c r="GA221">
        <v>-2</v>
      </c>
      <c r="GB221">
        <v>-1</v>
      </c>
      <c r="GC221" t="s">
        <v>4207</v>
      </c>
      <c r="GD221">
        <v>0</v>
      </c>
      <c r="GE221">
        <v>0</v>
      </c>
      <c r="GF221">
        <v>-1</v>
      </c>
      <c r="GG221">
        <v>1</v>
      </c>
      <c r="GH221">
        <v>0</v>
      </c>
      <c r="GI221">
        <v>-1</v>
      </c>
      <c r="GJ221">
        <v>-1</v>
      </c>
      <c r="GK221">
        <v>-1</v>
      </c>
      <c r="GL221">
        <v>-1</v>
      </c>
      <c r="GM221">
        <v>0</v>
      </c>
      <c r="GN221">
        <v>-1</v>
      </c>
      <c r="GO221">
        <v>0</v>
      </c>
      <c r="GP221">
        <v>1</v>
      </c>
      <c r="GQ221">
        <v>0</v>
      </c>
      <c r="GR221">
        <v>-1</v>
      </c>
      <c r="GS221">
        <v>-1</v>
      </c>
      <c r="GT221">
        <v>-1</v>
      </c>
      <c r="GU221">
        <v>-1</v>
      </c>
      <c r="GV221">
        <v>-1</v>
      </c>
      <c r="GW221">
        <v>0</v>
      </c>
      <c r="GX221">
        <v>-1</v>
      </c>
      <c r="GY221">
        <v>-1</v>
      </c>
      <c r="GZ221">
        <v>-1</v>
      </c>
      <c r="HA221">
        <v>-1</v>
      </c>
      <c r="HB221">
        <v>-1</v>
      </c>
      <c r="HC221">
        <v>0</v>
      </c>
      <c r="HD221">
        <v>-1</v>
      </c>
      <c r="HE221">
        <v>0</v>
      </c>
      <c r="HF221">
        <v>0</v>
      </c>
      <c r="HG221">
        <v>-1</v>
      </c>
      <c r="HH221">
        <v>0</v>
      </c>
      <c r="HI221">
        <v>-3</v>
      </c>
      <c r="HJ221">
        <v>-1</v>
      </c>
      <c r="HK221">
        <v>-1</v>
      </c>
      <c r="HL221">
        <v>-3</v>
      </c>
      <c r="HM221">
        <v>0</v>
      </c>
      <c r="HN221">
        <v>-4</v>
      </c>
      <c r="HO221">
        <v>-3</v>
      </c>
      <c r="HP221">
        <v>-3</v>
      </c>
      <c r="HQ221">
        <v>-1</v>
      </c>
      <c r="HR221">
        <v>-1.75</v>
      </c>
      <c r="HS221">
        <v>-3.5</v>
      </c>
      <c r="HT221">
        <v>-2</v>
      </c>
      <c r="HU221">
        <v>-1</v>
      </c>
      <c r="HV221">
        <v>-19</v>
      </c>
      <c r="HW221">
        <v>1</v>
      </c>
      <c r="HX221">
        <v>1</v>
      </c>
      <c r="HY221">
        <v>1</v>
      </c>
      <c r="HZ221">
        <v>1</v>
      </c>
      <c r="IA221">
        <v>1</v>
      </c>
      <c r="IB221">
        <v>1</v>
      </c>
      <c r="IC221">
        <v>2</v>
      </c>
      <c r="ID221">
        <v>3</v>
      </c>
      <c r="IE221">
        <v>1</v>
      </c>
      <c r="IF221">
        <v>0</v>
      </c>
      <c r="IG221">
        <v>0</v>
      </c>
      <c r="IH221">
        <v>1</v>
      </c>
      <c r="II221">
        <v>0</v>
      </c>
      <c r="IJ221">
        <v>2</v>
      </c>
      <c r="IK221">
        <v>1</v>
      </c>
      <c r="IL221">
        <v>1</v>
      </c>
      <c r="IM221">
        <v>0</v>
      </c>
      <c r="IN221">
        <v>1</v>
      </c>
      <c r="IO221">
        <v>1</v>
      </c>
      <c r="IP221">
        <v>2</v>
      </c>
      <c r="IQ221">
        <v>1</v>
      </c>
      <c r="IR221">
        <v>1</v>
      </c>
      <c r="IS221">
        <v>23</v>
      </c>
      <c r="IT221">
        <v>7</v>
      </c>
      <c r="IU221">
        <v>5</v>
      </c>
      <c r="IV221">
        <v>3</v>
      </c>
      <c r="IW221">
        <v>1</v>
      </c>
      <c r="IX221">
        <v>5</v>
      </c>
      <c r="IY221">
        <v>2</v>
      </c>
      <c r="IZ221">
        <v>2</v>
      </c>
      <c r="JA221">
        <v>2</v>
      </c>
      <c r="JB221">
        <v>1</v>
      </c>
      <c r="JC221">
        <v>4</v>
      </c>
      <c r="JD221">
        <v>1</v>
      </c>
      <c r="JE221">
        <v>2</v>
      </c>
      <c r="JF221">
        <v>3</v>
      </c>
      <c r="JG221">
        <v>2</v>
      </c>
      <c r="JH221">
        <v>2</v>
      </c>
      <c r="JI221">
        <v>2</v>
      </c>
      <c r="JJ221">
        <v>1</v>
      </c>
      <c r="JK221">
        <v>4</v>
      </c>
      <c r="JL221">
        <v>2</v>
      </c>
      <c r="JM221">
        <v>2</v>
      </c>
      <c r="JN221">
        <v>8</v>
      </c>
      <c r="JO221">
        <v>8</v>
      </c>
      <c r="JP221">
        <v>4</v>
      </c>
      <c r="JQ221">
        <v>4</v>
      </c>
      <c r="JR221">
        <v>5</v>
      </c>
      <c r="JS221">
        <v>25</v>
      </c>
      <c r="JT221">
        <v>82</v>
      </c>
      <c r="JU221">
        <v>3.28</v>
      </c>
      <c r="JV221">
        <v>4</v>
      </c>
      <c r="JW221">
        <v>5</v>
      </c>
      <c r="JX221">
        <v>5</v>
      </c>
      <c r="JY221">
        <v>3</v>
      </c>
      <c r="JZ221">
        <v>4</v>
      </c>
      <c r="KA221">
        <v>4</v>
      </c>
      <c r="KB221">
        <v>4</v>
      </c>
      <c r="KC221">
        <v>3</v>
      </c>
      <c r="KD221">
        <v>4</v>
      </c>
      <c r="KE221">
        <v>4</v>
      </c>
      <c r="KF221">
        <v>3</v>
      </c>
      <c r="KG221">
        <v>4</v>
      </c>
      <c r="KH221">
        <v>3</v>
      </c>
      <c r="KI221">
        <v>3</v>
      </c>
      <c r="KJ221">
        <v>4</v>
      </c>
      <c r="KK221">
        <v>3</v>
      </c>
      <c r="KL221">
        <v>3.75</v>
      </c>
      <c r="KM221">
        <v>1</v>
      </c>
      <c r="KO221">
        <v>55</v>
      </c>
      <c r="KP221">
        <v>0</v>
      </c>
      <c r="KQ221">
        <v>3</v>
      </c>
      <c r="KR221">
        <v>1</v>
      </c>
      <c r="KS221">
        <v>3</v>
      </c>
      <c r="KT221">
        <v>3</v>
      </c>
      <c r="KU221">
        <v>3</v>
      </c>
      <c r="KV221">
        <v>1</v>
      </c>
      <c r="KW221">
        <v>3</v>
      </c>
      <c r="KX221">
        <v>3</v>
      </c>
      <c r="KY221">
        <v>4</v>
      </c>
      <c r="KZ221">
        <v>3</v>
      </c>
      <c r="LA221">
        <v>2</v>
      </c>
      <c r="LB221">
        <v>1</v>
      </c>
      <c r="LC221">
        <v>1</v>
      </c>
      <c r="LD221">
        <v>2</v>
      </c>
      <c r="LE221">
        <v>0</v>
      </c>
      <c r="LF221">
        <v>3</v>
      </c>
      <c r="LG221">
        <v>1</v>
      </c>
      <c r="LH221">
        <v>2.8332999999999999</v>
      </c>
      <c r="LI221">
        <v>2.3332999999999999</v>
      </c>
      <c r="LJ221">
        <v>1</v>
      </c>
      <c r="LK221">
        <v>2.0556000000000001</v>
      </c>
      <c r="WH221">
        <v>1</v>
      </c>
      <c r="WI221">
        <v>5</v>
      </c>
      <c r="WJ221">
        <v>21</v>
      </c>
      <c r="WK221">
        <v>16</v>
      </c>
      <c r="WL221">
        <v>1</v>
      </c>
      <c r="WM221" t="s">
        <v>4208</v>
      </c>
      <c r="WR221">
        <v>2002</v>
      </c>
      <c r="WS221" t="s">
        <v>4209</v>
      </c>
      <c r="WT221">
        <v>2003</v>
      </c>
      <c r="WU221">
        <v>0</v>
      </c>
      <c r="WV221" t="s">
        <v>4210</v>
      </c>
      <c r="WW221">
        <v>1</v>
      </c>
      <c r="WX221" t="s">
        <v>4211</v>
      </c>
      <c r="WY221" t="s">
        <v>2806</v>
      </c>
      <c r="WZ221" t="s">
        <v>4212</v>
      </c>
      <c r="XA221" t="s">
        <v>4213</v>
      </c>
      <c r="XB221">
        <v>0</v>
      </c>
      <c r="XD221">
        <v>0</v>
      </c>
      <c r="XF221">
        <v>1</v>
      </c>
      <c r="XG221" t="s">
        <v>4214</v>
      </c>
      <c r="XH221">
        <v>2009</v>
      </c>
      <c r="XI221">
        <v>0</v>
      </c>
      <c r="XJ221">
        <v>1</v>
      </c>
      <c r="XK221">
        <v>0</v>
      </c>
      <c r="XM221" t="s">
        <v>4215</v>
      </c>
      <c r="XN221" t="s">
        <v>4216</v>
      </c>
      <c r="XO221">
        <v>1</v>
      </c>
      <c r="XP221" t="s">
        <v>4217</v>
      </c>
      <c r="XQ221">
        <v>0</v>
      </c>
      <c r="XS221">
        <v>0</v>
      </c>
      <c r="XU221" t="s">
        <v>4218</v>
      </c>
      <c r="XV221">
        <v>1</v>
      </c>
      <c r="XW221" t="s">
        <v>4219</v>
      </c>
      <c r="XX221" t="s">
        <v>2890</v>
      </c>
      <c r="XY221">
        <v>1</v>
      </c>
      <c r="XZ221">
        <v>1</v>
      </c>
      <c r="YA221">
        <v>0</v>
      </c>
      <c r="YB221">
        <v>1</v>
      </c>
      <c r="YC221">
        <v>0</v>
      </c>
      <c r="YD221">
        <v>1</v>
      </c>
      <c r="YE221">
        <v>3</v>
      </c>
      <c r="YF221">
        <v>2</v>
      </c>
      <c r="YG221">
        <v>1</v>
      </c>
      <c r="YH221">
        <v>2</v>
      </c>
      <c r="YI221">
        <v>0</v>
      </c>
      <c r="YJ221">
        <v>1</v>
      </c>
      <c r="YK221">
        <v>1</v>
      </c>
      <c r="YL221">
        <v>0</v>
      </c>
      <c r="YM221">
        <v>3</v>
      </c>
      <c r="YN221">
        <v>3</v>
      </c>
      <c r="YO221">
        <v>2</v>
      </c>
      <c r="YP221">
        <v>2</v>
      </c>
      <c r="YQ221">
        <v>1</v>
      </c>
      <c r="YR221">
        <v>1</v>
      </c>
      <c r="YS221">
        <v>1</v>
      </c>
      <c r="YT221">
        <v>1</v>
      </c>
      <c r="YU221">
        <v>0</v>
      </c>
      <c r="YV221">
        <v>0</v>
      </c>
      <c r="YW221">
        <v>2</v>
      </c>
      <c r="YX221">
        <v>0</v>
      </c>
      <c r="YY221">
        <v>1</v>
      </c>
      <c r="YZ221">
        <v>1</v>
      </c>
      <c r="ZA221">
        <v>1</v>
      </c>
      <c r="ZB221">
        <v>10</v>
      </c>
      <c r="ZC221" t="s">
        <v>3494</v>
      </c>
      <c r="ZD221" s="2">
        <v>0.63194444444444442</v>
      </c>
      <c r="ZE221">
        <v>0</v>
      </c>
      <c r="ZF221">
        <v>1</v>
      </c>
      <c r="ZG221">
        <v>1</v>
      </c>
      <c r="ZH221">
        <v>1</v>
      </c>
      <c r="ZI221">
        <v>0</v>
      </c>
      <c r="ZJ221">
        <v>1</v>
      </c>
      <c r="ZK221">
        <v>0</v>
      </c>
      <c r="ZL221">
        <v>0</v>
      </c>
      <c r="ZM221">
        <v>1</v>
      </c>
      <c r="ZN221">
        <v>0</v>
      </c>
      <c r="ZO221">
        <v>1</v>
      </c>
      <c r="ZP221">
        <v>0</v>
      </c>
      <c r="ZQ221">
        <v>0</v>
      </c>
      <c r="ZR221">
        <v>0</v>
      </c>
      <c r="ZS221">
        <v>1</v>
      </c>
      <c r="ZT221">
        <v>0</v>
      </c>
      <c r="ZU221">
        <v>0</v>
      </c>
      <c r="ZV221">
        <v>0</v>
      </c>
      <c r="ZW221">
        <v>1</v>
      </c>
      <c r="ZX221">
        <v>0</v>
      </c>
      <c r="ZY221">
        <v>0</v>
      </c>
      <c r="ZZ221">
        <v>1</v>
      </c>
      <c r="AAA221">
        <v>1</v>
      </c>
      <c r="AAB221">
        <v>0</v>
      </c>
      <c r="AAC221">
        <v>1</v>
      </c>
      <c r="AAD221">
        <v>1</v>
      </c>
      <c r="AAE221">
        <v>2</v>
      </c>
      <c r="AAF221">
        <v>0</v>
      </c>
      <c r="AAG221">
        <v>0</v>
      </c>
      <c r="AAH221">
        <v>0</v>
      </c>
      <c r="AAI221">
        <v>0</v>
      </c>
      <c r="AAJ221">
        <v>0</v>
      </c>
      <c r="AAK221">
        <v>1</v>
      </c>
      <c r="AAL221">
        <v>1</v>
      </c>
      <c r="AAM221">
        <v>0</v>
      </c>
      <c r="AAN221">
        <v>2</v>
      </c>
      <c r="AAO221">
        <v>1</v>
      </c>
      <c r="AAP221">
        <v>1</v>
      </c>
      <c r="AAQ221">
        <v>0</v>
      </c>
      <c r="AAR221">
        <v>0</v>
      </c>
      <c r="AAS221">
        <v>0</v>
      </c>
      <c r="AAT221">
        <v>0</v>
      </c>
      <c r="AAU221">
        <v>14</v>
      </c>
      <c r="AAV221">
        <v>16</v>
      </c>
      <c r="AAW221">
        <v>15</v>
      </c>
      <c r="AAX221">
        <v>2</v>
      </c>
      <c r="AAY221">
        <v>47</v>
      </c>
      <c r="AAZ221">
        <v>18</v>
      </c>
      <c r="ABA221">
        <v>25</v>
      </c>
      <c r="ABB221">
        <v>11</v>
      </c>
      <c r="ABC221">
        <v>25</v>
      </c>
      <c r="ABD221">
        <v>16</v>
      </c>
      <c r="ABE221">
        <v>95</v>
      </c>
      <c r="ABF221">
        <v>12</v>
      </c>
      <c r="ABG221">
        <v>8</v>
      </c>
      <c r="ABH221">
        <v>1</v>
      </c>
      <c r="ABI221">
        <v>1</v>
      </c>
      <c r="ABJ221">
        <v>1</v>
      </c>
      <c r="ABK221">
        <v>1</v>
      </c>
      <c r="ABL221">
        <v>1</v>
      </c>
      <c r="ABM221">
        <v>1</v>
      </c>
      <c r="ABN221">
        <v>1</v>
      </c>
      <c r="ABO221">
        <v>1</v>
      </c>
      <c r="ABP221">
        <v>1</v>
      </c>
      <c r="ABQ221">
        <v>1</v>
      </c>
      <c r="ABR221">
        <v>0</v>
      </c>
      <c r="ABS221">
        <v>1</v>
      </c>
      <c r="ABT221">
        <v>0</v>
      </c>
      <c r="ABU221">
        <v>1</v>
      </c>
      <c r="ABV221">
        <v>0</v>
      </c>
      <c r="ABW221">
        <v>0</v>
      </c>
      <c r="ABX221">
        <v>1</v>
      </c>
      <c r="ABY221">
        <v>1</v>
      </c>
      <c r="ABZ221">
        <v>1</v>
      </c>
      <c r="ACA221">
        <v>1</v>
      </c>
      <c r="ACB221">
        <v>1</v>
      </c>
      <c r="ACC221">
        <v>1</v>
      </c>
      <c r="ACD221">
        <v>0</v>
      </c>
      <c r="ACE221">
        <v>1</v>
      </c>
      <c r="ACF221">
        <v>1</v>
      </c>
      <c r="ACG221">
        <v>0</v>
      </c>
      <c r="ACH221">
        <v>0</v>
      </c>
      <c r="ACI221">
        <v>0</v>
      </c>
      <c r="ACJ221">
        <v>0</v>
      </c>
      <c r="ACK221">
        <v>0</v>
      </c>
      <c r="ACL221">
        <v>20</v>
      </c>
      <c r="ACM221">
        <v>0</v>
      </c>
      <c r="ACN221">
        <v>3</v>
      </c>
      <c r="ACO221">
        <v>1</v>
      </c>
      <c r="ACP221">
        <v>0</v>
      </c>
      <c r="ACQ221">
        <v>1</v>
      </c>
      <c r="ACR221">
        <v>3</v>
      </c>
      <c r="ACS221">
        <v>0</v>
      </c>
      <c r="ACT221">
        <v>0</v>
      </c>
      <c r="ACU221">
        <v>2</v>
      </c>
      <c r="ACV221">
        <v>3</v>
      </c>
      <c r="ACW221">
        <v>3</v>
      </c>
      <c r="ACX221">
        <v>1</v>
      </c>
      <c r="ACY221">
        <v>0</v>
      </c>
      <c r="ACZ221">
        <v>1</v>
      </c>
      <c r="ADA221">
        <v>1</v>
      </c>
      <c r="ADB221">
        <v>0</v>
      </c>
      <c r="ADC221">
        <v>0</v>
      </c>
      <c r="ADD221">
        <v>0</v>
      </c>
      <c r="ADE221">
        <v>1.8332999999999999</v>
      </c>
      <c r="ADF221">
        <v>0.83330000000000004</v>
      </c>
      <c r="ADG221">
        <v>0.5</v>
      </c>
      <c r="ADH221">
        <v>1.0556000000000001</v>
      </c>
      <c r="ADI221">
        <v>2</v>
      </c>
      <c r="ADJ221">
        <v>1</v>
      </c>
      <c r="ADK221">
        <v>1</v>
      </c>
      <c r="ADL221">
        <v>2</v>
      </c>
      <c r="ADM221">
        <v>2</v>
      </c>
      <c r="ADN221">
        <v>2</v>
      </c>
      <c r="ADO221">
        <v>2</v>
      </c>
      <c r="ADP221">
        <v>1</v>
      </c>
      <c r="ADQ221">
        <v>1</v>
      </c>
      <c r="ADR221">
        <v>2</v>
      </c>
      <c r="ADS221">
        <v>2</v>
      </c>
      <c r="ADT221">
        <v>1</v>
      </c>
      <c r="ADU221">
        <v>2</v>
      </c>
      <c r="ADV221">
        <v>2</v>
      </c>
      <c r="ADW221">
        <v>23</v>
      </c>
      <c r="ADX221">
        <v>0</v>
      </c>
      <c r="ADY221">
        <v>1</v>
      </c>
      <c r="ADZ221">
        <v>1</v>
      </c>
      <c r="AEA221">
        <v>0</v>
      </c>
      <c r="AEB221">
        <v>0</v>
      </c>
      <c r="AEC221">
        <v>1</v>
      </c>
      <c r="AED221">
        <v>0</v>
      </c>
      <c r="AEE221">
        <v>1</v>
      </c>
      <c r="AEF221">
        <v>0</v>
      </c>
      <c r="AEG221">
        <v>1</v>
      </c>
      <c r="AEH221">
        <v>1</v>
      </c>
      <c r="AEI221">
        <v>1</v>
      </c>
      <c r="AEJ221">
        <v>0</v>
      </c>
      <c r="AEK221">
        <v>0</v>
      </c>
      <c r="AEL221">
        <v>0</v>
      </c>
      <c r="AEM221">
        <v>0</v>
      </c>
      <c r="AEN221">
        <v>3</v>
      </c>
      <c r="AEO221">
        <v>1</v>
      </c>
      <c r="AEP221">
        <v>4</v>
      </c>
      <c r="AEQ221">
        <v>0</v>
      </c>
      <c r="AER221">
        <v>0</v>
      </c>
      <c r="AES221">
        <v>1</v>
      </c>
      <c r="AET221">
        <v>0</v>
      </c>
      <c r="AEU221">
        <v>0</v>
      </c>
      <c r="AEV221">
        <v>0</v>
      </c>
      <c r="AEW221">
        <v>0</v>
      </c>
      <c r="AEX221">
        <v>0</v>
      </c>
      <c r="AEY221">
        <v>0</v>
      </c>
      <c r="AEZ221">
        <v>0</v>
      </c>
      <c r="AFA221">
        <v>1</v>
      </c>
      <c r="AFB221">
        <v>0</v>
      </c>
      <c r="AFC221">
        <v>0</v>
      </c>
      <c r="AFD221">
        <v>0</v>
      </c>
      <c r="AFE221">
        <v>1</v>
      </c>
      <c r="AFF221">
        <v>1</v>
      </c>
      <c r="AFG221">
        <v>1</v>
      </c>
      <c r="AFH221">
        <v>1</v>
      </c>
      <c r="AFI221">
        <v>1</v>
      </c>
      <c r="AFJ221">
        <v>1</v>
      </c>
      <c r="AFK221">
        <v>1</v>
      </c>
      <c r="AFL221">
        <v>2</v>
      </c>
      <c r="AFM221">
        <v>0</v>
      </c>
      <c r="AFN221">
        <v>0</v>
      </c>
      <c r="AFO221">
        <v>7</v>
      </c>
      <c r="AFP221">
        <v>8</v>
      </c>
      <c r="AFQ221">
        <v>6</v>
      </c>
      <c r="AFR221">
        <v>5</v>
      </c>
      <c r="AFS221">
        <v>2</v>
      </c>
      <c r="AFT221">
        <v>2</v>
      </c>
      <c r="AFU221">
        <v>2</v>
      </c>
      <c r="AFV221">
        <v>2</v>
      </c>
      <c r="AFW221">
        <v>4</v>
      </c>
      <c r="AFX221">
        <v>3</v>
      </c>
      <c r="AFY221">
        <v>2</v>
      </c>
      <c r="AFZ221">
        <v>1</v>
      </c>
      <c r="AGA221">
        <v>2.556</v>
      </c>
      <c r="AGB221">
        <v>77</v>
      </c>
      <c r="AGC221">
        <v>77</v>
      </c>
      <c r="AGD221">
        <v>2400</v>
      </c>
      <c r="AGE221">
        <v>30</v>
      </c>
      <c r="AGF221">
        <v>700</v>
      </c>
      <c r="AGG221">
        <v>5</v>
      </c>
      <c r="AGH221">
        <v>7</v>
      </c>
      <c r="AGI221">
        <v>1</v>
      </c>
      <c r="AGJ221">
        <v>3</v>
      </c>
      <c r="AGK221">
        <v>3</v>
      </c>
      <c r="AGL221">
        <v>0</v>
      </c>
      <c r="AGM221">
        <v>0</v>
      </c>
      <c r="AGN221">
        <v>0</v>
      </c>
      <c r="AGO221">
        <v>3</v>
      </c>
      <c r="AGP221">
        <v>3</v>
      </c>
      <c r="AGQ221">
        <v>0</v>
      </c>
      <c r="AGR221" t="s">
        <v>4220</v>
      </c>
      <c r="AGS221">
        <v>3</v>
      </c>
      <c r="AGT221">
        <v>1</v>
      </c>
      <c r="AGU221">
        <v>0</v>
      </c>
      <c r="AGV221">
        <v>0</v>
      </c>
      <c r="AGW221">
        <v>2</v>
      </c>
      <c r="AGX221">
        <v>2</v>
      </c>
      <c r="AGY221">
        <v>2</v>
      </c>
      <c r="AGZ221">
        <v>1</v>
      </c>
      <c r="AHA221">
        <v>2</v>
      </c>
      <c r="AHB221">
        <v>71</v>
      </c>
      <c r="AHC221">
        <v>2</v>
      </c>
      <c r="AHD221">
        <v>15</v>
      </c>
      <c r="AHE221">
        <v>2</v>
      </c>
      <c r="AHF221">
        <v>1</v>
      </c>
      <c r="AHG221">
        <v>0</v>
      </c>
      <c r="AHH221">
        <v>0</v>
      </c>
      <c r="AHI221">
        <v>10</v>
      </c>
      <c r="AHJ221">
        <v>4</v>
      </c>
      <c r="AHK221">
        <v>3</v>
      </c>
      <c r="AHL221">
        <v>3</v>
      </c>
      <c r="AHM221">
        <v>3</v>
      </c>
      <c r="AHN221">
        <v>5</v>
      </c>
      <c r="AHO221">
        <v>18</v>
      </c>
      <c r="AHP221">
        <v>72</v>
      </c>
      <c r="AHQ221">
        <v>8</v>
      </c>
      <c r="AHR221">
        <v>1</v>
      </c>
      <c r="AHS221">
        <v>1</v>
      </c>
      <c r="AHT221">
        <v>0</v>
      </c>
      <c r="AHU221">
        <v>0</v>
      </c>
      <c r="AHV221">
        <v>0</v>
      </c>
      <c r="AHW221">
        <v>0</v>
      </c>
      <c r="AHX221">
        <v>1</v>
      </c>
      <c r="AHY221">
        <v>2</v>
      </c>
      <c r="AHZ221">
        <v>1</v>
      </c>
      <c r="AIA221">
        <v>0</v>
      </c>
      <c r="AIB221">
        <v>1</v>
      </c>
      <c r="AIC221">
        <v>0</v>
      </c>
      <c r="AID221">
        <v>0</v>
      </c>
      <c r="AIE221">
        <v>0</v>
      </c>
      <c r="AIF221">
        <v>4</v>
      </c>
      <c r="AIG221">
        <v>3</v>
      </c>
      <c r="BDY221">
        <v>1</v>
      </c>
      <c r="BEA221" t="s">
        <v>2842</v>
      </c>
      <c r="BEB221">
        <v>1</v>
      </c>
      <c r="BED221" t="s">
        <v>4221</v>
      </c>
      <c r="BEE221">
        <v>1</v>
      </c>
    </row>
    <row r="222" spans="1:1489 2651:2657" x14ac:dyDescent="0.25">
      <c r="A222" t="s">
        <v>4222</v>
      </c>
      <c r="B222" t="s">
        <v>7</v>
      </c>
      <c r="C222" t="s">
        <v>2709</v>
      </c>
      <c r="D222" t="s">
        <v>2710</v>
      </c>
      <c r="E222" s="1">
        <v>20567</v>
      </c>
      <c r="F222">
        <v>63</v>
      </c>
      <c r="I222" s="1">
        <v>43522</v>
      </c>
      <c r="K222" s="1">
        <v>43522</v>
      </c>
      <c r="O222" s="1">
        <v>43522</v>
      </c>
      <c r="P222">
        <v>1</v>
      </c>
      <c r="Q222">
        <v>1</v>
      </c>
      <c r="R222">
        <v>0</v>
      </c>
      <c r="S222">
        <v>1</v>
      </c>
      <c r="T222">
        <v>1</v>
      </c>
      <c r="U222">
        <v>1</v>
      </c>
      <c r="V222">
        <v>0</v>
      </c>
      <c r="W222">
        <v>0</v>
      </c>
      <c r="X222">
        <v>0</v>
      </c>
      <c r="Y222">
        <v>1</v>
      </c>
      <c r="Z222">
        <v>0</v>
      </c>
      <c r="AA222">
        <v>0</v>
      </c>
      <c r="AB222">
        <v>1</v>
      </c>
      <c r="AC222">
        <v>0</v>
      </c>
      <c r="AD222">
        <v>0</v>
      </c>
      <c r="AE222">
        <v>0</v>
      </c>
      <c r="AF222">
        <v>0</v>
      </c>
      <c r="AG222">
        <v>0</v>
      </c>
      <c r="AH222">
        <v>0</v>
      </c>
      <c r="AI222">
        <v>0</v>
      </c>
      <c r="AJ222">
        <v>0</v>
      </c>
      <c r="AK222">
        <v>0</v>
      </c>
      <c r="AL222">
        <v>0</v>
      </c>
      <c r="AM222">
        <v>0</v>
      </c>
      <c r="AN222">
        <v>0</v>
      </c>
      <c r="AO222">
        <v>0</v>
      </c>
      <c r="AP222">
        <v>0</v>
      </c>
      <c r="AQ222">
        <v>0</v>
      </c>
      <c r="AR222">
        <v>0</v>
      </c>
      <c r="AS222">
        <v>1</v>
      </c>
      <c r="AT222">
        <v>1</v>
      </c>
      <c r="AU222">
        <v>1</v>
      </c>
      <c r="AV222">
        <v>1</v>
      </c>
      <c r="AW222">
        <v>1</v>
      </c>
      <c r="AX222">
        <v>1</v>
      </c>
      <c r="AY222">
        <v>0</v>
      </c>
      <c r="AZ222">
        <v>0</v>
      </c>
      <c r="BA222">
        <v>1</v>
      </c>
      <c r="BB222">
        <v>1</v>
      </c>
      <c r="BC222">
        <v>0</v>
      </c>
      <c r="BD222">
        <v>0</v>
      </c>
      <c r="BE222">
        <v>0</v>
      </c>
      <c r="BF222">
        <v>0</v>
      </c>
      <c r="BG222">
        <v>0</v>
      </c>
      <c r="BH222">
        <v>0</v>
      </c>
      <c r="BI222">
        <v>1</v>
      </c>
      <c r="BJ222">
        <v>1</v>
      </c>
      <c r="BK222">
        <v>1</v>
      </c>
      <c r="BL222">
        <v>1</v>
      </c>
      <c r="BM222">
        <v>1</v>
      </c>
      <c r="BN222">
        <v>1</v>
      </c>
      <c r="BO222">
        <v>1</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1</v>
      </c>
      <c r="CM222">
        <v>1</v>
      </c>
      <c r="CN222">
        <v>1</v>
      </c>
      <c r="CO222">
        <v>1</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1</v>
      </c>
      <c r="DI222">
        <v>0</v>
      </c>
      <c r="DJ222">
        <v>1</v>
      </c>
      <c r="DK222">
        <v>0</v>
      </c>
      <c r="DL222">
        <v>0</v>
      </c>
      <c r="DM222">
        <v>0</v>
      </c>
      <c r="DN222">
        <v>0</v>
      </c>
      <c r="DO222">
        <v>0</v>
      </c>
      <c r="DP222">
        <v>2</v>
      </c>
      <c r="DQ222">
        <v>3</v>
      </c>
      <c r="DR222">
        <v>0</v>
      </c>
      <c r="DS222">
        <v>0</v>
      </c>
      <c r="DT222">
        <v>2</v>
      </c>
      <c r="DU222">
        <v>1</v>
      </c>
      <c r="DV222">
        <v>2</v>
      </c>
      <c r="DW222">
        <v>3</v>
      </c>
      <c r="DX222">
        <v>4</v>
      </c>
      <c r="DY222">
        <v>3</v>
      </c>
      <c r="DZ222">
        <v>0</v>
      </c>
      <c r="EA222">
        <v>0</v>
      </c>
      <c r="EB222">
        <v>0</v>
      </c>
      <c r="EC222">
        <v>0</v>
      </c>
      <c r="ED222">
        <v>0</v>
      </c>
      <c r="EE222">
        <v>0</v>
      </c>
      <c r="EF222">
        <v>3</v>
      </c>
      <c r="EG222">
        <v>2</v>
      </c>
      <c r="EH222">
        <v>0</v>
      </c>
      <c r="EI222">
        <v>0</v>
      </c>
      <c r="EJ222">
        <v>0</v>
      </c>
      <c r="EK222">
        <v>0</v>
      </c>
      <c r="EL222">
        <v>1</v>
      </c>
      <c r="EM222">
        <v>3</v>
      </c>
      <c r="EN222">
        <v>6</v>
      </c>
      <c r="EO222">
        <v>0</v>
      </c>
      <c r="EP222">
        <v>2</v>
      </c>
      <c r="EQ222">
        <v>6</v>
      </c>
      <c r="ER222">
        <v>12</v>
      </c>
      <c r="ES222">
        <v>0</v>
      </c>
      <c r="ET222">
        <v>0</v>
      </c>
      <c r="EU222">
        <v>0</v>
      </c>
      <c r="EV222">
        <v>6</v>
      </c>
      <c r="EW222">
        <v>0</v>
      </c>
      <c r="EX222">
        <v>0</v>
      </c>
      <c r="EY222">
        <v>3</v>
      </c>
      <c r="EZ222">
        <v>35</v>
      </c>
      <c r="FA222">
        <v>3</v>
      </c>
      <c r="FB222">
        <v>0</v>
      </c>
      <c r="FC222">
        <v>5</v>
      </c>
      <c r="FD222">
        <v>3</v>
      </c>
      <c r="FE222">
        <v>3</v>
      </c>
      <c r="FF222">
        <v>0</v>
      </c>
      <c r="FG222">
        <v>0</v>
      </c>
      <c r="FH222">
        <v>0</v>
      </c>
      <c r="FI222">
        <v>3</v>
      </c>
      <c r="FJ222">
        <v>0</v>
      </c>
      <c r="FK222">
        <v>0</v>
      </c>
      <c r="FL222">
        <v>3</v>
      </c>
      <c r="FM222">
        <v>20</v>
      </c>
      <c r="FN222" t="s">
        <v>4223</v>
      </c>
      <c r="FQ222" t="s">
        <v>4224</v>
      </c>
      <c r="FR222" t="s">
        <v>4225</v>
      </c>
      <c r="FZ222" t="s">
        <v>4226</v>
      </c>
      <c r="GA222">
        <v>-1</v>
      </c>
      <c r="GB222">
        <v>-2</v>
      </c>
      <c r="GC222" t="s">
        <v>4227</v>
      </c>
      <c r="GD222">
        <v>0</v>
      </c>
      <c r="GE222">
        <v>0</v>
      </c>
      <c r="GF222">
        <v>-2</v>
      </c>
      <c r="GG222">
        <v>1</v>
      </c>
      <c r="GH222">
        <v>-1</v>
      </c>
      <c r="GI222">
        <v>-1</v>
      </c>
      <c r="GJ222">
        <v>-1</v>
      </c>
      <c r="GK222">
        <v>-1</v>
      </c>
      <c r="GL222">
        <v>1</v>
      </c>
      <c r="GM222">
        <v>-1</v>
      </c>
      <c r="GN222">
        <v>-1</v>
      </c>
      <c r="GO222">
        <v>0</v>
      </c>
      <c r="GP222">
        <v>1</v>
      </c>
      <c r="GQ222">
        <v>0</v>
      </c>
      <c r="GR222">
        <v>-1</v>
      </c>
      <c r="GS222">
        <v>1</v>
      </c>
      <c r="GT222">
        <v>-1</v>
      </c>
      <c r="GU222">
        <v>-1</v>
      </c>
      <c r="GV222">
        <v>-1</v>
      </c>
      <c r="GW222">
        <v>-1</v>
      </c>
      <c r="GX222">
        <v>-1</v>
      </c>
      <c r="GY222">
        <v>-1</v>
      </c>
      <c r="GZ222">
        <v>-1</v>
      </c>
      <c r="HA222">
        <v>-1</v>
      </c>
      <c r="HB222">
        <v>1</v>
      </c>
      <c r="HC222">
        <v>1</v>
      </c>
      <c r="HD222">
        <v>-1</v>
      </c>
      <c r="HE222">
        <v>1</v>
      </c>
      <c r="HF222">
        <v>-1</v>
      </c>
      <c r="HG222">
        <v>-1</v>
      </c>
      <c r="HH222">
        <v>-1</v>
      </c>
      <c r="HI222">
        <v>-3</v>
      </c>
      <c r="HJ222">
        <v>-2</v>
      </c>
      <c r="HK222">
        <v>-2</v>
      </c>
      <c r="HL222">
        <v>-2</v>
      </c>
      <c r="HM222">
        <v>0</v>
      </c>
      <c r="HN222">
        <v>-2</v>
      </c>
      <c r="HO222">
        <v>-4</v>
      </c>
      <c r="HP222">
        <v>0</v>
      </c>
      <c r="HQ222">
        <v>-2</v>
      </c>
      <c r="HR222">
        <v>-1</v>
      </c>
      <c r="HS222">
        <v>-3</v>
      </c>
      <c r="HT222">
        <v>-2.5</v>
      </c>
      <c r="HU222">
        <v>-2</v>
      </c>
      <c r="HV222">
        <v>-17</v>
      </c>
      <c r="HW222">
        <v>1</v>
      </c>
      <c r="HX222">
        <v>3</v>
      </c>
      <c r="HY222">
        <v>3</v>
      </c>
      <c r="HZ222">
        <v>0</v>
      </c>
      <c r="IA222">
        <v>1</v>
      </c>
      <c r="IB222">
        <v>1</v>
      </c>
      <c r="IC222">
        <v>2</v>
      </c>
      <c r="ID222">
        <v>4</v>
      </c>
      <c r="IE222">
        <v>1</v>
      </c>
      <c r="IF222">
        <v>0</v>
      </c>
      <c r="IG222">
        <v>2</v>
      </c>
      <c r="IH222">
        <v>2</v>
      </c>
      <c r="II222">
        <v>0</v>
      </c>
      <c r="IJ222">
        <v>0</v>
      </c>
      <c r="IK222">
        <v>1</v>
      </c>
      <c r="IL222">
        <v>0</v>
      </c>
      <c r="IM222">
        <v>2</v>
      </c>
      <c r="IN222">
        <v>0</v>
      </c>
      <c r="IO222">
        <v>2</v>
      </c>
      <c r="IP222">
        <v>2</v>
      </c>
      <c r="IQ222">
        <v>2</v>
      </c>
      <c r="IR222">
        <v>0</v>
      </c>
      <c r="IS222">
        <v>29</v>
      </c>
      <c r="IT222">
        <v>1</v>
      </c>
      <c r="IU222">
        <v>1</v>
      </c>
      <c r="IV222">
        <v>1</v>
      </c>
      <c r="IW222">
        <v>1</v>
      </c>
      <c r="IX222">
        <v>2</v>
      </c>
      <c r="IY222">
        <v>1</v>
      </c>
      <c r="IZ222">
        <v>6</v>
      </c>
      <c r="JA222">
        <v>4</v>
      </c>
      <c r="JB222">
        <v>1</v>
      </c>
      <c r="JC222">
        <v>5</v>
      </c>
      <c r="JD222">
        <v>1</v>
      </c>
      <c r="JE222">
        <v>1</v>
      </c>
      <c r="JF222">
        <v>1</v>
      </c>
      <c r="JG222">
        <v>1</v>
      </c>
      <c r="JH222">
        <v>1</v>
      </c>
      <c r="JI222">
        <v>1</v>
      </c>
      <c r="JJ222">
        <v>1</v>
      </c>
      <c r="JK222">
        <v>4</v>
      </c>
      <c r="JL222">
        <v>1</v>
      </c>
      <c r="JM222">
        <v>1</v>
      </c>
      <c r="JN222">
        <v>1</v>
      </c>
      <c r="JO222">
        <v>3</v>
      </c>
      <c r="JP222">
        <v>7</v>
      </c>
      <c r="JQ222">
        <v>1</v>
      </c>
      <c r="JR222">
        <v>3</v>
      </c>
      <c r="JS222">
        <v>25</v>
      </c>
      <c r="JT222">
        <v>51</v>
      </c>
      <c r="JU222">
        <v>2.04</v>
      </c>
      <c r="JV222">
        <v>4</v>
      </c>
      <c r="JW222">
        <v>5</v>
      </c>
      <c r="JX222">
        <v>4</v>
      </c>
      <c r="JY222">
        <v>3</v>
      </c>
      <c r="JZ222">
        <v>3</v>
      </c>
      <c r="KA222">
        <v>3</v>
      </c>
      <c r="KB222">
        <v>3</v>
      </c>
      <c r="KC222">
        <v>3</v>
      </c>
      <c r="KD222">
        <v>3</v>
      </c>
      <c r="KE222">
        <v>3</v>
      </c>
      <c r="KF222">
        <v>3</v>
      </c>
      <c r="KG222">
        <v>4</v>
      </c>
      <c r="KH222">
        <v>3</v>
      </c>
      <c r="KI222">
        <v>3</v>
      </c>
      <c r="KJ222">
        <v>4</v>
      </c>
      <c r="KK222">
        <v>3</v>
      </c>
      <c r="KL222">
        <v>3.375</v>
      </c>
      <c r="KM222">
        <v>1</v>
      </c>
      <c r="KO222">
        <v>40</v>
      </c>
      <c r="KP222">
        <v>2</v>
      </c>
      <c r="KQ222">
        <v>3</v>
      </c>
      <c r="KR222">
        <v>3</v>
      </c>
      <c r="KS222">
        <v>1</v>
      </c>
      <c r="KT222">
        <v>4</v>
      </c>
      <c r="KU222">
        <v>2</v>
      </c>
      <c r="KV222">
        <v>0</v>
      </c>
      <c r="KW222">
        <v>4</v>
      </c>
      <c r="KX222">
        <v>1</v>
      </c>
      <c r="KY222">
        <v>0</v>
      </c>
      <c r="KZ222">
        <v>3</v>
      </c>
      <c r="LA222">
        <v>1</v>
      </c>
      <c r="LB222">
        <v>3</v>
      </c>
      <c r="LC222">
        <v>2</v>
      </c>
      <c r="LD222">
        <v>3</v>
      </c>
      <c r="LE222">
        <v>2</v>
      </c>
      <c r="LF222">
        <v>2</v>
      </c>
      <c r="LG222">
        <v>2</v>
      </c>
      <c r="LH222">
        <v>2</v>
      </c>
      <c r="LI222">
        <v>2.5</v>
      </c>
      <c r="LJ222">
        <v>1.8332999999999999</v>
      </c>
      <c r="LK222">
        <v>2.1111</v>
      </c>
      <c r="WH222">
        <v>1</v>
      </c>
      <c r="WI222">
        <v>5</v>
      </c>
      <c r="WJ222">
        <v>22</v>
      </c>
      <c r="WK222">
        <v>17</v>
      </c>
      <c r="WL222">
        <v>1</v>
      </c>
      <c r="WM222" t="s">
        <v>4228</v>
      </c>
      <c r="WR222">
        <v>2008</v>
      </c>
      <c r="WS222" t="s">
        <v>4229</v>
      </c>
      <c r="WT222" t="s">
        <v>4230</v>
      </c>
      <c r="WU222">
        <v>1</v>
      </c>
      <c r="WV222" t="s">
        <v>4231</v>
      </c>
      <c r="WW222">
        <v>2</v>
      </c>
      <c r="WX222" t="s">
        <v>4232</v>
      </c>
      <c r="WY222" t="s">
        <v>4233</v>
      </c>
      <c r="WZ222" t="s">
        <v>4234</v>
      </c>
      <c r="XA222" t="s">
        <v>4235</v>
      </c>
      <c r="XB222">
        <v>0</v>
      </c>
      <c r="XD222">
        <v>0</v>
      </c>
      <c r="XF222">
        <v>0</v>
      </c>
      <c r="XJ222">
        <v>5</v>
      </c>
      <c r="XK222">
        <v>0</v>
      </c>
      <c r="XM222" t="s">
        <v>4236</v>
      </c>
      <c r="XN222" t="s">
        <v>4237</v>
      </c>
      <c r="XO222">
        <v>1</v>
      </c>
      <c r="XP222" t="s">
        <v>4238</v>
      </c>
      <c r="XQ222">
        <v>0</v>
      </c>
      <c r="XS222">
        <v>1</v>
      </c>
      <c r="XT222">
        <v>37</v>
      </c>
      <c r="XU222" t="s">
        <v>4239</v>
      </c>
      <c r="XV222">
        <v>1</v>
      </c>
      <c r="XW222" t="s">
        <v>2766</v>
      </c>
      <c r="XX222" t="s">
        <v>2766</v>
      </c>
      <c r="XY222">
        <v>0</v>
      </c>
      <c r="XZ222">
        <v>0</v>
      </c>
      <c r="YA222">
        <v>0</v>
      </c>
      <c r="YB222">
        <v>1</v>
      </c>
      <c r="YC222">
        <v>0</v>
      </c>
      <c r="YD222">
        <v>0</v>
      </c>
      <c r="YE222">
        <v>3</v>
      </c>
      <c r="YF222">
        <v>2</v>
      </c>
      <c r="YG222">
        <v>1</v>
      </c>
      <c r="YH222">
        <v>1</v>
      </c>
      <c r="YI222">
        <v>0</v>
      </c>
      <c r="YJ222">
        <v>1</v>
      </c>
      <c r="YK222">
        <v>1</v>
      </c>
      <c r="YL222">
        <v>1</v>
      </c>
      <c r="YM222">
        <v>1</v>
      </c>
      <c r="YN222">
        <v>0</v>
      </c>
      <c r="YO222">
        <v>1</v>
      </c>
      <c r="YP222">
        <v>1</v>
      </c>
      <c r="YQ222">
        <v>1</v>
      </c>
      <c r="YR222">
        <v>1</v>
      </c>
      <c r="YS222">
        <v>0</v>
      </c>
      <c r="YT222">
        <v>1</v>
      </c>
      <c r="YU222">
        <v>2</v>
      </c>
      <c r="YV222">
        <v>1</v>
      </c>
      <c r="YW222">
        <v>1</v>
      </c>
      <c r="YX222">
        <v>0</v>
      </c>
      <c r="YY222">
        <v>1</v>
      </c>
      <c r="YZ222">
        <v>1</v>
      </c>
      <c r="ZA222">
        <v>1</v>
      </c>
      <c r="ZB222">
        <v>160</v>
      </c>
      <c r="ZC222">
        <v>7.3</v>
      </c>
      <c r="ZD222">
        <v>11.1</v>
      </c>
      <c r="ZE222">
        <v>1</v>
      </c>
      <c r="ZF222">
        <v>2</v>
      </c>
      <c r="ZG222">
        <v>1</v>
      </c>
      <c r="ZH222">
        <v>2</v>
      </c>
      <c r="ZI222">
        <v>3</v>
      </c>
      <c r="ZJ222">
        <v>2</v>
      </c>
      <c r="ZK222">
        <v>1</v>
      </c>
      <c r="ZL222">
        <v>2</v>
      </c>
      <c r="ZM222">
        <v>3</v>
      </c>
      <c r="ZN222">
        <v>2</v>
      </c>
      <c r="ZO222">
        <v>2</v>
      </c>
      <c r="ZP222">
        <v>0</v>
      </c>
      <c r="ZQ222">
        <v>1</v>
      </c>
      <c r="ZR222">
        <v>0</v>
      </c>
      <c r="ZS222">
        <v>4</v>
      </c>
      <c r="ZT222">
        <v>0</v>
      </c>
      <c r="ZU222">
        <v>0</v>
      </c>
      <c r="ZV222">
        <v>0</v>
      </c>
      <c r="ZW222">
        <v>1</v>
      </c>
      <c r="ZX222">
        <v>0</v>
      </c>
      <c r="ZY222">
        <v>0</v>
      </c>
      <c r="ZZ222">
        <v>0</v>
      </c>
      <c r="AAA222">
        <v>2</v>
      </c>
      <c r="AAB222">
        <v>0</v>
      </c>
      <c r="AAC222">
        <v>1</v>
      </c>
      <c r="AAD222">
        <v>0</v>
      </c>
      <c r="AAE222">
        <v>2</v>
      </c>
      <c r="AAF222">
        <v>1</v>
      </c>
      <c r="AAG222">
        <v>2</v>
      </c>
      <c r="AAH222">
        <v>0</v>
      </c>
      <c r="AAI222">
        <v>1</v>
      </c>
      <c r="AAJ222">
        <v>0</v>
      </c>
      <c r="AAK222">
        <v>3</v>
      </c>
      <c r="AAL222">
        <v>0</v>
      </c>
      <c r="AAM222">
        <v>0</v>
      </c>
      <c r="AAN222">
        <v>2</v>
      </c>
      <c r="AAO222">
        <v>1</v>
      </c>
      <c r="AAP222">
        <v>0</v>
      </c>
      <c r="AAQ222">
        <v>0</v>
      </c>
      <c r="AAR222">
        <v>0</v>
      </c>
      <c r="AAS222">
        <v>0</v>
      </c>
      <c r="AAT222">
        <v>0</v>
      </c>
      <c r="AAU222">
        <v>10</v>
      </c>
      <c r="AAV222">
        <v>11</v>
      </c>
      <c r="AAW222">
        <v>39</v>
      </c>
      <c r="AAX222">
        <v>1</v>
      </c>
      <c r="AAY222">
        <v>61</v>
      </c>
      <c r="AAZ222">
        <v>18</v>
      </c>
      <c r="ABA222">
        <v>26</v>
      </c>
      <c r="ABB222">
        <v>14</v>
      </c>
      <c r="ABC222">
        <v>26</v>
      </c>
      <c r="ABD222">
        <v>16</v>
      </c>
      <c r="ABE222">
        <v>100</v>
      </c>
      <c r="ABF222">
        <v>7</v>
      </c>
      <c r="ABG222">
        <v>8</v>
      </c>
      <c r="ABH222">
        <v>1</v>
      </c>
      <c r="ABI222">
        <v>1</v>
      </c>
      <c r="ABJ222">
        <v>1</v>
      </c>
      <c r="ABK222">
        <v>1</v>
      </c>
      <c r="ABL222">
        <v>1</v>
      </c>
      <c r="ABM222">
        <v>1</v>
      </c>
      <c r="ABN222">
        <v>0</v>
      </c>
      <c r="ABO222">
        <v>1</v>
      </c>
      <c r="ABP222">
        <v>0</v>
      </c>
      <c r="ABQ222">
        <v>0</v>
      </c>
      <c r="ABR222">
        <v>0</v>
      </c>
      <c r="ABS222">
        <v>0</v>
      </c>
      <c r="ABT222">
        <v>0</v>
      </c>
      <c r="ABU222">
        <v>0</v>
      </c>
      <c r="ABV222">
        <v>0</v>
      </c>
      <c r="ABW222">
        <v>0</v>
      </c>
      <c r="ABX222">
        <v>1</v>
      </c>
      <c r="ABY222">
        <v>1</v>
      </c>
      <c r="ABZ222">
        <v>1</v>
      </c>
      <c r="ACA222">
        <v>1</v>
      </c>
      <c r="ACB222">
        <v>1</v>
      </c>
      <c r="ACC222">
        <v>1</v>
      </c>
      <c r="ACD222">
        <v>0</v>
      </c>
      <c r="ACE222">
        <v>1</v>
      </c>
      <c r="ACF222">
        <v>0</v>
      </c>
      <c r="ACG222">
        <v>1</v>
      </c>
      <c r="ACH222">
        <v>0</v>
      </c>
      <c r="ACI222">
        <v>0</v>
      </c>
      <c r="ACJ222">
        <v>0</v>
      </c>
      <c r="ACK222">
        <v>0</v>
      </c>
      <c r="ACL222">
        <v>15</v>
      </c>
      <c r="ACM222">
        <v>1</v>
      </c>
      <c r="ACN222">
        <v>1</v>
      </c>
      <c r="ACO222">
        <v>3</v>
      </c>
      <c r="ACP222">
        <v>1</v>
      </c>
      <c r="ACQ222">
        <v>2</v>
      </c>
      <c r="ACR222">
        <v>3</v>
      </c>
      <c r="ACS222">
        <v>3</v>
      </c>
      <c r="ACT222">
        <v>4</v>
      </c>
      <c r="ACU222">
        <v>1</v>
      </c>
      <c r="ACV222">
        <v>1</v>
      </c>
      <c r="ACW222">
        <v>2</v>
      </c>
      <c r="ACX222">
        <v>1</v>
      </c>
      <c r="ACY222">
        <v>1</v>
      </c>
      <c r="ACZ222">
        <v>1</v>
      </c>
      <c r="ADA222">
        <v>1</v>
      </c>
      <c r="ADB222">
        <v>1</v>
      </c>
      <c r="ADC222">
        <v>3</v>
      </c>
      <c r="ADD222">
        <v>0</v>
      </c>
      <c r="ADE222">
        <v>1.3332999999999999</v>
      </c>
      <c r="ADF222">
        <v>2.1667000000000001</v>
      </c>
      <c r="ADG222">
        <v>1.5</v>
      </c>
      <c r="ADH222">
        <v>1.6667000000000001</v>
      </c>
      <c r="ADI222">
        <v>1</v>
      </c>
      <c r="ADJ222">
        <v>1</v>
      </c>
      <c r="ADK222">
        <v>2</v>
      </c>
      <c r="ADL222">
        <v>2</v>
      </c>
      <c r="ADM222">
        <v>1</v>
      </c>
      <c r="ADN222">
        <v>2</v>
      </c>
      <c r="ADO222">
        <v>2</v>
      </c>
      <c r="ADP222">
        <v>2</v>
      </c>
      <c r="ADQ222">
        <v>2</v>
      </c>
      <c r="ADR222">
        <v>2</v>
      </c>
      <c r="ADS222">
        <v>1</v>
      </c>
      <c r="ADT222">
        <v>1</v>
      </c>
      <c r="ADU222">
        <v>1</v>
      </c>
      <c r="ADV222">
        <v>2</v>
      </c>
      <c r="ADW222">
        <v>22</v>
      </c>
      <c r="ADX222">
        <v>0</v>
      </c>
      <c r="ADY222">
        <v>1</v>
      </c>
      <c r="ADZ222">
        <v>0</v>
      </c>
      <c r="AEA222">
        <v>0</v>
      </c>
      <c r="AEB222">
        <v>0</v>
      </c>
      <c r="AEC222">
        <v>0</v>
      </c>
      <c r="AED222">
        <v>0</v>
      </c>
      <c r="AEE222">
        <v>0</v>
      </c>
      <c r="AEF222">
        <v>1</v>
      </c>
      <c r="AEG222">
        <v>1</v>
      </c>
      <c r="AEH222">
        <v>0</v>
      </c>
      <c r="AEI222">
        <v>1</v>
      </c>
      <c r="AEJ222">
        <v>0</v>
      </c>
      <c r="AEK222">
        <v>0</v>
      </c>
      <c r="AEL222">
        <v>0</v>
      </c>
      <c r="AEM222">
        <v>0</v>
      </c>
      <c r="AEN222">
        <v>2</v>
      </c>
      <c r="AEO222">
        <v>3</v>
      </c>
      <c r="AEP222">
        <v>5</v>
      </c>
      <c r="AEQ222">
        <v>0</v>
      </c>
      <c r="AER222">
        <v>1</v>
      </c>
      <c r="AES222">
        <v>1</v>
      </c>
      <c r="AET222">
        <v>1</v>
      </c>
      <c r="AEU222">
        <v>1</v>
      </c>
      <c r="AEV222">
        <v>0</v>
      </c>
      <c r="AEW222">
        <v>1</v>
      </c>
      <c r="AEX222">
        <v>2</v>
      </c>
      <c r="AEY222">
        <v>0</v>
      </c>
      <c r="AEZ222">
        <v>0</v>
      </c>
      <c r="AFA222">
        <v>0</v>
      </c>
      <c r="AFB222">
        <v>1</v>
      </c>
      <c r="AFC222">
        <v>1</v>
      </c>
      <c r="AFD222">
        <v>1</v>
      </c>
      <c r="AFE222">
        <v>1</v>
      </c>
      <c r="AFF222">
        <v>1</v>
      </c>
      <c r="AFG222">
        <v>0</v>
      </c>
      <c r="AFH222">
        <v>1</v>
      </c>
      <c r="AFI222">
        <v>1</v>
      </c>
      <c r="AFJ222">
        <v>1</v>
      </c>
      <c r="AFK222">
        <v>7</v>
      </c>
      <c r="AFL222">
        <v>7</v>
      </c>
      <c r="AFM222">
        <v>3</v>
      </c>
      <c r="AFN222">
        <v>1</v>
      </c>
      <c r="AFO222">
        <v>9</v>
      </c>
      <c r="AFP222">
        <v>16</v>
      </c>
      <c r="AFQ222">
        <v>6</v>
      </c>
      <c r="AFR222">
        <v>5</v>
      </c>
      <c r="AFS222">
        <v>4</v>
      </c>
      <c r="AFT222">
        <v>4</v>
      </c>
      <c r="AFU222">
        <v>5</v>
      </c>
      <c r="AFV222">
        <v>3</v>
      </c>
      <c r="AFW222">
        <v>3</v>
      </c>
      <c r="AFX222">
        <v>4</v>
      </c>
      <c r="AFY222">
        <v>3</v>
      </c>
      <c r="AFZ222">
        <v>3</v>
      </c>
      <c r="AGA222">
        <v>3.778</v>
      </c>
      <c r="AGB222">
        <v>58</v>
      </c>
      <c r="AGC222">
        <v>58</v>
      </c>
      <c r="AGD222">
        <v>2300</v>
      </c>
      <c r="AGE222">
        <v>15</v>
      </c>
      <c r="AGF222">
        <v>700</v>
      </c>
      <c r="AGG222">
        <v>6</v>
      </c>
      <c r="AGH222">
        <v>8</v>
      </c>
      <c r="AGI222">
        <v>1</v>
      </c>
      <c r="AGJ222">
        <v>3</v>
      </c>
      <c r="AGK222">
        <v>3</v>
      </c>
      <c r="AGL222">
        <v>0</v>
      </c>
      <c r="AGM222">
        <v>0</v>
      </c>
      <c r="AGN222">
        <v>0</v>
      </c>
      <c r="AGO222">
        <v>2</v>
      </c>
      <c r="AGP222">
        <v>0</v>
      </c>
      <c r="AGQ222">
        <v>2</v>
      </c>
      <c r="AGR222" t="s">
        <v>4240</v>
      </c>
      <c r="AGS222">
        <v>2</v>
      </c>
      <c r="AGT222">
        <v>0</v>
      </c>
      <c r="AGU222">
        <v>0</v>
      </c>
      <c r="AGV222">
        <v>2</v>
      </c>
      <c r="AGW222">
        <v>2</v>
      </c>
      <c r="AGX222">
        <v>2</v>
      </c>
      <c r="AGY222">
        <v>1</v>
      </c>
      <c r="AGZ222">
        <v>1</v>
      </c>
      <c r="AHA222">
        <v>2</v>
      </c>
      <c r="AHB222">
        <v>75</v>
      </c>
      <c r="AHC222">
        <v>1</v>
      </c>
      <c r="AHD222">
        <v>12</v>
      </c>
      <c r="AHE222">
        <v>2</v>
      </c>
      <c r="AHF222">
        <v>0</v>
      </c>
      <c r="AHG222">
        <v>2</v>
      </c>
      <c r="AHH222">
        <v>1</v>
      </c>
      <c r="AHI222">
        <v>9</v>
      </c>
      <c r="AHJ222">
        <v>3</v>
      </c>
      <c r="AHK222">
        <v>4</v>
      </c>
      <c r="AHL222">
        <v>2</v>
      </c>
      <c r="AHM222">
        <v>1</v>
      </c>
      <c r="AHN222">
        <v>3</v>
      </c>
      <c r="AHO222">
        <v>13</v>
      </c>
      <c r="AHP222">
        <v>52</v>
      </c>
      <c r="AHQ222">
        <v>7</v>
      </c>
      <c r="AHR222">
        <v>1</v>
      </c>
      <c r="AHS222">
        <v>1</v>
      </c>
      <c r="AHT222">
        <v>1</v>
      </c>
      <c r="AHU222">
        <v>2</v>
      </c>
      <c r="AHV222">
        <v>1</v>
      </c>
      <c r="AHW222">
        <v>2</v>
      </c>
      <c r="AHX222">
        <v>1</v>
      </c>
      <c r="AHY222">
        <v>2</v>
      </c>
      <c r="AHZ222">
        <v>1</v>
      </c>
      <c r="AIA222">
        <v>0</v>
      </c>
      <c r="AIB222">
        <v>1</v>
      </c>
      <c r="AIC222">
        <v>1</v>
      </c>
      <c r="AID222">
        <v>1</v>
      </c>
      <c r="AIE222">
        <v>0</v>
      </c>
      <c r="AIF222">
        <v>7</v>
      </c>
      <c r="AIG222">
        <v>8</v>
      </c>
      <c r="BDY222">
        <v>1</v>
      </c>
      <c r="BEA222" t="s">
        <v>4241</v>
      </c>
      <c r="BEB222">
        <v>1</v>
      </c>
      <c r="BEE222">
        <v>1</v>
      </c>
    </row>
    <row r="223" spans="1:1489 2651:2657" x14ac:dyDescent="0.25">
      <c r="A223" t="s">
        <v>4242</v>
      </c>
      <c r="B223" t="s">
        <v>7</v>
      </c>
      <c r="C223" t="s">
        <v>2709</v>
      </c>
      <c r="D223" t="s">
        <v>2716</v>
      </c>
      <c r="E223" s="1">
        <v>18060</v>
      </c>
      <c r="F223">
        <v>70</v>
      </c>
      <c r="I223" s="1">
        <v>43542</v>
      </c>
      <c r="K223" s="1">
        <v>43542</v>
      </c>
      <c r="O223" s="1">
        <v>43542</v>
      </c>
      <c r="P223">
        <v>1</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Z223" t="s">
        <v>4243</v>
      </c>
      <c r="GA223">
        <v>-2</v>
      </c>
      <c r="GB223">
        <v>-1</v>
      </c>
      <c r="GC223" t="s">
        <v>4244</v>
      </c>
      <c r="GD223">
        <v>0</v>
      </c>
      <c r="GE223">
        <v>0</v>
      </c>
      <c r="GF223">
        <v>-2</v>
      </c>
      <c r="GG223">
        <v>-1</v>
      </c>
      <c r="GH223">
        <v>-1</v>
      </c>
      <c r="GI223">
        <v>-1</v>
      </c>
      <c r="GJ223">
        <v>-1</v>
      </c>
      <c r="GK223">
        <v>1</v>
      </c>
      <c r="GL223">
        <v>-1</v>
      </c>
      <c r="GM223">
        <v>-1</v>
      </c>
      <c r="GN223">
        <v>-1</v>
      </c>
      <c r="GO223">
        <v>-1</v>
      </c>
      <c r="GP223">
        <v>-1</v>
      </c>
      <c r="GQ223">
        <v>-1</v>
      </c>
      <c r="GR223">
        <v>-1</v>
      </c>
      <c r="GS223">
        <v>-1</v>
      </c>
      <c r="GT223">
        <v>-1</v>
      </c>
      <c r="GU223">
        <v>-1</v>
      </c>
      <c r="GV223">
        <v>-1</v>
      </c>
      <c r="GW223">
        <v>1</v>
      </c>
      <c r="GX223">
        <v>-1</v>
      </c>
      <c r="GY223">
        <v>-1</v>
      </c>
      <c r="GZ223">
        <v>-1</v>
      </c>
      <c r="HA223">
        <v>-1</v>
      </c>
      <c r="HB223">
        <v>-1</v>
      </c>
      <c r="HC223">
        <v>0</v>
      </c>
      <c r="HD223">
        <v>0</v>
      </c>
      <c r="HE223">
        <v>-1</v>
      </c>
      <c r="HF223">
        <v>-1</v>
      </c>
      <c r="HG223">
        <v>-1</v>
      </c>
      <c r="HH223">
        <v>-1</v>
      </c>
      <c r="HI223">
        <v>-3</v>
      </c>
      <c r="HJ223">
        <v>-2</v>
      </c>
      <c r="HK223">
        <v>-4</v>
      </c>
      <c r="HL223">
        <v>-2</v>
      </c>
      <c r="HM223">
        <v>-4</v>
      </c>
      <c r="HN223">
        <v>-4</v>
      </c>
      <c r="HO223">
        <v>-2</v>
      </c>
      <c r="HP223">
        <v>-2</v>
      </c>
      <c r="HQ223">
        <v>-4</v>
      </c>
      <c r="HR223">
        <v>-2.5</v>
      </c>
      <c r="HS223">
        <v>-3</v>
      </c>
      <c r="HT223">
        <v>-3.5</v>
      </c>
      <c r="HU223">
        <v>-4</v>
      </c>
      <c r="HV223">
        <v>-27</v>
      </c>
      <c r="HW223">
        <v>0</v>
      </c>
      <c r="HX223">
        <v>0</v>
      </c>
      <c r="HY223">
        <v>0</v>
      </c>
      <c r="HZ223">
        <v>0</v>
      </c>
      <c r="IA223">
        <v>0</v>
      </c>
      <c r="IB223">
        <v>0</v>
      </c>
      <c r="IC223">
        <v>2</v>
      </c>
      <c r="ID223">
        <v>0</v>
      </c>
      <c r="IE223">
        <v>0</v>
      </c>
      <c r="IF223">
        <v>0</v>
      </c>
      <c r="IG223">
        <v>0</v>
      </c>
      <c r="IH223">
        <v>0</v>
      </c>
      <c r="II223">
        <v>0</v>
      </c>
      <c r="IJ223">
        <v>0</v>
      </c>
      <c r="IK223">
        <v>0</v>
      </c>
      <c r="IL223">
        <v>0</v>
      </c>
      <c r="IM223">
        <v>0</v>
      </c>
      <c r="IN223">
        <v>0</v>
      </c>
      <c r="IO223">
        <v>0</v>
      </c>
      <c r="IP223">
        <v>0</v>
      </c>
      <c r="IQ223">
        <v>0</v>
      </c>
      <c r="IR223">
        <v>0</v>
      </c>
      <c r="IS223">
        <v>2</v>
      </c>
      <c r="IT223">
        <v>3</v>
      </c>
      <c r="IU223">
        <v>1</v>
      </c>
      <c r="IV223">
        <v>2</v>
      </c>
      <c r="IW223">
        <v>1</v>
      </c>
      <c r="IX223">
        <v>2</v>
      </c>
      <c r="IY223">
        <v>2</v>
      </c>
      <c r="IZ223">
        <v>1</v>
      </c>
      <c r="JA223">
        <v>3</v>
      </c>
      <c r="JB223">
        <v>1</v>
      </c>
      <c r="JC223">
        <v>1</v>
      </c>
      <c r="JD223">
        <v>1</v>
      </c>
      <c r="JE223">
        <v>3</v>
      </c>
      <c r="JF223">
        <v>3</v>
      </c>
      <c r="JG223">
        <v>1</v>
      </c>
      <c r="JH223">
        <v>1</v>
      </c>
      <c r="JI223">
        <v>1</v>
      </c>
      <c r="JJ223">
        <v>1</v>
      </c>
      <c r="JK223">
        <v>2</v>
      </c>
      <c r="JL223">
        <v>1</v>
      </c>
      <c r="JM223">
        <v>1</v>
      </c>
      <c r="JN223">
        <v>1</v>
      </c>
      <c r="JO223">
        <v>3</v>
      </c>
      <c r="JP223">
        <v>2</v>
      </c>
      <c r="JQ223">
        <v>1</v>
      </c>
      <c r="JR223">
        <v>3</v>
      </c>
      <c r="JS223">
        <v>25</v>
      </c>
      <c r="JT223">
        <v>42</v>
      </c>
      <c r="JU223">
        <v>1.68</v>
      </c>
      <c r="JV223">
        <v>3</v>
      </c>
      <c r="JW223">
        <v>3</v>
      </c>
      <c r="JX223">
        <v>3</v>
      </c>
      <c r="JY223">
        <v>3</v>
      </c>
      <c r="JZ223">
        <v>3</v>
      </c>
      <c r="KA223">
        <v>3</v>
      </c>
      <c r="KB223">
        <v>3</v>
      </c>
      <c r="KC223">
        <v>3</v>
      </c>
      <c r="KD223">
        <v>3</v>
      </c>
      <c r="KE223">
        <v>3</v>
      </c>
      <c r="KF223">
        <v>4</v>
      </c>
      <c r="KG223">
        <v>3</v>
      </c>
      <c r="KH223">
        <v>3</v>
      </c>
      <c r="KI223">
        <v>3</v>
      </c>
      <c r="KJ223">
        <v>3</v>
      </c>
      <c r="KK223">
        <v>3</v>
      </c>
      <c r="KL223">
        <v>3.0630000000000002</v>
      </c>
      <c r="KM223">
        <v>1</v>
      </c>
      <c r="KO223">
        <v>45</v>
      </c>
      <c r="KP223">
        <v>0</v>
      </c>
      <c r="KQ223">
        <v>1</v>
      </c>
      <c r="KR223">
        <v>2</v>
      </c>
      <c r="KS223">
        <v>0</v>
      </c>
      <c r="KT223">
        <v>1</v>
      </c>
      <c r="KU223">
        <v>0</v>
      </c>
      <c r="KV223">
        <v>0</v>
      </c>
      <c r="KW223">
        <v>1</v>
      </c>
      <c r="KX223">
        <v>1</v>
      </c>
      <c r="KY223">
        <v>0</v>
      </c>
      <c r="KZ223">
        <v>1</v>
      </c>
      <c r="LA223">
        <v>0</v>
      </c>
      <c r="LB223">
        <v>0</v>
      </c>
      <c r="LC223">
        <v>1</v>
      </c>
      <c r="LD223">
        <v>1</v>
      </c>
      <c r="LE223">
        <v>0</v>
      </c>
      <c r="LF223">
        <v>1</v>
      </c>
      <c r="LG223">
        <v>0</v>
      </c>
      <c r="LH223">
        <v>0.66669999999999996</v>
      </c>
      <c r="LI223">
        <v>1</v>
      </c>
      <c r="LJ223">
        <v>0</v>
      </c>
      <c r="LK223">
        <v>0.55559999999999998</v>
      </c>
      <c r="WH223">
        <v>1</v>
      </c>
      <c r="WI223">
        <v>5</v>
      </c>
      <c r="WJ223">
        <v>18</v>
      </c>
      <c r="WK223">
        <v>13</v>
      </c>
      <c r="WL223">
        <v>0</v>
      </c>
      <c r="WN223">
        <v>1</v>
      </c>
      <c r="WP223">
        <v>2012</v>
      </c>
      <c r="WQ223" t="s">
        <v>4245</v>
      </c>
      <c r="WR223">
        <v>2015</v>
      </c>
      <c r="WS223" t="s">
        <v>4246</v>
      </c>
      <c r="WT223" t="s">
        <v>3438</v>
      </c>
      <c r="WU223">
        <v>0</v>
      </c>
      <c r="WV223" t="s">
        <v>4247</v>
      </c>
      <c r="WW223">
        <v>1</v>
      </c>
      <c r="WX223" t="s">
        <v>4248</v>
      </c>
      <c r="WY223" t="s">
        <v>2890</v>
      </c>
      <c r="WZ223" t="s">
        <v>2890</v>
      </c>
      <c r="XA223" t="s">
        <v>4249</v>
      </c>
      <c r="XB223">
        <v>0</v>
      </c>
      <c r="XD223">
        <v>0</v>
      </c>
      <c r="XF223">
        <v>0</v>
      </c>
      <c r="XJ223">
        <v>0</v>
      </c>
      <c r="XK223">
        <v>0</v>
      </c>
      <c r="XM223" t="s">
        <v>4250</v>
      </c>
      <c r="XN223" t="s">
        <v>4251</v>
      </c>
      <c r="XO223">
        <v>1</v>
      </c>
      <c r="XP223" t="s">
        <v>4252</v>
      </c>
      <c r="XQ223">
        <v>0</v>
      </c>
      <c r="XS223">
        <v>1</v>
      </c>
      <c r="XT223">
        <v>16</v>
      </c>
      <c r="XU223" t="s">
        <v>4253</v>
      </c>
      <c r="XV223">
        <v>1</v>
      </c>
      <c r="XW223" t="s">
        <v>4254</v>
      </c>
      <c r="XX223" t="s">
        <v>2890</v>
      </c>
      <c r="XY223">
        <v>1</v>
      </c>
      <c r="XZ223">
        <v>0</v>
      </c>
      <c r="YA223">
        <v>1</v>
      </c>
      <c r="YB223">
        <v>1</v>
      </c>
      <c r="YC223">
        <v>0</v>
      </c>
      <c r="YD223">
        <v>0</v>
      </c>
      <c r="YE223">
        <v>0</v>
      </c>
      <c r="YF223">
        <v>2</v>
      </c>
      <c r="YG223">
        <v>1</v>
      </c>
      <c r="YH223">
        <v>0</v>
      </c>
      <c r="YI223">
        <v>1</v>
      </c>
      <c r="YJ223">
        <v>1</v>
      </c>
      <c r="YK223">
        <v>1</v>
      </c>
      <c r="YL223">
        <v>0</v>
      </c>
      <c r="YM223">
        <v>0</v>
      </c>
      <c r="YN223">
        <v>0</v>
      </c>
      <c r="YO223">
        <v>0</v>
      </c>
      <c r="YP223">
        <v>1</v>
      </c>
      <c r="YQ223">
        <v>0</v>
      </c>
      <c r="YR223">
        <v>2</v>
      </c>
      <c r="YS223">
        <v>0</v>
      </c>
      <c r="YT223">
        <v>0</v>
      </c>
      <c r="YU223">
        <v>1</v>
      </c>
      <c r="YV223">
        <v>1</v>
      </c>
      <c r="YW223">
        <v>0</v>
      </c>
      <c r="YX223">
        <v>0</v>
      </c>
      <c r="YY223">
        <v>1</v>
      </c>
      <c r="YZ223">
        <v>1</v>
      </c>
      <c r="ZA223">
        <v>1</v>
      </c>
      <c r="ZB223">
        <v>275</v>
      </c>
      <c r="ZC223" t="s">
        <v>4255</v>
      </c>
      <c r="ZD223">
        <v>11.35</v>
      </c>
      <c r="ZE223">
        <v>0</v>
      </c>
      <c r="ZF223">
        <v>1</v>
      </c>
      <c r="ZG223">
        <v>1</v>
      </c>
      <c r="ZH223">
        <v>2</v>
      </c>
      <c r="ZI223">
        <v>2</v>
      </c>
      <c r="ZJ223">
        <v>2</v>
      </c>
      <c r="ZK223">
        <v>0</v>
      </c>
      <c r="ZL223">
        <v>1</v>
      </c>
      <c r="ZM223">
        <v>1</v>
      </c>
      <c r="ZN223">
        <v>1</v>
      </c>
      <c r="ZO223">
        <v>1</v>
      </c>
      <c r="ZP223">
        <v>0</v>
      </c>
      <c r="ZQ223">
        <v>0</v>
      </c>
      <c r="ZR223">
        <v>2</v>
      </c>
      <c r="ZS223">
        <v>1</v>
      </c>
      <c r="ZT223">
        <v>1</v>
      </c>
      <c r="ZU223">
        <v>0</v>
      </c>
      <c r="ZV223">
        <v>0</v>
      </c>
      <c r="ZW223">
        <v>1</v>
      </c>
      <c r="ZX223">
        <v>0</v>
      </c>
      <c r="ZY223">
        <v>0</v>
      </c>
      <c r="ZZ223">
        <v>0</v>
      </c>
      <c r="AAA223">
        <v>1</v>
      </c>
      <c r="AAB223">
        <v>0</v>
      </c>
      <c r="AAC223">
        <v>0</v>
      </c>
      <c r="AAD223">
        <v>0</v>
      </c>
      <c r="AAE223">
        <v>0</v>
      </c>
      <c r="AAF223">
        <v>0</v>
      </c>
      <c r="AAG223">
        <v>0</v>
      </c>
      <c r="AAH223">
        <v>0</v>
      </c>
      <c r="AAI223">
        <v>0</v>
      </c>
      <c r="AAJ223">
        <v>0</v>
      </c>
      <c r="AAK223">
        <v>0</v>
      </c>
      <c r="AAL223">
        <v>0</v>
      </c>
      <c r="AAM223">
        <v>0</v>
      </c>
      <c r="AAN223">
        <v>2</v>
      </c>
      <c r="AAO223">
        <v>0</v>
      </c>
      <c r="AAP223">
        <v>0</v>
      </c>
      <c r="AAQ223">
        <v>0</v>
      </c>
      <c r="AAR223">
        <v>0</v>
      </c>
      <c r="AAS223">
        <v>0</v>
      </c>
      <c r="AAT223">
        <v>0</v>
      </c>
      <c r="AAU223">
        <v>9</v>
      </c>
      <c r="AAV223">
        <v>5</v>
      </c>
      <c r="AAW223">
        <v>18</v>
      </c>
      <c r="AAX223">
        <v>0</v>
      </c>
      <c r="AAY223">
        <v>32</v>
      </c>
      <c r="AAZ223">
        <v>18</v>
      </c>
      <c r="ABA223">
        <v>26</v>
      </c>
      <c r="ABB223">
        <v>10</v>
      </c>
      <c r="ABC223">
        <v>24</v>
      </c>
      <c r="ABD223">
        <v>16</v>
      </c>
      <c r="ABE223">
        <v>94</v>
      </c>
      <c r="ABF223">
        <v>12</v>
      </c>
      <c r="ABG223">
        <v>8</v>
      </c>
      <c r="ABH223">
        <v>1</v>
      </c>
      <c r="ABI223">
        <v>1</v>
      </c>
      <c r="ABJ223">
        <v>1</v>
      </c>
      <c r="ABK223">
        <v>1</v>
      </c>
      <c r="ABL223">
        <v>1</v>
      </c>
      <c r="ABM223">
        <v>1</v>
      </c>
      <c r="ABN223">
        <v>1</v>
      </c>
      <c r="ABO223">
        <v>1</v>
      </c>
      <c r="ABP223">
        <v>0</v>
      </c>
      <c r="ABQ223">
        <v>1</v>
      </c>
      <c r="ABR223">
        <v>1</v>
      </c>
      <c r="ABS223">
        <v>1</v>
      </c>
      <c r="ABT223">
        <v>1</v>
      </c>
      <c r="ABU223">
        <v>0</v>
      </c>
      <c r="ABV223">
        <v>0</v>
      </c>
      <c r="ABW223">
        <v>0</v>
      </c>
      <c r="ABX223">
        <v>1</v>
      </c>
      <c r="ABY223">
        <v>1</v>
      </c>
      <c r="ABZ223">
        <v>1</v>
      </c>
      <c r="ACA223">
        <v>1</v>
      </c>
      <c r="ACB223">
        <v>1</v>
      </c>
      <c r="ACC223">
        <v>0</v>
      </c>
      <c r="ACD223">
        <v>1</v>
      </c>
      <c r="ACE223">
        <v>1</v>
      </c>
      <c r="ACF223">
        <v>0</v>
      </c>
      <c r="ACG223">
        <v>1</v>
      </c>
      <c r="ACH223">
        <v>0</v>
      </c>
      <c r="ACI223">
        <v>0</v>
      </c>
      <c r="ACJ223">
        <v>0</v>
      </c>
      <c r="ACK223">
        <v>0</v>
      </c>
      <c r="ACL223">
        <v>20</v>
      </c>
      <c r="ACM223">
        <v>0</v>
      </c>
      <c r="ACN223">
        <v>2</v>
      </c>
      <c r="ACO223">
        <v>1</v>
      </c>
      <c r="ACP223">
        <v>0</v>
      </c>
      <c r="ACQ223">
        <v>3</v>
      </c>
      <c r="ACR223">
        <v>1</v>
      </c>
      <c r="ACS223">
        <v>1</v>
      </c>
      <c r="ACT223">
        <v>1</v>
      </c>
      <c r="ACU223">
        <v>0</v>
      </c>
      <c r="ACV223">
        <v>0</v>
      </c>
      <c r="ACW223">
        <v>2</v>
      </c>
      <c r="ACX223">
        <v>0</v>
      </c>
      <c r="ACY223">
        <v>0</v>
      </c>
      <c r="ACZ223">
        <v>1</v>
      </c>
      <c r="ADA223">
        <v>3</v>
      </c>
      <c r="ADB223">
        <v>0</v>
      </c>
      <c r="ADC223">
        <v>0</v>
      </c>
      <c r="ADD223">
        <v>0</v>
      </c>
      <c r="ADE223">
        <v>1.3332999999999999</v>
      </c>
      <c r="ADF223">
        <v>0.83330000000000004</v>
      </c>
      <c r="ADG223">
        <v>0.33329999999999999</v>
      </c>
      <c r="ADH223">
        <v>0.83330000000000004</v>
      </c>
      <c r="ADI223">
        <v>1</v>
      </c>
      <c r="ADJ223">
        <v>1</v>
      </c>
      <c r="ADK223">
        <v>1</v>
      </c>
      <c r="ADL223">
        <v>1</v>
      </c>
      <c r="ADM223">
        <v>1</v>
      </c>
      <c r="ADN223">
        <v>3</v>
      </c>
      <c r="ADO223">
        <v>1</v>
      </c>
      <c r="ADP223">
        <v>1</v>
      </c>
      <c r="ADQ223">
        <v>1</v>
      </c>
      <c r="ADR223">
        <v>1</v>
      </c>
      <c r="ADS223">
        <v>1</v>
      </c>
      <c r="ADT223">
        <v>1</v>
      </c>
      <c r="ADU223">
        <v>1</v>
      </c>
      <c r="ADV223">
        <v>1</v>
      </c>
      <c r="ADW223">
        <v>16</v>
      </c>
      <c r="ADX223">
        <v>1</v>
      </c>
      <c r="ADY223">
        <v>1</v>
      </c>
      <c r="ADZ223">
        <v>0</v>
      </c>
      <c r="AEA223">
        <v>0</v>
      </c>
      <c r="AEB223">
        <v>0</v>
      </c>
      <c r="AEC223">
        <v>1</v>
      </c>
      <c r="AED223">
        <v>1</v>
      </c>
      <c r="AEE223">
        <v>1</v>
      </c>
      <c r="AEF223">
        <v>0</v>
      </c>
      <c r="AEG223">
        <v>0</v>
      </c>
      <c r="AEH223">
        <v>1</v>
      </c>
      <c r="AEI223">
        <v>1</v>
      </c>
      <c r="AEJ223">
        <v>0</v>
      </c>
      <c r="AEK223">
        <v>0</v>
      </c>
      <c r="AEL223">
        <v>0</v>
      </c>
      <c r="AEM223">
        <v>0</v>
      </c>
      <c r="AEN223">
        <v>1</v>
      </c>
      <c r="AEO223">
        <v>2</v>
      </c>
      <c r="AEP223">
        <v>3</v>
      </c>
      <c r="AEQ223">
        <v>1</v>
      </c>
      <c r="AER223">
        <v>1</v>
      </c>
      <c r="AES223">
        <v>1</v>
      </c>
      <c r="AET223">
        <v>0</v>
      </c>
      <c r="AEU223">
        <v>1</v>
      </c>
      <c r="AEV223">
        <v>0</v>
      </c>
      <c r="AEW223">
        <v>0</v>
      </c>
      <c r="AEX223">
        <v>1</v>
      </c>
      <c r="AEY223">
        <v>0</v>
      </c>
      <c r="AEZ223">
        <v>0</v>
      </c>
      <c r="AFA223">
        <v>1</v>
      </c>
      <c r="AFB223">
        <v>0</v>
      </c>
      <c r="AFC223">
        <v>1</v>
      </c>
      <c r="AFD223">
        <v>0</v>
      </c>
      <c r="AFE223">
        <v>1</v>
      </c>
      <c r="AFF223">
        <v>1</v>
      </c>
      <c r="AFG223">
        <v>0</v>
      </c>
      <c r="AFH223">
        <v>0</v>
      </c>
      <c r="AFI223">
        <v>1</v>
      </c>
      <c r="AFJ223">
        <v>1</v>
      </c>
      <c r="AFK223">
        <v>4</v>
      </c>
      <c r="AFL223">
        <v>6</v>
      </c>
      <c r="AFM223">
        <v>1</v>
      </c>
      <c r="AFN223">
        <v>2</v>
      </c>
      <c r="AFO223">
        <v>9</v>
      </c>
      <c r="AFP223">
        <v>13</v>
      </c>
      <c r="AFQ223">
        <v>6</v>
      </c>
      <c r="AFR223">
        <v>5</v>
      </c>
      <c r="AFS223">
        <v>5</v>
      </c>
      <c r="AFT223">
        <v>3</v>
      </c>
      <c r="AFU223">
        <v>2</v>
      </c>
      <c r="AFV223">
        <v>4</v>
      </c>
      <c r="AFW223">
        <v>2</v>
      </c>
      <c r="AFX223">
        <v>2</v>
      </c>
      <c r="AFY223">
        <v>1</v>
      </c>
      <c r="AFZ223">
        <v>3</v>
      </c>
      <c r="AGA223">
        <v>3</v>
      </c>
      <c r="AGB223">
        <v>75</v>
      </c>
      <c r="AGC223">
        <v>75</v>
      </c>
      <c r="AGD223">
        <v>2330</v>
      </c>
      <c r="AGE223">
        <v>15</v>
      </c>
      <c r="AGF223">
        <v>700</v>
      </c>
      <c r="AGG223">
        <v>6</v>
      </c>
      <c r="AGH223">
        <v>7</v>
      </c>
      <c r="AGI223">
        <v>2</v>
      </c>
      <c r="AGJ223">
        <v>3</v>
      </c>
      <c r="AGK223">
        <v>3</v>
      </c>
      <c r="AGL223">
        <v>0</v>
      </c>
      <c r="AGM223">
        <v>0</v>
      </c>
      <c r="AGN223">
        <v>0</v>
      </c>
      <c r="AGO223">
        <v>0</v>
      </c>
      <c r="AGP223">
        <v>1</v>
      </c>
      <c r="AGQ223">
        <v>1</v>
      </c>
      <c r="AGR223" t="s">
        <v>4256</v>
      </c>
      <c r="AGS223">
        <v>3</v>
      </c>
      <c r="AGT223">
        <v>0</v>
      </c>
      <c r="AGU223">
        <v>0</v>
      </c>
      <c r="AGV223">
        <v>1</v>
      </c>
      <c r="AGW223">
        <v>1</v>
      </c>
      <c r="AGX223">
        <v>1</v>
      </c>
      <c r="AGY223">
        <v>2</v>
      </c>
      <c r="AGZ223">
        <v>1</v>
      </c>
      <c r="AHA223">
        <v>2</v>
      </c>
      <c r="AHB223">
        <v>86</v>
      </c>
      <c r="AHC223">
        <v>0</v>
      </c>
      <c r="AHD223">
        <v>11</v>
      </c>
      <c r="AHE223">
        <v>2</v>
      </c>
      <c r="AHF223">
        <v>0</v>
      </c>
      <c r="AHG223">
        <v>1</v>
      </c>
      <c r="AHH223">
        <v>1</v>
      </c>
      <c r="AHI223">
        <v>7</v>
      </c>
      <c r="AHJ223">
        <v>3</v>
      </c>
      <c r="AHK223">
        <v>3</v>
      </c>
      <c r="AHL223">
        <v>4</v>
      </c>
      <c r="AHM223">
        <v>3</v>
      </c>
      <c r="AHN223">
        <v>3</v>
      </c>
      <c r="AHO223">
        <v>16</v>
      </c>
      <c r="AHP223">
        <v>64</v>
      </c>
      <c r="AHQ223">
        <v>4</v>
      </c>
      <c r="AHR223">
        <v>2</v>
      </c>
      <c r="AHS223">
        <v>0</v>
      </c>
      <c r="AHT223">
        <v>2</v>
      </c>
      <c r="AHU223">
        <v>0</v>
      </c>
      <c r="AHV223">
        <v>2</v>
      </c>
      <c r="AHW223">
        <v>1</v>
      </c>
      <c r="AHX223">
        <v>1</v>
      </c>
      <c r="AHY223">
        <v>2</v>
      </c>
      <c r="AHZ223">
        <v>0</v>
      </c>
      <c r="AIA223">
        <v>0</v>
      </c>
      <c r="AIB223">
        <v>2</v>
      </c>
      <c r="AIC223">
        <v>0</v>
      </c>
      <c r="AID223">
        <v>1</v>
      </c>
      <c r="AIE223">
        <v>0</v>
      </c>
      <c r="AIF223">
        <v>10</v>
      </c>
      <c r="AIG223">
        <v>3</v>
      </c>
      <c r="BDY223">
        <v>1</v>
      </c>
      <c r="BEA223" t="s">
        <v>4257</v>
      </c>
      <c r="BEB223">
        <v>1</v>
      </c>
      <c r="BEE223">
        <v>1</v>
      </c>
    </row>
    <row r="224" spans="1:1489 2651:2657" x14ac:dyDescent="0.25">
      <c r="A224" t="s">
        <v>4258</v>
      </c>
      <c r="B224" t="s">
        <v>7</v>
      </c>
      <c r="C224" t="s">
        <v>2709</v>
      </c>
      <c r="D224" t="s">
        <v>2716</v>
      </c>
      <c r="E224" s="1">
        <v>14796</v>
      </c>
      <c r="F224">
        <v>79</v>
      </c>
      <c r="K224" s="1">
        <v>43517</v>
      </c>
      <c r="WH224">
        <v>1</v>
      </c>
      <c r="WI224">
        <v>5</v>
      </c>
      <c r="WJ224">
        <v>16</v>
      </c>
      <c r="WK224">
        <v>11</v>
      </c>
      <c r="WL224">
        <v>0</v>
      </c>
      <c r="WN224">
        <v>1</v>
      </c>
      <c r="WP224">
        <v>2000</v>
      </c>
      <c r="WQ224" t="s">
        <v>4259</v>
      </c>
      <c r="WR224">
        <v>2017</v>
      </c>
      <c r="WS224" t="s">
        <v>4260</v>
      </c>
      <c r="WT224" t="s">
        <v>4261</v>
      </c>
      <c r="WU224">
        <v>2</v>
      </c>
      <c r="WV224" t="s">
        <v>4262</v>
      </c>
      <c r="WW224">
        <v>0</v>
      </c>
      <c r="WX224" t="s">
        <v>2766</v>
      </c>
      <c r="WY224" t="s">
        <v>4263</v>
      </c>
      <c r="WZ224" t="s">
        <v>2766</v>
      </c>
      <c r="XA224" t="s">
        <v>4264</v>
      </c>
      <c r="XB224">
        <v>0</v>
      </c>
      <c r="XD224">
        <v>0</v>
      </c>
      <c r="XF224">
        <v>0</v>
      </c>
      <c r="XJ224">
        <v>6</v>
      </c>
      <c r="XK224">
        <v>0</v>
      </c>
      <c r="XM224" t="s">
        <v>4265</v>
      </c>
      <c r="XN224" t="s">
        <v>4266</v>
      </c>
      <c r="XO224">
        <v>1</v>
      </c>
      <c r="XP224" t="s">
        <v>4267</v>
      </c>
      <c r="XQ224">
        <v>0</v>
      </c>
      <c r="XS224">
        <v>1</v>
      </c>
      <c r="XT224">
        <v>2</v>
      </c>
      <c r="XU224" t="s">
        <v>2766</v>
      </c>
      <c r="XV224">
        <v>1</v>
      </c>
      <c r="XW224" t="s">
        <v>2766</v>
      </c>
      <c r="XX224" t="s">
        <v>2766</v>
      </c>
      <c r="XY224">
        <v>1</v>
      </c>
      <c r="XZ224">
        <v>0</v>
      </c>
      <c r="YA224">
        <v>1</v>
      </c>
      <c r="YB224">
        <v>2</v>
      </c>
      <c r="YC224">
        <v>2</v>
      </c>
      <c r="YD224">
        <v>0</v>
      </c>
      <c r="YE224">
        <v>0</v>
      </c>
      <c r="YF224">
        <v>1</v>
      </c>
      <c r="YG224">
        <v>1</v>
      </c>
      <c r="YH224">
        <v>0</v>
      </c>
      <c r="YI224">
        <v>3</v>
      </c>
      <c r="YJ224">
        <v>0</v>
      </c>
      <c r="YK224">
        <v>1</v>
      </c>
      <c r="YL224">
        <v>0</v>
      </c>
      <c r="YM224">
        <v>2</v>
      </c>
      <c r="YN224">
        <v>0</v>
      </c>
      <c r="YO224">
        <v>2</v>
      </c>
      <c r="YP224">
        <v>2</v>
      </c>
      <c r="YQ224">
        <v>1</v>
      </c>
      <c r="YR224">
        <v>1</v>
      </c>
      <c r="YS224">
        <v>0</v>
      </c>
      <c r="YT224">
        <v>1</v>
      </c>
      <c r="YU224">
        <v>0</v>
      </c>
      <c r="YV224">
        <v>2</v>
      </c>
      <c r="YW224">
        <v>0</v>
      </c>
      <c r="YX224">
        <v>1</v>
      </c>
      <c r="YY224">
        <v>1</v>
      </c>
      <c r="YZ224">
        <v>1</v>
      </c>
      <c r="ZA224">
        <v>1</v>
      </c>
      <c r="ZB224">
        <v>180</v>
      </c>
      <c r="ZC224" s="2">
        <v>0.33333333333333331</v>
      </c>
      <c r="ZD224" s="2">
        <v>0.45833333333333331</v>
      </c>
      <c r="ZE224">
        <v>1</v>
      </c>
      <c r="ZF224">
        <v>3</v>
      </c>
      <c r="ZG224">
        <v>0</v>
      </c>
      <c r="ZH224">
        <v>2</v>
      </c>
      <c r="ZI224">
        <v>3</v>
      </c>
      <c r="ZJ224">
        <v>3</v>
      </c>
      <c r="ZK224">
        <v>4</v>
      </c>
      <c r="ZL224">
        <v>2</v>
      </c>
      <c r="ZM224">
        <v>3</v>
      </c>
      <c r="ZN224">
        <v>0</v>
      </c>
      <c r="ZO224">
        <v>1</v>
      </c>
      <c r="ZP224">
        <v>0</v>
      </c>
      <c r="ZQ224">
        <v>0</v>
      </c>
      <c r="ZR224">
        <v>2</v>
      </c>
      <c r="ZS224">
        <v>2</v>
      </c>
      <c r="ZT224">
        <v>0</v>
      </c>
      <c r="ZU224">
        <v>1</v>
      </c>
      <c r="ZV224">
        <v>0</v>
      </c>
      <c r="ZW224">
        <v>1</v>
      </c>
      <c r="ZX224">
        <v>0</v>
      </c>
      <c r="ZY224">
        <v>0</v>
      </c>
      <c r="ZZ224">
        <v>2</v>
      </c>
      <c r="AAA224">
        <v>1</v>
      </c>
      <c r="AAB224">
        <v>0</v>
      </c>
      <c r="AAC224">
        <v>0</v>
      </c>
      <c r="AAD224">
        <v>1</v>
      </c>
      <c r="AAE224">
        <v>1</v>
      </c>
      <c r="AAF224">
        <v>0</v>
      </c>
      <c r="AAG224">
        <v>0</v>
      </c>
      <c r="AAH224">
        <v>0</v>
      </c>
      <c r="AAI224">
        <v>0</v>
      </c>
      <c r="AAJ224">
        <v>0</v>
      </c>
      <c r="AAK224">
        <v>0</v>
      </c>
      <c r="AAL224">
        <v>0</v>
      </c>
      <c r="AAM224">
        <v>0</v>
      </c>
      <c r="AAN224">
        <v>2</v>
      </c>
      <c r="AAO224">
        <v>0</v>
      </c>
      <c r="AAP224">
        <v>0</v>
      </c>
      <c r="AAQ224">
        <v>0</v>
      </c>
      <c r="AAR224">
        <v>0</v>
      </c>
      <c r="AAS224">
        <v>0</v>
      </c>
      <c r="AAT224">
        <v>0</v>
      </c>
      <c r="AAU224">
        <v>12</v>
      </c>
      <c r="AAV224">
        <v>12</v>
      </c>
      <c r="AAW224">
        <v>33</v>
      </c>
      <c r="AAX224">
        <v>0</v>
      </c>
      <c r="AAY224">
        <v>57</v>
      </c>
      <c r="AAZ224">
        <v>12</v>
      </c>
      <c r="ABA224">
        <v>17</v>
      </c>
      <c r="ABB224">
        <v>5</v>
      </c>
      <c r="ABC224">
        <v>20</v>
      </c>
      <c r="ABD224">
        <v>11</v>
      </c>
      <c r="ABE224">
        <v>65</v>
      </c>
      <c r="ABF224">
        <v>10</v>
      </c>
      <c r="ABG224">
        <v>3</v>
      </c>
      <c r="ABH224">
        <v>1</v>
      </c>
      <c r="ABI224">
        <v>1</v>
      </c>
      <c r="ABJ224">
        <v>1</v>
      </c>
      <c r="ABK224">
        <v>1</v>
      </c>
      <c r="ABL224">
        <v>1</v>
      </c>
      <c r="ABM224">
        <v>1</v>
      </c>
      <c r="ABN224">
        <v>1</v>
      </c>
      <c r="ABO224">
        <v>1</v>
      </c>
      <c r="ABP224">
        <v>1</v>
      </c>
      <c r="ABQ224">
        <v>1</v>
      </c>
      <c r="ABR224">
        <v>0</v>
      </c>
      <c r="ABS224">
        <v>0</v>
      </c>
      <c r="ABT224">
        <v>0</v>
      </c>
      <c r="ABU224">
        <v>0</v>
      </c>
      <c r="ABV224">
        <v>0</v>
      </c>
      <c r="ABW224">
        <v>0</v>
      </c>
      <c r="ABX224">
        <v>1</v>
      </c>
      <c r="ABY224">
        <v>1</v>
      </c>
      <c r="ABZ224">
        <v>1</v>
      </c>
      <c r="ACA224">
        <v>0</v>
      </c>
      <c r="ACB224">
        <v>0</v>
      </c>
      <c r="ACC224">
        <v>0</v>
      </c>
      <c r="ACD224">
        <v>0</v>
      </c>
      <c r="ACE224">
        <v>0</v>
      </c>
      <c r="ACF224">
        <v>0</v>
      </c>
      <c r="ACG224">
        <v>0</v>
      </c>
      <c r="ACH224">
        <v>0</v>
      </c>
      <c r="ACI224">
        <v>0</v>
      </c>
      <c r="ACJ224">
        <v>0</v>
      </c>
      <c r="ACK224">
        <v>0</v>
      </c>
      <c r="ACL224">
        <v>13</v>
      </c>
      <c r="ACM224">
        <v>1</v>
      </c>
      <c r="ACN224">
        <v>1</v>
      </c>
      <c r="ACO224">
        <v>0</v>
      </c>
      <c r="ACP224">
        <v>3</v>
      </c>
      <c r="ACQ224">
        <v>4</v>
      </c>
      <c r="ACR224">
        <v>1</v>
      </c>
      <c r="ACS224">
        <v>1</v>
      </c>
      <c r="ACT224">
        <v>3</v>
      </c>
      <c r="ACU224">
        <v>1</v>
      </c>
      <c r="ACV224">
        <v>1</v>
      </c>
      <c r="ACW224">
        <v>1</v>
      </c>
      <c r="ACX224">
        <v>0</v>
      </c>
      <c r="ACY224">
        <v>1</v>
      </c>
      <c r="ACZ224">
        <v>1</v>
      </c>
      <c r="ADA224">
        <v>0</v>
      </c>
      <c r="ADB224">
        <v>0</v>
      </c>
      <c r="ADC224">
        <v>1</v>
      </c>
      <c r="ADD224">
        <v>1</v>
      </c>
      <c r="ADE224">
        <v>1.1667000000000001</v>
      </c>
      <c r="ADF224">
        <v>1.5</v>
      </c>
      <c r="ADG224">
        <v>0.83330000000000004</v>
      </c>
      <c r="ADH224">
        <v>1.1667000000000001</v>
      </c>
      <c r="ADI224">
        <v>2</v>
      </c>
      <c r="ADJ224">
        <v>2</v>
      </c>
      <c r="ADK224">
        <v>1</v>
      </c>
      <c r="ADL224">
        <v>1</v>
      </c>
      <c r="ADM224">
        <v>1</v>
      </c>
      <c r="ADN224">
        <v>1</v>
      </c>
      <c r="ADO224">
        <v>1</v>
      </c>
      <c r="ADP224">
        <v>2</v>
      </c>
      <c r="ADQ224">
        <v>3</v>
      </c>
      <c r="ADR224">
        <v>1</v>
      </c>
      <c r="ADS224">
        <v>2</v>
      </c>
      <c r="ADT224">
        <v>2</v>
      </c>
      <c r="ADU224">
        <v>2</v>
      </c>
      <c r="ADV224">
        <v>2</v>
      </c>
      <c r="ADW224">
        <v>23</v>
      </c>
      <c r="ADX224">
        <v>1</v>
      </c>
      <c r="ADY224">
        <v>1</v>
      </c>
      <c r="ADZ224">
        <v>0</v>
      </c>
      <c r="AEA224">
        <v>0</v>
      </c>
      <c r="AEB224">
        <v>1</v>
      </c>
      <c r="AEC224">
        <v>1</v>
      </c>
      <c r="AED224">
        <v>1</v>
      </c>
      <c r="AEE224">
        <v>1</v>
      </c>
      <c r="AEF224">
        <v>1</v>
      </c>
      <c r="AEG224">
        <v>0</v>
      </c>
      <c r="AEH224">
        <v>1</v>
      </c>
      <c r="AEI224">
        <v>1</v>
      </c>
      <c r="AEJ224">
        <v>0</v>
      </c>
      <c r="AEK224">
        <v>0</v>
      </c>
      <c r="AEL224">
        <v>0</v>
      </c>
      <c r="AEM224">
        <v>0</v>
      </c>
      <c r="AEN224">
        <v>1</v>
      </c>
      <c r="AEO224">
        <v>4</v>
      </c>
      <c r="AEP224">
        <v>5</v>
      </c>
      <c r="AEQ224">
        <v>0</v>
      </c>
      <c r="AER224">
        <v>0</v>
      </c>
      <c r="AES224">
        <v>2</v>
      </c>
      <c r="AET224">
        <v>0</v>
      </c>
      <c r="AEU224">
        <v>0</v>
      </c>
      <c r="AEV224">
        <v>0</v>
      </c>
      <c r="AEW224">
        <v>1</v>
      </c>
      <c r="AEX224">
        <v>1</v>
      </c>
      <c r="AEY224">
        <v>0</v>
      </c>
      <c r="AEZ224">
        <v>0</v>
      </c>
      <c r="AFA224">
        <v>0</v>
      </c>
      <c r="AFB224">
        <v>1</v>
      </c>
      <c r="AFC224">
        <v>0</v>
      </c>
      <c r="AFD224">
        <v>0</v>
      </c>
      <c r="AFE224">
        <v>1</v>
      </c>
      <c r="AFF224">
        <v>2</v>
      </c>
      <c r="AFG224">
        <v>0</v>
      </c>
      <c r="AFH224">
        <v>1</v>
      </c>
      <c r="AFI224">
        <v>0</v>
      </c>
      <c r="AFJ224">
        <v>2</v>
      </c>
      <c r="AFK224">
        <v>4</v>
      </c>
      <c r="AFL224">
        <v>4</v>
      </c>
      <c r="AFM224">
        <v>1</v>
      </c>
      <c r="AFN224">
        <v>2</v>
      </c>
      <c r="AFO224">
        <v>9</v>
      </c>
      <c r="AFP224">
        <v>13</v>
      </c>
      <c r="AFQ224">
        <v>8</v>
      </c>
      <c r="AFR224">
        <v>4</v>
      </c>
      <c r="AFS224">
        <v>1</v>
      </c>
      <c r="AFT224">
        <v>7</v>
      </c>
      <c r="AFU224">
        <v>4</v>
      </c>
      <c r="AFV224">
        <v>1</v>
      </c>
      <c r="AFW224">
        <v>4</v>
      </c>
      <c r="AFX224">
        <v>5</v>
      </c>
      <c r="AFY224">
        <v>7</v>
      </c>
      <c r="AFZ224">
        <v>7</v>
      </c>
      <c r="AGA224">
        <v>4.444</v>
      </c>
      <c r="AGB224">
        <v>70</v>
      </c>
      <c r="AGC224">
        <v>70</v>
      </c>
      <c r="AGD224">
        <v>2030</v>
      </c>
      <c r="AGE224">
        <v>5</v>
      </c>
      <c r="AGF224">
        <v>730</v>
      </c>
      <c r="AGG224">
        <v>8</v>
      </c>
      <c r="AGH224">
        <v>11</v>
      </c>
      <c r="AGI224">
        <v>0</v>
      </c>
      <c r="AGJ224">
        <v>0</v>
      </c>
      <c r="AGK224">
        <v>0</v>
      </c>
      <c r="AGL224">
        <v>0</v>
      </c>
      <c r="AGM224">
        <v>0</v>
      </c>
      <c r="AGN224">
        <v>0</v>
      </c>
      <c r="AGO224">
        <v>0</v>
      </c>
      <c r="AGP224">
        <v>0</v>
      </c>
      <c r="AGQ224">
        <v>0</v>
      </c>
      <c r="AGR224" t="s">
        <v>2799</v>
      </c>
      <c r="AGS224">
        <v>0</v>
      </c>
      <c r="AGT224">
        <v>3</v>
      </c>
      <c r="AGU224">
        <v>0</v>
      </c>
      <c r="AGV224">
        <v>2</v>
      </c>
      <c r="AGW224">
        <v>0</v>
      </c>
      <c r="AGX224">
        <v>0</v>
      </c>
      <c r="AGY224">
        <v>0</v>
      </c>
      <c r="AGZ224">
        <v>0</v>
      </c>
      <c r="AHA224">
        <v>0</v>
      </c>
      <c r="AHB224">
        <v>73</v>
      </c>
      <c r="AHC224">
        <v>2</v>
      </c>
      <c r="AHD224">
        <v>0</v>
      </c>
      <c r="AHE224">
        <v>0</v>
      </c>
      <c r="AHF224">
        <v>3</v>
      </c>
      <c r="AHG224">
        <v>2</v>
      </c>
      <c r="AHH224">
        <v>1</v>
      </c>
      <c r="AHI224">
        <v>6</v>
      </c>
      <c r="AHJ224">
        <v>4</v>
      </c>
      <c r="AHK224">
        <v>1</v>
      </c>
      <c r="AHL224">
        <v>0</v>
      </c>
      <c r="AHM224">
        <v>1</v>
      </c>
      <c r="AHN224">
        <v>2</v>
      </c>
      <c r="AHO224">
        <v>8</v>
      </c>
      <c r="AHP224">
        <v>32</v>
      </c>
      <c r="AHQ224">
        <v>5</v>
      </c>
      <c r="AHR224">
        <v>2</v>
      </c>
      <c r="AHS224">
        <v>1</v>
      </c>
      <c r="AHT224">
        <v>2</v>
      </c>
      <c r="AHU224">
        <v>1</v>
      </c>
      <c r="AHV224">
        <v>1</v>
      </c>
      <c r="AHW224">
        <v>1</v>
      </c>
      <c r="AHX224">
        <v>1</v>
      </c>
      <c r="AHY224">
        <v>2</v>
      </c>
      <c r="AHZ224">
        <v>1</v>
      </c>
      <c r="AIA224">
        <v>2</v>
      </c>
      <c r="AIB224">
        <v>2</v>
      </c>
      <c r="AIC224">
        <v>1</v>
      </c>
      <c r="AID224">
        <v>0</v>
      </c>
      <c r="AIE224">
        <v>2</v>
      </c>
      <c r="AIF224">
        <v>9</v>
      </c>
      <c r="AIG224">
        <v>10</v>
      </c>
    </row>
    <row r="225" spans="1:917 1481:1489 2651:2657" x14ac:dyDescent="0.25">
      <c r="A225" t="s">
        <v>4268</v>
      </c>
      <c r="B225" t="s">
        <v>7</v>
      </c>
      <c r="C225" t="s">
        <v>2709</v>
      </c>
      <c r="D225" t="s">
        <v>2716</v>
      </c>
      <c r="E225" s="1">
        <v>24432</v>
      </c>
      <c r="F225">
        <v>52</v>
      </c>
      <c r="I225" s="1">
        <v>43528</v>
      </c>
      <c r="K225" s="1">
        <v>43528</v>
      </c>
      <c r="O225" s="1">
        <v>43528</v>
      </c>
      <c r="P225">
        <v>1</v>
      </c>
      <c r="Q225">
        <v>0</v>
      </c>
      <c r="R225">
        <v>0</v>
      </c>
      <c r="S225">
        <v>0</v>
      </c>
      <c r="T225">
        <v>1</v>
      </c>
      <c r="U225">
        <v>0</v>
      </c>
      <c r="V225">
        <v>0</v>
      </c>
      <c r="W225">
        <v>0</v>
      </c>
      <c r="X225">
        <v>0</v>
      </c>
      <c r="Y225">
        <v>0</v>
      </c>
      <c r="Z225">
        <v>0</v>
      </c>
      <c r="AA225">
        <v>1</v>
      </c>
      <c r="AB225">
        <v>1</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1</v>
      </c>
      <c r="BC225">
        <v>0</v>
      </c>
      <c r="BD225">
        <v>0</v>
      </c>
      <c r="BE225">
        <v>1</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1</v>
      </c>
      <c r="DA225">
        <v>1</v>
      </c>
      <c r="DB225">
        <v>0</v>
      </c>
      <c r="DC225">
        <v>0</v>
      </c>
      <c r="DD225">
        <v>0</v>
      </c>
      <c r="DE225">
        <v>1</v>
      </c>
      <c r="DF225">
        <v>0</v>
      </c>
      <c r="DG225">
        <v>0</v>
      </c>
      <c r="DH225">
        <v>0</v>
      </c>
      <c r="DI225">
        <v>0</v>
      </c>
      <c r="DJ225">
        <v>1</v>
      </c>
      <c r="DK225">
        <v>0</v>
      </c>
      <c r="DL225">
        <v>0</v>
      </c>
      <c r="DM225">
        <v>0</v>
      </c>
      <c r="DN225">
        <v>0</v>
      </c>
      <c r="DO225">
        <v>0</v>
      </c>
      <c r="DP225">
        <v>0</v>
      </c>
      <c r="DQ225">
        <v>0</v>
      </c>
      <c r="DR225">
        <v>0</v>
      </c>
      <c r="DS225">
        <v>0</v>
      </c>
      <c r="DT225">
        <v>0</v>
      </c>
      <c r="DU225">
        <v>0</v>
      </c>
      <c r="DV225">
        <v>2</v>
      </c>
      <c r="DW225">
        <v>1</v>
      </c>
      <c r="DX225">
        <v>0</v>
      </c>
      <c r="DY225">
        <v>0</v>
      </c>
      <c r="DZ225">
        <v>0</v>
      </c>
      <c r="EA225">
        <v>0</v>
      </c>
      <c r="EB225">
        <v>0</v>
      </c>
      <c r="EC225">
        <v>0</v>
      </c>
      <c r="ED225">
        <v>0</v>
      </c>
      <c r="EE225">
        <v>0</v>
      </c>
      <c r="EF225">
        <v>0</v>
      </c>
      <c r="EG225">
        <v>0</v>
      </c>
      <c r="EH225">
        <v>0</v>
      </c>
      <c r="EI225">
        <v>0</v>
      </c>
      <c r="EJ225">
        <v>3</v>
      </c>
      <c r="EK225">
        <v>2</v>
      </c>
      <c r="EL225">
        <v>4</v>
      </c>
      <c r="EM225">
        <v>1</v>
      </c>
      <c r="EN225">
        <v>0</v>
      </c>
      <c r="EO225">
        <v>0</v>
      </c>
      <c r="EP225">
        <v>0</v>
      </c>
      <c r="EQ225">
        <v>2</v>
      </c>
      <c r="ER225">
        <v>0</v>
      </c>
      <c r="ES225">
        <v>0</v>
      </c>
      <c r="ET225">
        <v>0</v>
      </c>
      <c r="EU225">
        <v>0</v>
      </c>
      <c r="EV225">
        <v>0</v>
      </c>
      <c r="EW225">
        <v>0</v>
      </c>
      <c r="EX225">
        <v>6</v>
      </c>
      <c r="EY225">
        <v>4</v>
      </c>
      <c r="EZ225">
        <v>12</v>
      </c>
      <c r="FA225">
        <v>0</v>
      </c>
      <c r="FB225">
        <v>0</v>
      </c>
      <c r="FC225">
        <v>0</v>
      </c>
      <c r="FD225">
        <v>2</v>
      </c>
      <c r="FE225">
        <v>0</v>
      </c>
      <c r="FF225">
        <v>0</v>
      </c>
      <c r="FG225">
        <v>0</v>
      </c>
      <c r="FH225">
        <v>0</v>
      </c>
      <c r="FI225">
        <v>0</v>
      </c>
      <c r="FJ225">
        <v>0</v>
      </c>
      <c r="FK225">
        <v>1</v>
      </c>
      <c r="FL225">
        <v>0</v>
      </c>
      <c r="FM225">
        <v>4</v>
      </c>
      <c r="FQ225" t="s">
        <v>4269</v>
      </c>
      <c r="FY225" t="s">
        <v>4270</v>
      </c>
      <c r="FZ225" t="s">
        <v>4271</v>
      </c>
      <c r="GA225">
        <v>-1</v>
      </c>
      <c r="GB225">
        <v>-1</v>
      </c>
      <c r="GC225" t="s">
        <v>4272</v>
      </c>
      <c r="GD225">
        <v>0</v>
      </c>
      <c r="GE225">
        <v>0</v>
      </c>
      <c r="GF225">
        <v>-2</v>
      </c>
      <c r="GG225">
        <v>0</v>
      </c>
      <c r="GH225">
        <v>-1</v>
      </c>
      <c r="GI225">
        <v>-1</v>
      </c>
      <c r="GJ225">
        <v>-1</v>
      </c>
      <c r="GK225">
        <v>-1</v>
      </c>
      <c r="GL225">
        <v>-1</v>
      </c>
      <c r="GM225">
        <v>-1</v>
      </c>
      <c r="GN225">
        <v>-1</v>
      </c>
      <c r="GO225">
        <v>-1</v>
      </c>
      <c r="GP225">
        <v>-1</v>
      </c>
      <c r="GQ225">
        <v>-1</v>
      </c>
      <c r="GR225">
        <v>-1</v>
      </c>
      <c r="GS225">
        <v>1</v>
      </c>
      <c r="GT225">
        <v>-1</v>
      </c>
      <c r="GU225">
        <v>-1</v>
      </c>
      <c r="GV225">
        <v>-1</v>
      </c>
      <c r="GW225">
        <v>-1</v>
      </c>
      <c r="GX225">
        <v>-1</v>
      </c>
      <c r="GY225">
        <v>1</v>
      </c>
      <c r="GZ225">
        <v>-1</v>
      </c>
      <c r="HA225">
        <v>-1</v>
      </c>
      <c r="HB225">
        <v>-1</v>
      </c>
      <c r="HC225">
        <v>0</v>
      </c>
      <c r="HD225">
        <v>-1</v>
      </c>
      <c r="HE225">
        <v>-1</v>
      </c>
      <c r="HF225">
        <v>-1</v>
      </c>
      <c r="HG225">
        <v>-1</v>
      </c>
      <c r="HH225">
        <v>-1</v>
      </c>
      <c r="HI225">
        <v>-2</v>
      </c>
      <c r="HJ225">
        <v>-2</v>
      </c>
      <c r="HK225">
        <v>-3</v>
      </c>
      <c r="HL225">
        <v>-4</v>
      </c>
      <c r="HM225">
        <v>-4</v>
      </c>
      <c r="HN225">
        <v>-2</v>
      </c>
      <c r="HO225">
        <v>-2</v>
      </c>
      <c r="HP225">
        <v>-3</v>
      </c>
      <c r="HQ225">
        <v>-4</v>
      </c>
      <c r="HR225">
        <v>-3.25</v>
      </c>
      <c r="HS225">
        <v>-2</v>
      </c>
      <c r="HT225">
        <v>-2.5</v>
      </c>
      <c r="HU225">
        <v>-4</v>
      </c>
      <c r="HV225">
        <v>-26</v>
      </c>
      <c r="HW225">
        <v>1</v>
      </c>
      <c r="HX225">
        <v>1</v>
      </c>
      <c r="HY225">
        <v>0</v>
      </c>
      <c r="HZ225">
        <v>0</v>
      </c>
      <c r="IA225">
        <v>0</v>
      </c>
      <c r="IB225">
        <v>0</v>
      </c>
      <c r="IC225">
        <v>1</v>
      </c>
      <c r="ID225">
        <v>1</v>
      </c>
      <c r="IE225">
        <v>2</v>
      </c>
      <c r="IF225">
        <v>0</v>
      </c>
      <c r="IG225">
        <v>1</v>
      </c>
      <c r="IH225">
        <v>1</v>
      </c>
      <c r="II225">
        <v>0</v>
      </c>
      <c r="IJ225">
        <v>0</v>
      </c>
      <c r="IK225">
        <v>0</v>
      </c>
      <c r="IL225">
        <v>0</v>
      </c>
      <c r="IM225">
        <v>1</v>
      </c>
      <c r="IN225">
        <v>0</v>
      </c>
      <c r="IO225">
        <v>1</v>
      </c>
      <c r="IP225">
        <v>2</v>
      </c>
      <c r="IQ225">
        <v>2</v>
      </c>
      <c r="IR225">
        <v>1</v>
      </c>
      <c r="IS225">
        <v>15</v>
      </c>
      <c r="IT225">
        <v>2</v>
      </c>
      <c r="IU225">
        <v>1</v>
      </c>
      <c r="IV225">
        <v>0</v>
      </c>
      <c r="IW225">
        <v>1</v>
      </c>
      <c r="IX225">
        <v>1</v>
      </c>
      <c r="IY225">
        <v>1</v>
      </c>
      <c r="IZ225">
        <v>1</v>
      </c>
      <c r="JA225">
        <v>1</v>
      </c>
      <c r="JB225">
        <v>1</v>
      </c>
      <c r="JC225">
        <v>1</v>
      </c>
      <c r="JD225">
        <v>1</v>
      </c>
      <c r="JE225">
        <v>1</v>
      </c>
      <c r="JF225">
        <v>2</v>
      </c>
      <c r="JG225">
        <v>1</v>
      </c>
      <c r="JH225">
        <v>1</v>
      </c>
      <c r="JI225">
        <v>1</v>
      </c>
      <c r="JJ225">
        <v>2</v>
      </c>
      <c r="JK225">
        <v>2</v>
      </c>
      <c r="JL225">
        <v>1</v>
      </c>
      <c r="JM225">
        <v>1</v>
      </c>
      <c r="JN225">
        <v>1</v>
      </c>
      <c r="JO225">
        <v>2</v>
      </c>
      <c r="JP225">
        <v>2</v>
      </c>
      <c r="JQ225">
        <v>4</v>
      </c>
      <c r="JR225">
        <v>2</v>
      </c>
      <c r="JS225">
        <v>24</v>
      </c>
      <c r="JT225">
        <v>34</v>
      </c>
      <c r="JU225">
        <v>1.4167000000000001</v>
      </c>
      <c r="JV225">
        <v>3</v>
      </c>
      <c r="JW225">
        <v>3</v>
      </c>
      <c r="JX225">
        <v>3</v>
      </c>
      <c r="JY225">
        <v>3</v>
      </c>
      <c r="JZ225">
        <v>3</v>
      </c>
      <c r="KA225">
        <v>3</v>
      </c>
      <c r="KB225">
        <v>3</v>
      </c>
      <c r="KC225">
        <v>3</v>
      </c>
      <c r="KD225">
        <v>3</v>
      </c>
      <c r="KE225">
        <v>3</v>
      </c>
      <c r="KF225">
        <v>3</v>
      </c>
      <c r="KG225">
        <v>3</v>
      </c>
      <c r="KH225">
        <v>3</v>
      </c>
      <c r="KI225">
        <v>3</v>
      </c>
      <c r="KJ225">
        <v>3</v>
      </c>
      <c r="KK225">
        <v>3</v>
      </c>
      <c r="KL225">
        <v>3</v>
      </c>
      <c r="KM225">
        <v>1</v>
      </c>
      <c r="KO225">
        <v>31</v>
      </c>
      <c r="KP225">
        <v>2</v>
      </c>
      <c r="KQ225">
        <v>3</v>
      </c>
      <c r="KR225">
        <v>0</v>
      </c>
      <c r="KS225">
        <v>4</v>
      </c>
      <c r="KT225">
        <v>1</v>
      </c>
      <c r="KU225">
        <v>3</v>
      </c>
      <c r="KV225">
        <v>0</v>
      </c>
      <c r="KW225">
        <v>3</v>
      </c>
      <c r="KX225">
        <v>1</v>
      </c>
      <c r="KY225">
        <v>4</v>
      </c>
      <c r="KZ225">
        <v>0</v>
      </c>
      <c r="LA225">
        <v>1</v>
      </c>
      <c r="LB225">
        <v>2</v>
      </c>
      <c r="LC225">
        <v>1</v>
      </c>
      <c r="LD225">
        <v>0</v>
      </c>
      <c r="LE225">
        <v>2</v>
      </c>
      <c r="LF225">
        <v>3</v>
      </c>
      <c r="LG225">
        <v>1</v>
      </c>
      <c r="LH225">
        <v>1.1667000000000001</v>
      </c>
      <c r="LI225">
        <v>2.3332999999999999</v>
      </c>
      <c r="LJ225">
        <v>1.6667000000000001</v>
      </c>
      <c r="LK225">
        <v>1.7222</v>
      </c>
      <c r="WH225">
        <v>1</v>
      </c>
      <c r="WI225">
        <v>5</v>
      </c>
      <c r="WJ225">
        <v>18</v>
      </c>
      <c r="WK225">
        <v>20</v>
      </c>
      <c r="WL225">
        <v>1</v>
      </c>
      <c r="WM225" t="s">
        <v>4273</v>
      </c>
      <c r="WR225">
        <v>2017</v>
      </c>
      <c r="WS225" t="s">
        <v>4274</v>
      </c>
      <c r="WT225" t="s">
        <v>4275</v>
      </c>
      <c r="WU225">
        <v>3</v>
      </c>
      <c r="WV225" t="s">
        <v>4276</v>
      </c>
      <c r="WW225">
        <v>1</v>
      </c>
      <c r="WX225" t="s">
        <v>4277</v>
      </c>
      <c r="WY225" t="s">
        <v>2890</v>
      </c>
      <c r="WZ225" t="s">
        <v>2890</v>
      </c>
      <c r="XA225" t="s">
        <v>4278</v>
      </c>
      <c r="XB225">
        <v>1</v>
      </c>
      <c r="XC225">
        <v>1</v>
      </c>
      <c r="XD225">
        <v>0</v>
      </c>
      <c r="XF225">
        <v>0</v>
      </c>
      <c r="XJ225">
        <v>6</v>
      </c>
      <c r="XK225">
        <v>1</v>
      </c>
      <c r="XL225" t="s">
        <v>4279</v>
      </c>
      <c r="XM225" t="s">
        <v>4280</v>
      </c>
      <c r="XN225" t="s">
        <v>4281</v>
      </c>
      <c r="XO225">
        <v>1</v>
      </c>
      <c r="XP225" t="s">
        <v>2890</v>
      </c>
      <c r="XQ225">
        <v>0</v>
      </c>
      <c r="XS225">
        <v>0</v>
      </c>
      <c r="XU225" t="s">
        <v>2761</v>
      </c>
      <c r="XV225">
        <v>1</v>
      </c>
      <c r="XW225" t="s">
        <v>2890</v>
      </c>
      <c r="XX225" t="s">
        <v>2890</v>
      </c>
      <c r="XY225">
        <v>1</v>
      </c>
      <c r="XZ225">
        <v>0</v>
      </c>
      <c r="YA225">
        <v>1</v>
      </c>
      <c r="YB225">
        <v>1</v>
      </c>
      <c r="YC225">
        <v>0</v>
      </c>
      <c r="YD225">
        <v>0</v>
      </c>
      <c r="YE225">
        <v>1</v>
      </c>
      <c r="YF225">
        <v>0</v>
      </c>
      <c r="YG225">
        <v>1</v>
      </c>
      <c r="YH225">
        <v>2</v>
      </c>
      <c r="YI225">
        <v>0</v>
      </c>
      <c r="YJ225">
        <v>1</v>
      </c>
      <c r="YK225">
        <v>2</v>
      </c>
      <c r="YL225">
        <v>1</v>
      </c>
      <c r="YM225">
        <v>1</v>
      </c>
      <c r="YN225">
        <v>3</v>
      </c>
      <c r="YO225">
        <v>2</v>
      </c>
      <c r="YP225">
        <v>1</v>
      </c>
      <c r="YQ225">
        <v>0</v>
      </c>
      <c r="YR225">
        <v>2</v>
      </c>
      <c r="YS225">
        <v>0</v>
      </c>
      <c r="YT225">
        <v>1</v>
      </c>
      <c r="YU225">
        <v>1</v>
      </c>
      <c r="YV225">
        <v>0</v>
      </c>
      <c r="YW225">
        <v>0</v>
      </c>
      <c r="YX225">
        <v>0</v>
      </c>
      <c r="YY225">
        <v>0</v>
      </c>
      <c r="YZ225">
        <v>0</v>
      </c>
      <c r="ZA225">
        <v>0</v>
      </c>
      <c r="ZB225">
        <v>0</v>
      </c>
      <c r="ZC225">
        <v>0</v>
      </c>
      <c r="ZD225" s="2">
        <v>0.44791666666666669</v>
      </c>
      <c r="ZE225">
        <v>1</v>
      </c>
      <c r="ZF225">
        <v>2</v>
      </c>
      <c r="ZG225">
        <v>1</v>
      </c>
      <c r="ZH225">
        <v>2</v>
      </c>
      <c r="ZI225">
        <v>1</v>
      </c>
      <c r="ZJ225">
        <v>0</v>
      </c>
      <c r="ZK225">
        <v>0</v>
      </c>
      <c r="ZL225">
        <v>2</v>
      </c>
      <c r="ZM225">
        <v>1</v>
      </c>
      <c r="ZN225">
        <v>2</v>
      </c>
      <c r="ZO225">
        <v>1</v>
      </c>
      <c r="ZP225">
        <v>1</v>
      </c>
      <c r="ZQ225">
        <v>0</v>
      </c>
      <c r="ZR225">
        <v>2</v>
      </c>
      <c r="ZS225">
        <v>1</v>
      </c>
      <c r="ZT225">
        <v>0</v>
      </c>
      <c r="ZU225">
        <v>0</v>
      </c>
      <c r="ZV225">
        <v>0</v>
      </c>
      <c r="ZW225">
        <v>1</v>
      </c>
      <c r="ZX225">
        <v>0</v>
      </c>
      <c r="ZY225">
        <v>0</v>
      </c>
      <c r="ZZ225">
        <v>1</v>
      </c>
      <c r="AAA225">
        <v>1</v>
      </c>
      <c r="AAB225">
        <v>0</v>
      </c>
      <c r="AAC225">
        <v>0</v>
      </c>
      <c r="AAD225">
        <v>0</v>
      </c>
      <c r="AAE225">
        <v>0</v>
      </c>
      <c r="AAF225">
        <v>0</v>
      </c>
      <c r="AAG225">
        <v>0</v>
      </c>
      <c r="AAH225">
        <v>0</v>
      </c>
      <c r="AAI225">
        <v>0</v>
      </c>
      <c r="AAJ225">
        <v>0</v>
      </c>
      <c r="AAK225">
        <v>0</v>
      </c>
      <c r="AAL225">
        <v>0</v>
      </c>
      <c r="AAM225">
        <v>0</v>
      </c>
      <c r="AAN225">
        <v>2</v>
      </c>
      <c r="AAO225">
        <v>0</v>
      </c>
      <c r="AAP225">
        <v>0</v>
      </c>
      <c r="AAQ225">
        <v>0</v>
      </c>
      <c r="AAR225">
        <v>0</v>
      </c>
      <c r="AAS225">
        <v>0</v>
      </c>
      <c r="AAT225">
        <v>0</v>
      </c>
      <c r="AAU225">
        <v>10</v>
      </c>
      <c r="AAV225">
        <v>12</v>
      </c>
      <c r="AAW225">
        <v>20</v>
      </c>
      <c r="AAX225">
        <v>0</v>
      </c>
      <c r="AAY225">
        <v>42</v>
      </c>
      <c r="AAZ225">
        <v>18</v>
      </c>
      <c r="ABA225">
        <v>24</v>
      </c>
      <c r="ABB225">
        <v>13</v>
      </c>
      <c r="ABC225">
        <v>26</v>
      </c>
      <c r="ABD225">
        <v>16</v>
      </c>
      <c r="ABE225">
        <v>97</v>
      </c>
      <c r="ABF225">
        <v>10</v>
      </c>
      <c r="ABG225">
        <v>6</v>
      </c>
      <c r="ABH225">
        <v>1</v>
      </c>
      <c r="ABI225">
        <v>1</v>
      </c>
      <c r="ABJ225">
        <v>1</v>
      </c>
      <c r="ABK225">
        <v>1</v>
      </c>
      <c r="ABL225">
        <v>1</v>
      </c>
      <c r="ABM225">
        <v>1</v>
      </c>
      <c r="ABN225">
        <v>1</v>
      </c>
      <c r="ABO225">
        <v>1</v>
      </c>
      <c r="ABP225">
        <v>1</v>
      </c>
      <c r="ABQ225">
        <v>1</v>
      </c>
      <c r="ABR225">
        <v>0</v>
      </c>
      <c r="ABS225">
        <v>0</v>
      </c>
      <c r="ABT225">
        <v>0</v>
      </c>
      <c r="ABU225">
        <v>0</v>
      </c>
      <c r="ABV225">
        <v>0</v>
      </c>
      <c r="ABW225">
        <v>0</v>
      </c>
      <c r="ABX225">
        <v>1</v>
      </c>
      <c r="ABY225">
        <v>1</v>
      </c>
      <c r="ABZ225">
        <v>1</v>
      </c>
      <c r="ACA225">
        <v>1</v>
      </c>
      <c r="ACB225">
        <v>1</v>
      </c>
      <c r="ACC225">
        <v>1</v>
      </c>
      <c r="ACD225">
        <v>0</v>
      </c>
      <c r="ACE225">
        <v>0</v>
      </c>
      <c r="ACF225">
        <v>0</v>
      </c>
      <c r="ACG225">
        <v>0</v>
      </c>
      <c r="ACH225">
        <v>0</v>
      </c>
      <c r="ACI225">
        <v>0</v>
      </c>
      <c r="ACJ225">
        <v>0</v>
      </c>
      <c r="ACK225">
        <v>0</v>
      </c>
      <c r="ACL225">
        <v>16</v>
      </c>
      <c r="ACM225">
        <v>1</v>
      </c>
      <c r="ACN225">
        <v>4</v>
      </c>
      <c r="ACO225">
        <v>3</v>
      </c>
      <c r="ACP225">
        <v>0</v>
      </c>
      <c r="ACQ225">
        <v>2</v>
      </c>
      <c r="ACR225">
        <v>1</v>
      </c>
      <c r="ACS225">
        <v>0</v>
      </c>
      <c r="ACT225">
        <v>1</v>
      </c>
      <c r="ACU225">
        <v>1</v>
      </c>
      <c r="ACV225">
        <v>1</v>
      </c>
      <c r="ACW225">
        <v>1</v>
      </c>
      <c r="ACX225">
        <v>1</v>
      </c>
      <c r="ACY225">
        <v>0</v>
      </c>
      <c r="ACZ225">
        <v>1</v>
      </c>
      <c r="ADA225">
        <v>2</v>
      </c>
      <c r="ADB225">
        <v>0</v>
      </c>
      <c r="ADC225">
        <v>1</v>
      </c>
      <c r="ADD225">
        <v>0</v>
      </c>
      <c r="ADE225">
        <v>1.3332999999999999</v>
      </c>
      <c r="ADF225">
        <v>1.6667000000000001</v>
      </c>
      <c r="ADG225">
        <v>0.33329999999999999</v>
      </c>
      <c r="ADH225">
        <v>1.1111</v>
      </c>
      <c r="ADI225">
        <v>1</v>
      </c>
      <c r="ADJ225">
        <v>1</v>
      </c>
      <c r="ADK225">
        <v>1</v>
      </c>
      <c r="ADL225">
        <v>2</v>
      </c>
      <c r="ADM225">
        <v>2</v>
      </c>
      <c r="ADN225">
        <v>1</v>
      </c>
      <c r="ADO225">
        <v>1</v>
      </c>
      <c r="ADP225">
        <v>2</v>
      </c>
      <c r="ADQ225">
        <v>1</v>
      </c>
      <c r="ADR225">
        <v>2</v>
      </c>
      <c r="ADS225">
        <v>1</v>
      </c>
      <c r="ADT225">
        <v>1</v>
      </c>
      <c r="ADU225">
        <v>1</v>
      </c>
      <c r="ADV225">
        <v>1</v>
      </c>
      <c r="ADW225">
        <v>18</v>
      </c>
      <c r="ADX225">
        <v>0</v>
      </c>
      <c r="ADY225">
        <v>1</v>
      </c>
      <c r="ADZ225">
        <v>0</v>
      </c>
      <c r="AEA225">
        <v>0</v>
      </c>
      <c r="AEB225">
        <v>0</v>
      </c>
      <c r="AEC225">
        <v>1</v>
      </c>
      <c r="AED225">
        <v>1</v>
      </c>
      <c r="AEE225">
        <v>1</v>
      </c>
      <c r="AEF225">
        <v>0</v>
      </c>
      <c r="AEG225">
        <v>0</v>
      </c>
      <c r="AEH225">
        <v>1</v>
      </c>
      <c r="AEI225">
        <v>1</v>
      </c>
      <c r="AEJ225">
        <v>0</v>
      </c>
      <c r="AEK225">
        <v>0</v>
      </c>
      <c r="AEL225">
        <v>0</v>
      </c>
      <c r="AEM225">
        <v>0</v>
      </c>
      <c r="AEN225">
        <v>1</v>
      </c>
      <c r="AEO225">
        <v>2</v>
      </c>
      <c r="AEP225">
        <v>3</v>
      </c>
      <c r="AEQ225">
        <v>0</v>
      </c>
      <c r="AER225">
        <v>1</v>
      </c>
      <c r="AES225">
        <v>0</v>
      </c>
      <c r="AET225">
        <v>0</v>
      </c>
      <c r="AEU225">
        <v>1</v>
      </c>
      <c r="AEV225">
        <v>0</v>
      </c>
      <c r="AEW225">
        <v>1</v>
      </c>
      <c r="AEX225">
        <v>1</v>
      </c>
      <c r="AEY225">
        <v>1</v>
      </c>
      <c r="AEZ225">
        <v>1</v>
      </c>
      <c r="AFA225">
        <v>0</v>
      </c>
      <c r="AFB225">
        <v>0</v>
      </c>
      <c r="AFC225">
        <v>0</v>
      </c>
      <c r="AFD225">
        <v>0</v>
      </c>
      <c r="AFE225">
        <v>1</v>
      </c>
      <c r="AFF225">
        <v>1</v>
      </c>
      <c r="AFG225">
        <v>0</v>
      </c>
      <c r="AFH225">
        <v>0</v>
      </c>
      <c r="AFI225">
        <v>1</v>
      </c>
      <c r="AFJ225">
        <v>1</v>
      </c>
      <c r="AFK225">
        <v>5</v>
      </c>
      <c r="AFL225">
        <v>6</v>
      </c>
      <c r="AFM225">
        <v>0</v>
      </c>
      <c r="AFN225">
        <v>1</v>
      </c>
      <c r="AFO225">
        <v>6</v>
      </c>
      <c r="AFP225">
        <v>11</v>
      </c>
      <c r="AFQ225">
        <v>5</v>
      </c>
      <c r="AFR225">
        <v>4</v>
      </c>
      <c r="AFS225">
        <v>5</v>
      </c>
      <c r="AFT225">
        <v>4</v>
      </c>
      <c r="AFU225">
        <v>1</v>
      </c>
      <c r="AFV225">
        <v>2</v>
      </c>
      <c r="AFW225">
        <v>1</v>
      </c>
      <c r="AFX225">
        <v>1</v>
      </c>
      <c r="AFY225">
        <v>2</v>
      </c>
      <c r="AFZ225">
        <v>2</v>
      </c>
      <c r="AGA225">
        <v>2.444</v>
      </c>
      <c r="AGB225">
        <v>30</v>
      </c>
      <c r="AGC225">
        <v>30</v>
      </c>
      <c r="AGD225">
        <v>2200</v>
      </c>
      <c r="AGE225">
        <v>20</v>
      </c>
      <c r="AGF225">
        <v>630</v>
      </c>
      <c r="AGG225">
        <v>8</v>
      </c>
      <c r="AGH225">
        <v>8</v>
      </c>
      <c r="AGI225">
        <v>1</v>
      </c>
      <c r="AGJ225">
        <v>1</v>
      </c>
      <c r="AGK225">
        <v>1</v>
      </c>
      <c r="AGL225">
        <v>0</v>
      </c>
      <c r="AGM225">
        <v>0</v>
      </c>
      <c r="AGN225">
        <v>0</v>
      </c>
      <c r="AGO225">
        <v>0</v>
      </c>
      <c r="AGP225">
        <v>0</v>
      </c>
      <c r="AGQ225">
        <v>1</v>
      </c>
      <c r="AGR225" t="s">
        <v>2799</v>
      </c>
      <c r="AGS225">
        <v>0</v>
      </c>
      <c r="AGT225">
        <v>0</v>
      </c>
      <c r="AGU225">
        <v>0</v>
      </c>
      <c r="AGV225">
        <v>1</v>
      </c>
      <c r="AGW225">
        <v>1</v>
      </c>
      <c r="AGX225">
        <v>1</v>
      </c>
      <c r="AGY225">
        <v>2</v>
      </c>
      <c r="AGZ225">
        <v>1</v>
      </c>
      <c r="AHA225">
        <v>0</v>
      </c>
      <c r="AHB225">
        <v>100</v>
      </c>
      <c r="AHC225">
        <v>0</v>
      </c>
      <c r="AHD225">
        <v>3</v>
      </c>
      <c r="AHE225">
        <v>1</v>
      </c>
      <c r="AHF225">
        <v>0</v>
      </c>
      <c r="AHG225">
        <v>1</v>
      </c>
      <c r="AHH225">
        <v>1</v>
      </c>
      <c r="AHI225">
        <v>4</v>
      </c>
      <c r="AHJ225">
        <v>3</v>
      </c>
      <c r="AHK225">
        <v>4</v>
      </c>
      <c r="AHL225">
        <v>3</v>
      </c>
      <c r="AHM225">
        <v>3</v>
      </c>
      <c r="AHN225">
        <v>4</v>
      </c>
      <c r="AHO225">
        <v>17</v>
      </c>
      <c r="AHP225">
        <v>68</v>
      </c>
      <c r="AHQ225">
        <v>7</v>
      </c>
      <c r="AHR225">
        <v>1</v>
      </c>
      <c r="AHS225">
        <v>0</v>
      </c>
      <c r="AHT225">
        <v>2</v>
      </c>
      <c r="AHU225">
        <v>0</v>
      </c>
      <c r="AHV225">
        <v>1</v>
      </c>
      <c r="AHW225">
        <v>0</v>
      </c>
      <c r="AHX225">
        <v>1</v>
      </c>
      <c r="AHY225">
        <v>1</v>
      </c>
      <c r="AHZ225">
        <v>1</v>
      </c>
      <c r="AIA225">
        <v>0</v>
      </c>
      <c r="AIB225">
        <v>0</v>
      </c>
      <c r="AIC225">
        <v>0</v>
      </c>
      <c r="AID225">
        <v>1</v>
      </c>
      <c r="AIE225">
        <v>0</v>
      </c>
      <c r="AIF225">
        <v>7</v>
      </c>
      <c r="AIG225">
        <v>1</v>
      </c>
      <c r="BDY225">
        <v>1</v>
      </c>
      <c r="BEA225" t="s">
        <v>4282</v>
      </c>
      <c r="BEB225">
        <v>1</v>
      </c>
      <c r="BED225" t="s">
        <v>2843</v>
      </c>
      <c r="BEE225">
        <v>1</v>
      </c>
    </row>
    <row r="226" spans="1:917 1481:1489 2651:2657" x14ac:dyDescent="0.25">
      <c r="A226" t="s">
        <v>4283</v>
      </c>
      <c r="B226" t="s">
        <v>7</v>
      </c>
      <c r="C226" t="s">
        <v>2709</v>
      </c>
      <c r="D226" t="s">
        <v>2716</v>
      </c>
      <c r="E226" s="1">
        <v>12177</v>
      </c>
      <c r="F226">
        <v>86</v>
      </c>
      <c r="K226" s="1">
        <v>43509</v>
      </c>
      <c r="O226" s="1">
        <v>43509</v>
      </c>
      <c r="WH226">
        <v>1</v>
      </c>
      <c r="WI226">
        <v>5</v>
      </c>
      <c r="WJ226">
        <v>17</v>
      </c>
      <c r="WK226">
        <v>11</v>
      </c>
      <c r="WL226">
        <v>0</v>
      </c>
      <c r="WN226">
        <v>1</v>
      </c>
      <c r="WO226" t="s">
        <v>4284</v>
      </c>
      <c r="WP226">
        <v>1964</v>
      </c>
      <c r="WQ226" t="s">
        <v>4285</v>
      </c>
      <c r="WR226">
        <v>2015</v>
      </c>
      <c r="WS226" t="s">
        <v>4286</v>
      </c>
      <c r="WT226">
        <v>2017</v>
      </c>
      <c r="WU226">
        <v>0</v>
      </c>
      <c r="WV226" t="s">
        <v>4287</v>
      </c>
      <c r="WW226">
        <v>1</v>
      </c>
      <c r="WX226" t="s">
        <v>4288</v>
      </c>
      <c r="WY226" t="s">
        <v>4289</v>
      </c>
      <c r="WZ226" t="s">
        <v>4290</v>
      </c>
      <c r="XA226" t="s">
        <v>4291</v>
      </c>
      <c r="XB226">
        <v>0</v>
      </c>
      <c r="XD226">
        <v>0</v>
      </c>
      <c r="XF226">
        <v>1</v>
      </c>
      <c r="XG226" t="s">
        <v>4292</v>
      </c>
      <c r="XH226">
        <v>2017</v>
      </c>
      <c r="XI226">
        <v>0</v>
      </c>
      <c r="XJ226">
        <v>0</v>
      </c>
      <c r="XK226">
        <v>1</v>
      </c>
      <c r="XL226" t="s">
        <v>4293</v>
      </c>
      <c r="XM226" t="s">
        <v>4294</v>
      </c>
      <c r="XN226" t="s">
        <v>4295</v>
      </c>
      <c r="XO226">
        <v>0</v>
      </c>
      <c r="XP226" t="s">
        <v>4296</v>
      </c>
      <c r="XQ226">
        <v>0</v>
      </c>
      <c r="XS226">
        <v>1</v>
      </c>
      <c r="XT226">
        <v>16</v>
      </c>
      <c r="XU226" t="s">
        <v>4297</v>
      </c>
      <c r="XV226">
        <v>1</v>
      </c>
      <c r="XW226" t="s">
        <v>4298</v>
      </c>
      <c r="XX226" t="s">
        <v>2766</v>
      </c>
      <c r="XY226">
        <v>0</v>
      </c>
      <c r="XZ226">
        <v>0</v>
      </c>
      <c r="YA226">
        <v>0</v>
      </c>
      <c r="YB226">
        <v>0</v>
      </c>
      <c r="YC226">
        <v>0</v>
      </c>
      <c r="YD226">
        <v>0</v>
      </c>
      <c r="YE226">
        <v>0</v>
      </c>
      <c r="YF226">
        <v>2</v>
      </c>
      <c r="YG226">
        <v>1</v>
      </c>
      <c r="YH226">
        <v>2</v>
      </c>
      <c r="YI226">
        <v>1</v>
      </c>
      <c r="YJ226">
        <v>0</v>
      </c>
      <c r="YK226">
        <v>1</v>
      </c>
      <c r="YL226">
        <v>0</v>
      </c>
      <c r="YM226">
        <v>2</v>
      </c>
      <c r="YN226">
        <v>2</v>
      </c>
      <c r="YO226">
        <v>0</v>
      </c>
      <c r="YP226">
        <v>1</v>
      </c>
      <c r="YQ226">
        <v>1</v>
      </c>
      <c r="YR226">
        <v>0</v>
      </c>
      <c r="YS226">
        <v>0</v>
      </c>
      <c r="YT226">
        <v>1</v>
      </c>
      <c r="YU226">
        <v>1</v>
      </c>
      <c r="YV226">
        <v>2</v>
      </c>
      <c r="YW226">
        <v>2</v>
      </c>
      <c r="YX226">
        <v>0</v>
      </c>
      <c r="YY226">
        <v>1</v>
      </c>
      <c r="YZ226">
        <v>1</v>
      </c>
      <c r="ZA226">
        <v>1</v>
      </c>
      <c r="ZB226">
        <v>165</v>
      </c>
      <c r="ZC226" s="2">
        <v>0.53819444444444442</v>
      </c>
      <c r="ZD226" s="2">
        <v>0.65277777777777779</v>
      </c>
      <c r="ZE226">
        <v>1</v>
      </c>
      <c r="ZF226">
        <v>1</v>
      </c>
      <c r="ZG226">
        <v>1</v>
      </c>
      <c r="ZH226">
        <v>2</v>
      </c>
      <c r="ZI226">
        <v>1</v>
      </c>
      <c r="ZJ226">
        <v>1</v>
      </c>
      <c r="ZK226">
        <v>0</v>
      </c>
      <c r="ZL226">
        <v>3</v>
      </c>
      <c r="ZM226">
        <v>2</v>
      </c>
      <c r="ZN226">
        <v>1</v>
      </c>
      <c r="ZO226">
        <v>2</v>
      </c>
      <c r="ZP226">
        <v>2</v>
      </c>
      <c r="ZQ226">
        <v>2</v>
      </c>
      <c r="ZR226">
        <v>1</v>
      </c>
      <c r="ZS226">
        <v>1</v>
      </c>
      <c r="ZT226">
        <v>1</v>
      </c>
      <c r="ZU226">
        <v>1</v>
      </c>
      <c r="ZV226">
        <v>1</v>
      </c>
      <c r="ZW226">
        <v>2</v>
      </c>
      <c r="ZX226">
        <v>0</v>
      </c>
      <c r="ZY226">
        <v>1</v>
      </c>
      <c r="ZZ226">
        <v>1</v>
      </c>
      <c r="AAA226">
        <v>2</v>
      </c>
      <c r="AAB226">
        <v>0</v>
      </c>
      <c r="AAC226">
        <v>1</v>
      </c>
      <c r="AAD226">
        <v>1</v>
      </c>
      <c r="AAE226">
        <v>1</v>
      </c>
      <c r="AAF226">
        <v>0</v>
      </c>
      <c r="AAG226">
        <v>1</v>
      </c>
      <c r="AAH226">
        <v>0</v>
      </c>
      <c r="AAI226">
        <v>0</v>
      </c>
      <c r="AAJ226">
        <v>0</v>
      </c>
      <c r="AAK226">
        <v>1</v>
      </c>
      <c r="AAL226">
        <v>0</v>
      </c>
      <c r="AAM226">
        <v>0</v>
      </c>
      <c r="AAN226">
        <v>3</v>
      </c>
      <c r="AAO226">
        <v>0</v>
      </c>
      <c r="AAP226">
        <v>0</v>
      </c>
      <c r="AAQ226">
        <v>0</v>
      </c>
      <c r="AAR226">
        <v>0</v>
      </c>
      <c r="AAS226">
        <v>0</v>
      </c>
      <c r="AAT226">
        <v>0</v>
      </c>
      <c r="AAU226">
        <v>7</v>
      </c>
      <c r="AAV226">
        <v>12</v>
      </c>
      <c r="AAW226">
        <v>35</v>
      </c>
      <c r="AAX226">
        <v>0</v>
      </c>
      <c r="AAY226">
        <v>54</v>
      </c>
      <c r="AAZ226">
        <v>18</v>
      </c>
      <c r="ABA226">
        <v>24</v>
      </c>
      <c r="ABB226">
        <v>11</v>
      </c>
      <c r="ABC226">
        <v>25</v>
      </c>
      <c r="ABD226">
        <v>15</v>
      </c>
      <c r="ABE226">
        <v>93</v>
      </c>
      <c r="ABF226">
        <v>11</v>
      </c>
      <c r="ABG226">
        <v>7</v>
      </c>
      <c r="ABH226">
        <v>1</v>
      </c>
      <c r="ABI226">
        <v>1</v>
      </c>
      <c r="ABJ226">
        <v>1</v>
      </c>
      <c r="ABK226">
        <v>1</v>
      </c>
      <c r="ABL226">
        <v>1</v>
      </c>
      <c r="ABM226">
        <v>1</v>
      </c>
      <c r="ABN226">
        <v>1</v>
      </c>
      <c r="ABO226">
        <v>1</v>
      </c>
      <c r="ABP226">
        <v>0</v>
      </c>
      <c r="ABQ226">
        <v>1</v>
      </c>
      <c r="ABR226">
        <v>1</v>
      </c>
      <c r="ABS226">
        <v>0</v>
      </c>
      <c r="ABT226">
        <v>1</v>
      </c>
      <c r="ABU226">
        <v>0</v>
      </c>
      <c r="ABV226">
        <v>0</v>
      </c>
      <c r="ABW226">
        <v>0</v>
      </c>
      <c r="ABX226">
        <v>1</v>
      </c>
      <c r="ABY226">
        <v>1</v>
      </c>
      <c r="ABZ226">
        <v>1</v>
      </c>
      <c r="ACA226">
        <v>1</v>
      </c>
      <c r="ACB226">
        <v>1</v>
      </c>
      <c r="ACC226">
        <v>0</v>
      </c>
      <c r="ACD226">
        <v>1</v>
      </c>
      <c r="ACE226">
        <v>1</v>
      </c>
      <c r="ACF226">
        <v>0</v>
      </c>
      <c r="ACG226">
        <v>0</v>
      </c>
      <c r="ACH226">
        <v>0</v>
      </c>
      <c r="ACI226">
        <v>0</v>
      </c>
      <c r="ACJ226">
        <v>0</v>
      </c>
      <c r="ACK226">
        <v>0</v>
      </c>
      <c r="ACL226">
        <v>18</v>
      </c>
      <c r="ACM226">
        <v>0</v>
      </c>
      <c r="ACN226">
        <v>0</v>
      </c>
      <c r="ACO226">
        <v>0</v>
      </c>
      <c r="ACP226">
        <v>0</v>
      </c>
      <c r="ACQ226">
        <v>1</v>
      </c>
      <c r="ACR226">
        <v>1</v>
      </c>
      <c r="ACS226">
        <v>0</v>
      </c>
      <c r="ACT226">
        <v>0</v>
      </c>
      <c r="ACU226">
        <v>0</v>
      </c>
      <c r="ACV226">
        <v>2</v>
      </c>
      <c r="ACW226">
        <v>3</v>
      </c>
      <c r="ACX226">
        <v>1</v>
      </c>
      <c r="ACY226">
        <v>1</v>
      </c>
      <c r="ACZ226">
        <v>0</v>
      </c>
      <c r="ADA226">
        <v>3</v>
      </c>
      <c r="ADB226">
        <v>0</v>
      </c>
      <c r="ADC226">
        <v>0</v>
      </c>
      <c r="ADD226">
        <v>0</v>
      </c>
      <c r="ADE226">
        <v>1.6667000000000001</v>
      </c>
      <c r="ADF226">
        <v>0</v>
      </c>
      <c r="ADG226">
        <v>0.33329999999999999</v>
      </c>
      <c r="ADH226">
        <v>0.66669999999999996</v>
      </c>
      <c r="ADI226">
        <v>2</v>
      </c>
      <c r="ADJ226">
        <v>1</v>
      </c>
      <c r="ADK226">
        <v>1</v>
      </c>
      <c r="ADL226">
        <v>2</v>
      </c>
      <c r="ADM226">
        <v>2</v>
      </c>
      <c r="ADN226">
        <v>1</v>
      </c>
      <c r="ADO226">
        <v>1</v>
      </c>
      <c r="ADP226">
        <v>2</v>
      </c>
      <c r="ADQ226">
        <v>1</v>
      </c>
      <c r="ADR226">
        <v>2</v>
      </c>
      <c r="ADS226">
        <v>1</v>
      </c>
      <c r="ADT226">
        <v>1</v>
      </c>
      <c r="ADU226">
        <v>1</v>
      </c>
      <c r="ADV226">
        <v>1</v>
      </c>
      <c r="ADW226">
        <v>19</v>
      </c>
      <c r="ADX226">
        <v>0</v>
      </c>
      <c r="ADY226">
        <v>1</v>
      </c>
      <c r="ADZ226">
        <v>0</v>
      </c>
      <c r="AEA226">
        <v>0</v>
      </c>
      <c r="AEB226">
        <v>0</v>
      </c>
      <c r="AEC226">
        <v>1</v>
      </c>
      <c r="AED226">
        <v>0</v>
      </c>
      <c r="AEE226">
        <v>1</v>
      </c>
      <c r="AEF226">
        <v>0</v>
      </c>
      <c r="AEG226">
        <v>0</v>
      </c>
      <c r="AEH226">
        <v>0</v>
      </c>
      <c r="AEI226">
        <v>1</v>
      </c>
      <c r="AEJ226">
        <v>0</v>
      </c>
      <c r="AEK226">
        <v>1</v>
      </c>
      <c r="AEL226">
        <v>0</v>
      </c>
      <c r="AEM226">
        <v>0</v>
      </c>
      <c r="AEN226">
        <v>0</v>
      </c>
      <c r="AEO226">
        <v>0</v>
      </c>
      <c r="AEP226">
        <v>0</v>
      </c>
      <c r="AEQ226">
        <v>0</v>
      </c>
      <c r="AER226">
        <v>0</v>
      </c>
      <c r="AES226">
        <v>1</v>
      </c>
      <c r="AET226">
        <v>0</v>
      </c>
      <c r="AEU226">
        <v>1</v>
      </c>
      <c r="AEV226">
        <v>1</v>
      </c>
      <c r="AEW226">
        <v>1</v>
      </c>
      <c r="AEX226">
        <v>1</v>
      </c>
      <c r="AEY226">
        <v>0</v>
      </c>
      <c r="AEZ226">
        <v>0</v>
      </c>
      <c r="AFA226">
        <v>1</v>
      </c>
      <c r="AFB226">
        <v>0</v>
      </c>
      <c r="AFC226">
        <v>0</v>
      </c>
      <c r="AFD226">
        <v>0</v>
      </c>
      <c r="AFE226">
        <v>1</v>
      </c>
      <c r="AFF226">
        <v>0</v>
      </c>
      <c r="AFG226">
        <v>0</v>
      </c>
      <c r="AFH226">
        <v>1</v>
      </c>
      <c r="AFI226">
        <v>0</v>
      </c>
      <c r="AFJ226">
        <v>1</v>
      </c>
      <c r="AFK226">
        <v>5</v>
      </c>
      <c r="AFL226">
        <v>6</v>
      </c>
      <c r="AFM226">
        <v>0</v>
      </c>
      <c r="AFN226">
        <v>1</v>
      </c>
      <c r="AFO226">
        <v>5</v>
      </c>
      <c r="AFP226">
        <v>10</v>
      </c>
      <c r="AFQ226">
        <v>4</v>
      </c>
      <c r="AFR226">
        <v>2</v>
      </c>
      <c r="AFS226">
        <v>3</v>
      </c>
      <c r="AFT226">
        <v>3</v>
      </c>
      <c r="AFU226">
        <v>3</v>
      </c>
      <c r="AFV226">
        <v>3</v>
      </c>
      <c r="AFW226">
        <v>3</v>
      </c>
      <c r="AFX226">
        <v>2</v>
      </c>
      <c r="AFY226">
        <v>3</v>
      </c>
      <c r="AFZ226">
        <v>3</v>
      </c>
      <c r="AGA226">
        <v>2.778</v>
      </c>
      <c r="AHR226">
        <v>1</v>
      </c>
      <c r="AHS226">
        <v>1</v>
      </c>
      <c r="AHT226">
        <v>1</v>
      </c>
      <c r="AHU226">
        <v>0</v>
      </c>
      <c r="AHV226">
        <v>1</v>
      </c>
      <c r="AHW226">
        <v>1</v>
      </c>
      <c r="AHX226">
        <v>0</v>
      </c>
      <c r="AHY226">
        <v>1</v>
      </c>
      <c r="AHZ226">
        <v>1</v>
      </c>
      <c r="AIA226">
        <v>0</v>
      </c>
      <c r="AIB226">
        <v>2</v>
      </c>
      <c r="AIC226">
        <v>0</v>
      </c>
      <c r="AID226">
        <v>1</v>
      </c>
      <c r="AIE226">
        <v>0</v>
      </c>
      <c r="AIF226">
        <v>7</v>
      </c>
      <c r="AIG226">
        <v>3</v>
      </c>
      <c r="BDY226">
        <v>1</v>
      </c>
      <c r="BEA226" t="s">
        <v>4299</v>
      </c>
      <c r="BEB226">
        <v>1</v>
      </c>
      <c r="BED226" t="s">
        <v>4300</v>
      </c>
      <c r="BEE226">
        <v>1</v>
      </c>
    </row>
    <row r="227" spans="1:917 1481:1489 2651:2657" x14ac:dyDescent="0.25">
      <c r="A227" t="s">
        <v>4301</v>
      </c>
      <c r="B227" t="s">
        <v>7</v>
      </c>
      <c r="C227" t="s">
        <v>2709</v>
      </c>
      <c r="D227" t="s">
        <v>2710</v>
      </c>
      <c r="E227" s="1">
        <v>20363</v>
      </c>
      <c r="F227">
        <v>63</v>
      </c>
      <c r="O227" s="1">
        <v>43636</v>
      </c>
      <c r="BDY227">
        <v>1</v>
      </c>
      <c r="BEA227" t="s">
        <v>4302</v>
      </c>
      <c r="BEB227">
        <v>1</v>
      </c>
      <c r="BEE227">
        <v>1</v>
      </c>
    </row>
    <row r="228" spans="1:917 1481:1489 2651:2657" x14ac:dyDescent="0.25">
      <c r="A228" t="s">
        <v>4303</v>
      </c>
      <c r="B228" t="s">
        <v>7</v>
      </c>
      <c r="C228" t="s">
        <v>2709</v>
      </c>
      <c r="D228" t="s">
        <v>2716</v>
      </c>
      <c r="E228" s="1">
        <v>17545</v>
      </c>
      <c r="F228">
        <v>71</v>
      </c>
      <c r="O228" s="1">
        <v>43638</v>
      </c>
      <c r="BDY228">
        <v>1</v>
      </c>
      <c r="BEA228" t="s">
        <v>4304</v>
      </c>
      <c r="BEB228">
        <v>1</v>
      </c>
      <c r="BED228" t="s">
        <v>4305</v>
      </c>
      <c r="BEE228">
        <v>1</v>
      </c>
      <c r="BEG228" t="s">
        <v>4306</v>
      </c>
    </row>
    <row r="229" spans="1:917 1481:1489 2651:2657" x14ac:dyDescent="0.25">
      <c r="A229" t="s">
        <v>4307</v>
      </c>
      <c r="B229" t="s">
        <v>7</v>
      </c>
      <c r="C229" t="s">
        <v>2709</v>
      </c>
      <c r="D229" t="s">
        <v>2716</v>
      </c>
      <c r="E229" s="1">
        <v>16921</v>
      </c>
      <c r="F229">
        <v>73</v>
      </c>
      <c r="O229" s="1">
        <v>43657</v>
      </c>
      <c r="BDY229">
        <v>1</v>
      </c>
      <c r="BEB229">
        <v>1</v>
      </c>
      <c r="BEE229">
        <v>1</v>
      </c>
    </row>
    <row r="230" spans="1:917 1481:1489 2651:2657" x14ac:dyDescent="0.25">
      <c r="A230" t="s">
        <v>4308</v>
      </c>
      <c r="B230" t="s">
        <v>7</v>
      </c>
      <c r="C230" t="s">
        <v>2709</v>
      </c>
      <c r="D230" t="s">
        <v>2710</v>
      </c>
      <c r="E230" s="1">
        <v>15550</v>
      </c>
      <c r="F230">
        <v>76</v>
      </c>
      <c r="O230" s="1">
        <v>43640</v>
      </c>
      <c r="BDY230">
        <v>1</v>
      </c>
      <c r="BEA230" t="s">
        <v>4309</v>
      </c>
      <c r="BEB230">
        <v>1</v>
      </c>
      <c r="BED230" t="s">
        <v>4310</v>
      </c>
      <c r="BEE230">
        <v>1</v>
      </c>
      <c r="BEG230" t="s">
        <v>4311</v>
      </c>
    </row>
    <row r="231" spans="1:917 1481:1489 2651:2657" x14ac:dyDescent="0.25">
      <c r="A231" t="s">
        <v>4312</v>
      </c>
      <c r="B231" t="s">
        <v>7</v>
      </c>
      <c r="C231" t="s">
        <v>2709</v>
      </c>
      <c r="D231" t="s">
        <v>2710</v>
      </c>
      <c r="E231" s="1">
        <v>24558</v>
      </c>
      <c r="F231">
        <v>52</v>
      </c>
      <c r="H231">
        <v>52</v>
      </c>
      <c r="O231" s="1">
        <v>43537</v>
      </c>
      <c r="BDY231">
        <v>1</v>
      </c>
      <c r="BEB231">
        <v>1</v>
      </c>
      <c r="BEE231">
        <v>1</v>
      </c>
      <c r="CWY231" s="1">
        <v>43532</v>
      </c>
      <c r="CWZ231">
        <v>1</v>
      </c>
      <c r="CXA231" t="s">
        <v>3106</v>
      </c>
      <c r="CXB231">
        <v>9</v>
      </c>
      <c r="CXC231">
        <v>1</v>
      </c>
      <c r="CXE231" t="s">
        <v>4313</v>
      </c>
    </row>
    <row r="232" spans="1:917 1481:1489 2651:2657" x14ac:dyDescent="0.25">
      <c r="A232" t="s">
        <v>4314</v>
      </c>
      <c r="B232" t="s">
        <v>7</v>
      </c>
      <c r="C232" t="s">
        <v>2709</v>
      </c>
      <c r="D232" t="s">
        <v>2716</v>
      </c>
      <c r="E232" s="1">
        <v>2958352</v>
      </c>
      <c r="F232">
        <v>-1</v>
      </c>
      <c r="O232" s="1">
        <v>43579</v>
      </c>
      <c r="BDY232">
        <v>1</v>
      </c>
      <c r="BEA232" t="s">
        <v>4315</v>
      </c>
      <c r="BEB232">
        <v>1</v>
      </c>
      <c r="BEE232">
        <v>1</v>
      </c>
    </row>
    <row r="233" spans="1:917 1481:1489 2651:2657" x14ac:dyDescent="0.25">
      <c r="A233" t="s">
        <v>4316</v>
      </c>
      <c r="B233" t="s">
        <v>7</v>
      </c>
      <c r="C233" t="s">
        <v>2709</v>
      </c>
      <c r="D233" t="s">
        <v>2716</v>
      </c>
      <c r="E233" s="1">
        <v>2958352</v>
      </c>
      <c r="F233">
        <v>-1</v>
      </c>
      <c r="O233" s="1">
        <v>43637</v>
      </c>
      <c r="BDY233">
        <v>1</v>
      </c>
      <c r="BEA233" t="s">
        <v>4317</v>
      </c>
      <c r="BEB233">
        <v>1</v>
      </c>
      <c r="BEE233">
        <v>1</v>
      </c>
    </row>
    <row r="234" spans="1:917 1481:1489 2651:2657" x14ac:dyDescent="0.25">
      <c r="A234" t="s">
        <v>4318</v>
      </c>
      <c r="B234" t="s">
        <v>7</v>
      </c>
      <c r="C234" t="s">
        <v>2709</v>
      </c>
      <c r="D234" t="s">
        <v>2716</v>
      </c>
      <c r="E234" s="1">
        <v>2958352</v>
      </c>
      <c r="F234">
        <v>-1</v>
      </c>
      <c r="O234" s="1">
        <v>43585</v>
      </c>
      <c r="BDY234">
        <v>1</v>
      </c>
      <c r="BEA234" t="s">
        <v>4319</v>
      </c>
      <c r="BEB234">
        <v>1</v>
      </c>
      <c r="BED234" t="s">
        <v>4320</v>
      </c>
      <c r="BEE234">
        <v>1</v>
      </c>
      <c r="BEG234" t="s">
        <v>2890</v>
      </c>
    </row>
    <row r="235" spans="1:917 1481:1489 2651:2657" x14ac:dyDescent="0.25">
      <c r="A235" t="s">
        <v>4321</v>
      </c>
      <c r="B235" t="s">
        <v>7</v>
      </c>
      <c r="C235" t="s">
        <v>2709</v>
      </c>
      <c r="D235" t="s">
        <v>2716</v>
      </c>
      <c r="E235" s="1">
        <v>23371</v>
      </c>
      <c r="F235">
        <v>55</v>
      </c>
      <c r="H235">
        <v>55</v>
      </c>
      <c r="O235" s="1">
        <v>43535</v>
      </c>
      <c r="BDY235">
        <v>1</v>
      </c>
      <c r="BEA235" t="s">
        <v>4322</v>
      </c>
      <c r="BEB235">
        <v>1</v>
      </c>
      <c r="BEE235">
        <v>1</v>
      </c>
      <c r="CWY235" s="1">
        <v>43608</v>
      </c>
      <c r="CWZ235">
        <v>1</v>
      </c>
      <c r="CXA235" t="s">
        <v>2778</v>
      </c>
      <c r="CXB235">
        <v>9</v>
      </c>
      <c r="CXC235">
        <v>1</v>
      </c>
      <c r="CXE235" t="s">
        <v>4323</v>
      </c>
    </row>
    <row r="236" spans="1:917 1481:1489 2651:2657" x14ac:dyDescent="0.25">
      <c r="A236" t="s">
        <v>4324</v>
      </c>
      <c r="B236" t="s">
        <v>7</v>
      </c>
      <c r="C236" t="s">
        <v>2709</v>
      </c>
      <c r="D236" t="s">
        <v>2716</v>
      </c>
      <c r="E236" s="1">
        <v>2958352</v>
      </c>
      <c r="F236">
        <v>-1</v>
      </c>
      <c r="O236" s="1">
        <v>43654</v>
      </c>
      <c r="BDY236">
        <v>1</v>
      </c>
      <c r="BEB236">
        <v>1</v>
      </c>
      <c r="BEE236">
        <v>1</v>
      </c>
    </row>
    <row r="237" spans="1:917 1481:1489 2651:2657" x14ac:dyDescent="0.25">
      <c r="A237" t="s">
        <v>4325</v>
      </c>
      <c r="B237" t="s">
        <v>7</v>
      </c>
      <c r="C237" t="s">
        <v>2709</v>
      </c>
      <c r="D237" t="s">
        <v>2716</v>
      </c>
      <c r="E237" s="1">
        <v>2958352</v>
      </c>
      <c r="F237">
        <v>-1</v>
      </c>
      <c r="O237" s="1">
        <v>43574</v>
      </c>
      <c r="BDY237">
        <v>1</v>
      </c>
      <c r="BEA237" t="s">
        <v>4326</v>
      </c>
      <c r="BEB237">
        <v>1</v>
      </c>
      <c r="BED237" t="s">
        <v>4327</v>
      </c>
      <c r="BEE237">
        <v>1</v>
      </c>
      <c r="BEG237" t="s">
        <v>4328</v>
      </c>
    </row>
    <row r="238" spans="1:917 1481:1489 2651:2657" x14ac:dyDescent="0.25">
      <c r="A238" t="s">
        <v>4329</v>
      </c>
      <c r="B238" t="s">
        <v>7</v>
      </c>
      <c r="C238" t="s">
        <v>2709</v>
      </c>
      <c r="D238" t="s">
        <v>2710</v>
      </c>
      <c r="E238" s="1">
        <v>20732</v>
      </c>
      <c r="F238">
        <v>62</v>
      </c>
      <c r="O238" s="1">
        <v>43644</v>
      </c>
      <c r="BDY238">
        <v>1</v>
      </c>
      <c r="BEB238">
        <v>1</v>
      </c>
      <c r="BEE238">
        <v>1</v>
      </c>
    </row>
    <row r="239" spans="1:917 1481:1489 2651:2657" x14ac:dyDescent="0.25">
      <c r="A239" t="s">
        <v>4330</v>
      </c>
      <c r="B239" t="s">
        <v>7</v>
      </c>
      <c r="C239" t="s">
        <v>2709</v>
      </c>
      <c r="D239" t="s">
        <v>2716</v>
      </c>
      <c r="E239" s="1">
        <v>15647</v>
      </c>
      <c r="F239">
        <v>76</v>
      </c>
      <c r="O239" s="1">
        <v>43537</v>
      </c>
      <c r="BDY239">
        <v>1</v>
      </c>
      <c r="BEB239">
        <v>1</v>
      </c>
      <c r="BEE239">
        <v>1</v>
      </c>
    </row>
    <row r="240" spans="1:917 1481:1489 2651:2657" x14ac:dyDescent="0.25">
      <c r="A240" t="s">
        <v>4331</v>
      </c>
      <c r="B240" t="s">
        <v>7</v>
      </c>
      <c r="C240" t="s">
        <v>2709</v>
      </c>
      <c r="D240" t="s">
        <v>2710</v>
      </c>
      <c r="E240" s="1">
        <v>2958352</v>
      </c>
      <c r="F240">
        <v>-1</v>
      </c>
      <c r="O240" s="1">
        <v>43588</v>
      </c>
      <c r="BDY240">
        <v>0</v>
      </c>
      <c r="BDZ240">
        <v>1</v>
      </c>
      <c r="BEA240" t="s">
        <v>4332</v>
      </c>
      <c r="BEB240">
        <v>1</v>
      </c>
      <c r="BEE240">
        <v>1</v>
      </c>
      <c r="BEG240" t="s">
        <v>4333</v>
      </c>
    </row>
    <row r="241" spans="1:917 1481:1489 2651:2657" x14ac:dyDescent="0.25">
      <c r="A241" t="s">
        <v>4334</v>
      </c>
      <c r="B241" t="s">
        <v>7</v>
      </c>
      <c r="C241" t="s">
        <v>2709</v>
      </c>
      <c r="D241" t="s">
        <v>2716</v>
      </c>
      <c r="E241" s="1">
        <v>2958352</v>
      </c>
      <c r="F241">
        <v>-1</v>
      </c>
      <c r="O241" s="1">
        <v>43580</v>
      </c>
      <c r="BDY241">
        <v>1</v>
      </c>
      <c r="BEA241" t="s">
        <v>4335</v>
      </c>
      <c r="BEB241">
        <v>1</v>
      </c>
      <c r="BEE241">
        <v>1</v>
      </c>
    </row>
    <row r="242" spans="1:917 1481:1489 2651:2657" x14ac:dyDescent="0.25">
      <c r="A242" t="s">
        <v>4336</v>
      </c>
      <c r="B242" t="s">
        <v>7</v>
      </c>
      <c r="C242" t="s">
        <v>2709</v>
      </c>
      <c r="D242" t="s">
        <v>2716</v>
      </c>
      <c r="E242" s="1">
        <v>2958352</v>
      </c>
      <c r="F242">
        <v>-1</v>
      </c>
      <c r="O242" s="1">
        <v>43578</v>
      </c>
      <c r="BDY242">
        <v>1</v>
      </c>
      <c r="BEB242">
        <v>1</v>
      </c>
      <c r="BEE242">
        <v>1</v>
      </c>
    </row>
    <row r="243" spans="1:917 1481:1489 2651:2657" x14ac:dyDescent="0.25">
      <c r="A243" t="s">
        <v>4337</v>
      </c>
      <c r="B243" t="s">
        <v>7</v>
      </c>
      <c r="C243" t="s">
        <v>2709</v>
      </c>
      <c r="D243" t="s">
        <v>2716</v>
      </c>
      <c r="E243" s="1">
        <v>2958352</v>
      </c>
      <c r="F243">
        <v>-1</v>
      </c>
      <c r="O243" s="1">
        <v>43581</v>
      </c>
      <c r="BEE243">
        <v>1</v>
      </c>
      <c r="BEG243" t="s">
        <v>4338</v>
      </c>
    </row>
    <row r="244" spans="1:917 1481:1489 2651:2657" x14ac:dyDescent="0.25">
      <c r="A244" t="s">
        <v>4339</v>
      </c>
      <c r="B244" t="s">
        <v>7</v>
      </c>
      <c r="C244" t="s">
        <v>2709</v>
      </c>
      <c r="D244" t="s">
        <v>2716</v>
      </c>
      <c r="E244" s="1">
        <v>23379</v>
      </c>
      <c r="F244">
        <v>55</v>
      </c>
      <c r="O244" s="1">
        <v>43621</v>
      </c>
      <c r="BDY244">
        <v>1</v>
      </c>
      <c r="BEB244">
        <v>1</v>
      </c>
      <c r="BEE244">
        <v>1</v>
      </c>
    </row>
    <row r="245" spans="1:917 1481:1489 2651:2657" x14ac:dyDescent="0.25">
      <c r="A245" t="s">
        <v>4340</v>
      </c>
      <c r="B245" t="s">
        <v>7</v>
      </c>
      <c r="C245" t="s">
        <v>2709</v>
      </c>
      <c r="D245" t="s">
        <v>2710</v>
      </c>
      <c r="E245" s="1">
        <v>2958352</v>
      </c>
      <c r="F245">
        <v>-1</v>
      </c>
      <c r="H245">
        <v>-1</v>
      </c>
      <c r="O245" s="1">
        <v>43622</v>
      </c>
      <c r="BDY245">
        <v>1</v>
      </c>
      <c r="BEA245" t="s">
        <v>4341</v>
      </c>
      <c r="BEB245">
        <v>1</v>
      </c>
      <c r="BEE245">
        <v>1</v>
      </c>
      <c r="CWY245" s="1">
        <v>43609</v>
      </c>
      <c r="CWZ245">
        <v>1</v>
      </c>
      <c r="CXA245" t="s">
        <v>3106</v>
      </c>
      <c r="CXB245">
        <v>9</v>
      </c>
      <c r="CXC245">
        <v>1</v>
      </c>
      <c r="CXE245" t="s">
        <v>4342</v>
      </c>
    </row>
    <row r="246" spans="1:917 1481:1489 2651:2657" x14ac:dyDescent="0.25">
      <c r="A246" t="s">
        <v>4343</v>
      </c>
      <c r="B246" t="s">
        <v>7</v>
      </c>
      <c r="C246" t="s">
        <v>2709</v>
      </c>
      <c r="D246" t="s">
        <v>2716</v>
      </c>
      <c r="E246" s="1">
        <v>2958352</v>
      </c>
      <c r="F246">
        <v>-1</v>
      </c>
      <c r="H246">
        <v>-1</v>
      </c>
      <c r="O246" s="1">
        <v>43623</v>
      </c>
      <c r="BDY246">
        <v>1</v>
      </c>
      <c r="BEA246" t="s">
        <v>3611</v>
      </c>
      <c r="BEB246">
        <v>1</v>
      </c>
      <c r="BEE246">
        <v>1</v>
      </c>
      <c r="CWY246" s="1">
        <v>43623</v>
      </c>
      <c r="CWZ246">
        <v>1</v>
      </c>
      <c r="CXA246" t="s">
        <v>3106</v>
      </c>
      <c r="CXB246">
        <v>9</v>
      </c>
      <c r="CXC246">
        <v>1</v>
      </c>
      <c r="CXE246" t="s">
        <v>4344</v>
      </c>
    </row>
    <row r="247" spans="1:917 1481:1489 2651:2657" x14ac:dyDescent="0.25">
      <c r="A247" t="s">
        <v>4345</v>
      </c>
      <c r="B247" t="s">
        <v>7</v>
      </c>
      <c r="C247" t="s">
        <v>2709</v>
      </c>
      <c r="D247" t="s">
        <v>2716</v>
      </c>
      <c r="E247" s="1">
        <v>18219</v>
      </c>
      <c r="F247">
        <v>69</v>
      </c>
      <c r="H247">
        <v>69</v>
      </c>
      <c r="O247" s="1">
        <v>43619</v>
      </c>
      <c r="BDY247">
        <v>1</v>
      </c>
      <c r="BEA247" t="s">
        <v>3625</v>
      </c>
      <c r="BEB247">
        <v>1</v>
      </c>
      <c r="BEE247">
        <v>1</v>
      </c>
      <c r="CWY247" s="1">
        <v>43627</v>
      </c>
      <c r="CWZ247">
        <v>1</v>
      </c>
      <c r="CXA247" t="s">
        <v>3106</v>
      </c>
      <c r="CXB247">
        <v>9</v>
      </c>
      <c r="CXC247">
        <v>1</v>
      </c>
      <c r="CXE247" t="s">
        <v>4346</v>
      </c>
    </row>
    <row r="248" spans="1:917 1481:1489 2651:2657" x14ac:dyDescent="0.25">
      <c r="A248" t="s">
        <v>4347</v>
      </c>
      <c r="B248" t="s">
        <v>7</v>
      </c>
      <c r="C248" t="s">
        <v>2709</v>
      </c>
      <c r="D248" t="s">
        <v>2716</v>
      </c>
      <c r="E248" s="1">
        <v>16895</v>
      </c>
      <c r="F248">
        <v>73</v>
      </c>
      <c r="I248" s="1">
        <v>43649</v>
      </c>
      <c r="P248">
        <v>1</v>
      </c>
      <c r="Q248">
        <v>0</v>
      </c>
      <c r="R248">
        <v>0</v>
      </c>
      <c r="S248">
        <v>0</v>
      </c>
      <c r="T248">
        <v>0</v>
      </c>
      <c r="U248">
        <v>0</v>
      </c>
      <c r="V248">
        <v>0</v>
      </c>
      <c r="W248">
        <v>0</v>
      </c>
      <c r="X248">
        <v>1</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1</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1</v>
      </c>
      <c r="EE248">
        <v>1</v>
      </c>
      <c r="EF248">
        <v>0</v>
      </c>
      <c r="EG248">
        <v>0</v>
      </c>
      <c r="EH248">
        <v>0</v>
      </c>
      <c r="EI248">
        <v>0</v>
      </c>
      <c r="EJ248">
        <v>0</v>
      </c>
      <c r="EK248">
        <v>0</v>
      </c>
      <c r="EL248">
        <v>0</v>
      </c>
      <c r="EM248">
        <v>0</v>
      </c>
      <c r="EN248">
        <v>0</v>
      </c>
      <c r="EO248">
        <v>0</v>
      </c>
      <c r="EP248">
        <v>0</v>
      </c>
      <c r="EQ248">
        <v>0</v>
      </c>
      <c r="ER248">
        <v>0</v>
      </c>
      <c r="ES248">
        <v>0</v>
      </c>
      <c r="ET248">
        <v>0</v>
      </c>
      <c r="EU248">
        <v>1</v>
      </c>
      <c r="EV248">
        <v>0</v>
      </c>
      <c r="EW248">
        <v>0</v>
      </c>
      <c r="EX248">
        <v>0</v>
      </c>
      <c r="EY248">
        <v>0</v>
      </c>
      <c r="EZ248">
        <v>1</v>
      </c>
      <c r="FA248">
        <v>0</v>
      </c>
      <c r="FB248">
        <v>0</v>
      </c>
      <c r="FC248">
        <v>0</v>
      </c>
      <c r="FD248">
        <v>0</v>
      </c>
      <c r="FE248">
        <v>0</v>
      </c>
      <c r="FF248">
        <v>0</v>
      </c>
      <c r="FG248">
        <v>0</v>
      </c>
      <c r="FH248">
        <v>3</v>
      </c>
      <c r="FI248">
        <v>0</v>
      </c>
      <c r="FJ248">
        <v>0</v>
      </c>
      <c r="FK248">
        <v>0</v>
      </c>
      <c r="FL248">
        <v>0</v>
      </c>
      <c r="FM248">
        <v>3</v>
      </c>
      <c r="FU248" t="e">
        <f>- she would have a burst of uncontrolled anger. she used to have these before the illness but they are now more frequent.</f>
        <v>#NAME?</v>
      </c>
      <c r="FZ248" t="e">
        <f>- go for a walk.  - go to poetry clubs/groups.  - watches the news.  - read the newspaper  - cycles in the city - gardening.  - surfing the the internet.  - do shopping</f>
        <v>#NAME?</v>
      </c>
      <c r="GA248">
        <v>-1</v>
      </c>
      <c r="GB248">
        <v>-2</v>
      </c>
      <c r="GC248" t="e">
        <f>- going to plays, poetry events.  - cycling  - exercises classes.</f>
        <v>#NAME?</v>
      </c>
      <c r="GD248">
        <v>0</v>
      </c>
      <c r="GE248">
        <v>0</v>
      </c>
      <c r="GF248">
        <v>-2</v>
      </c>
      <c r="GG248">
        <v>-1</v>
      </c>
      <c r="GH248">
        <v>-1</v>
      </c>
      <c r="GI248">
        <v>-1</v>
      </c>
      <c r="GJ248">
        <v>-1</v>
      </c>
      <c r="GK248">
        <v>-1</v>
      </c>
      <c r="GL248">
        <v>1</v>
      </c>
      <c r="GM248">
        <v>-1</v>
      </c>
      <c r="GN248">
        <v>-1</v>
      </c>
      <c r="GO248">
        <v>-1</v>
      </c>
      <c r="GP248">
        <v>-1</v>
      </c>
      <c r="GQ248">
        <v>-1</v>
      </c>
      <c r="GR248">
        <v>-1</v>
      </c>
      <c r="GS248">
        <v>1</v>
      </c>
      <c r="GT248">
        <v>-1</v>
      </c>
      <c r="GU248">
        <v>-1</v>
      </c>
      <c r="GV248">
        <v>-1</v>
      </c>
      <c r="GW248">
        <v>1</v>
      </c>
      <c r="GX248">
        <v>1</v>
      </c>
      <c r="GY248">
        <v>-1</v>
      </c>
      <c r="GZ248">
        <v>-1</v>
      </c>
      <c r="HA248">
        <v>1</v>
      </c>
      <c r="HB248">
        <v>-1</v>
      </c>
      <c r="HC248">
        <v>-1</v>
      </c>
      <c r="HD248">
        <v>-1</v>
      </c>
      <c r="HE248">
        <v>1</v>
      </c>
      <c r="HF248">
        <v>1</v>
      </c>
      <c r="HG248">
        <v>-1</v>
      </c>
      <c r="HH248">
        <v>0</v>
      </c>
      <c r="HI248">
        <v>-3</v>
      </c>
      <c r="HJ248">
        <v>-2</v>
      </c>
      <c r="HK248">
        <v>-4</v>
      </c>
      <c r="HL248">
        <v>-2</v>
      </c>
      <c r="HM248">
        <v>-4</v>
      </c>
      <c r="HN248">
        <v>-2</v>
      </c>
      <c r="HO248">
        <v>0</v>
      </c>
      <c r="HP248">
        <v>-2</v>
      </c>
      <c r="HQ248">
        <v>1</v>
      </c>
      <c r="HR248">
        <v>-2.5</v>
      </c>
      <c r="HS248">
        <v>-1</v>
      </c>
      <c r="HT248">
        <v>-3.5</v>
      </c>
      <c r="HU248">
        <v>1</v>
      </c>
      <c r="HV248">
        <v>-18</v>
      </c>
      <c r="HW248">
        <v>1</v>
      </c>
      <c r="HX248">
        <v>0</v>
      </c>
      <c r="HY248">
        <v>0</v>
      </c>
      <c r="HZ248">
        <v>2</v>
      </c>
      <c r="IA248">
        <v>2</v>
      </c>
      <c r="IB248">
        <v>0</v>
      </c>
      <c r="IC248">
        <v>3</v>
      </c>
      <c r="ID248">
        <v>2</v>
      </c>
      <c r="IE248">
        <v>1</v>
      </c>
      <c r="IF248">
        <v>0</v>
      </c>
      <c r="IG248">
        <v>0</v>
      </c>
      <c r="IH248">
        <v>0</v>
      </c>
      <c r="II248">
        <v>0</v>
      </c>
      <c r="IJ248">
        <v>2</v>
      </c>
      <c r="IK248">
        <v>0</v>
      </c>
      <c r="IL248">
        <v>1</v>
      </c>
      <c r="IM248">
        <v>0</v>
      </c>
      <c r="IN248">
        <v>0</v>
      </c>
      <c r="IO248">
        <v>2</v>
      </c>
      <c r="IP248">
        <v>1</v>
      </c>
      <c r="IQ248">
        <v>1</v>
      </c>
      <c r="IR248">
        <v>2</v>
      </c>
      <c r="IS248">
        <v>20</v>
      </c>
      <c r="IT248">
        <v>3</v>
      </c>
      <c r="IU248">
        <v>3</v>
      </c>
      <c r="IV248">
        <v>3</v>
      </c>
      <c r="IW248">
        <v>6</v>
      </c>
      <c r="IX248">
        <v>3</v>
      </c>
      <c r="IY248">
        <v>6</v>
      </c>
      <c r="IZ248">
        <v>5</v>
      </c>
      <c r="JA248">
        <v>4</v>
      </c>
      <c r="JB248">
        <v>2</v>
      </c>
      <c r="JC248">
        <v>0</v>
      </c>
      <c r="JD248">
        <v>1</v>
      </c>
      <c r="JE248">
        <v>2</v>
      </c>
      <c r="JF248">
        <v>3</v>
      </c>
      <c r="JG248">
        <v>5</v>
      </c>
      <c r="JH248">
        <v>0</v>
      </c>
      <c r="JI248">
        <v>7</v>
      </c>
      <c r="JJ248">
        <v>3</v>
      </c>
      <c r="JK248">
        <v>7</v>
      </c>
      <c r="JL248">
        <v>0</v>
      </c>
      <c r="JM248">
        <v>1</v>
      </c>
      <c r="JN248">
        <v>3</v>
      </c>
      <c r="JO248">
        <v>2</v>
      </c>
      <c r="JP248">
        <v>6</v>
      </c>
      <c r="JQ248">
        <v>3</v>
      </c>
      <c r="JR248">
        <v>3</v>
      </c>
      <c r="JS248">
        <v>22</v>
      </c>
      <c r="JT248">
        <v>81</v>
      </c>
      <c r="JU248">
        <v>3.6818</v>
      </c>
      <c r="JV248">
        <v>5</v>
      </c>
      <c r="JW248">
        <v>5</v>
      </c>
      <c r="JX248">
        <v>5</v>
      </c>
      <c r="JY248">
        <v>4</v>
      </c>
      <c r="JZ248">
        <v>4</v>
      </c>
      <c r="KA248">
        <v>4</v>
      </c>
      <c r="KB248">
        <v>5</v>
      </c>
      <c r="KC248">
        <v>4</v>
      </c>
      <c r="KD248">
        <v>4</v>
      </c>
      <c r="KE248">
        <v>5</v>
      </c>
      <c r="KF248">
        <v>5</v>
      </c>
      <c r="KG248">
        <v>4</v>
      </c>
      <c r="KH248">
        <v>4</v>
      </c>
      <c r="KI248">
        <v>5</v>
      </c>
      <c r="KJ248">
        <v>5</v>
      </c>
      <c r="KK248">
        <v>5</v>
      </c>
      <c r="KL248">
        <v>4.5629999999999997</v>
      </c>
      <c r="KM248">
        <v>1</v>
      </c>
      <c r="KO248">
        <v>45</v>
      </c>
      <c r="KP248">
        <v>1</v>
      </c>
      <c r="KQ248">
        <v>3</v>
      </c>
      <c r="KR248">
        <v>1</v>
      </c>
      <c r="KS248">
        <v>1</v>
      </c>
      <c r="KT248">
        <v>2</v>
      </c>
      <c r="KU248">
        <v>3</v>
      </c>
      <c r="KV248">
        <v>2</v>
      </c>
      <c r="KW248">
        <v>4</v>
      </c>
      <c r="KX248">
        <v>1</v>
      </c>
      <c r="KY248">
        <v>0</v>
      </c>
      <c r="KZ248">
        <v>3</v>
      </c>
      <c r="LA248">
        <v>1</v>
      </c>
      <c r="LB248">
        <v>4</v>
      </c>
      <c r="LC248">
        <v>1</v>
      </c>
      <c r="LD248">
        <v>2</v>
      </c>
      <c r="LE248">
        <v>1</v>
      </c>
      <c r="LF248">
        <v>3</v>
      </c>
      <c r="LG248">
        <v>3</v>
      </c>
      <c r="LH248">
        <v>1.5</v>
      </c>
      <c r="LI248">
        <v>2.1667000000000001</v>
      </c>
      <c r="LJ248">
        <v>2.3332999999999999</v>
      </c>
      <c r="LK248">
        <v>2</v>
      </c>
    </row>
    <row r="249" spans="1:917 1481:1489 2651:2657" x14ac:dyDescent="0.25">
      <c r="A249" t="s">
        <v>4348</v>
      </c>
      <c r="B249" t="s">
        <v>7</v>
      </c>
      <c r="C249" t="s">
        <v>2709</v>
      </c>
      <c r="D249" t="s">
        <v>2716</v>
      </c>
      <c r="E249" s="1">
        <v>18899</v>
      </c>
      <c r="F249">
        <v>67</v>
      </c>
      <c r="O249" s="1">
        <v>43637</v>
      </c>
      <c r="BDY249">
        <v>1</v>
      </c>
      <c r="BEA249" t="s">
        <v>4349</v>
      </c>
      <c r="BEB249">
        <v>1</v>
      </c>
      <c r="BED249" t="s">
        <v>4350</v>
      </c>
      <c r="BEE249">
        <v>1</v>
      </c>
      <c r="BEG249" t="s">
        <v>4351</v>
      </c>
    </row>
    <row r="250" spans="1:917 1481:1489 2651:2657" x14ac:dyDescent="0.25">
      <c r="A250" t="s">
        <v>4352</v>
      </c>
      <c r="B250" t="s">
        <v>7</v>
      </c>
      <c r="C250" t="s">
        <v>2709</v>
      </c>
      <c r="D250" t="s">
        <v>2716</v>
      </c>
      <c r="E250" s="1">
        <v>18096</v>
      </c>
      <c r="F250">
        <v>70</v>
      </c>
      <c r="I250" s="1">
        <v>43633</v>
      </c>
      <c r="O250" s="1">
        <v>43633</v>
      </c>
      <c r="P250">
        <v>1</v>
      </c>
      <c r="Q250">
        <v>0</v>
      </c>
      <c r="R250">
        <v>0</v>
      </c>
      <c r="S250">
        <v>1</v>
      </c>
      <c r="T250">
        <v>1</v>
      </c>
      <c r="U250">
        <v>1</v>
      </c>
      <c r="V250">
        <v>1</v>
      </c>
      <c r="W250">
        <v>1</v>
      </c>
      <c r="X250">
        <v>0</v>
      </c>
      <c r="Y250">
        <v>0</v>
      </c>
      <c r="Z250">
        <v>0</v>
      </c>
      <c r="AA250">
        <v>1</v>
      </c>
      <c r="AB250">
        <v>1</v>
      </c>
      <c r="AC250">
        <v>0</v>
      </c>
      <c r="AD250">
        <v>0</v>
      </c>
      <c r="AE250">
        <v>0</v>
      </c>
      <c r="AF250">
        <v>0</v>
      </c>
      <c r="AG250">
        <v>0</v>
      </c>
      <c r="AH250">
        <v>0</v>
      </c>
      <c r="AI250">
        <v>0</v>
      </c>
      <c r="AJ250">
        <v>0</v>
      </c>
      <c r="AK250">
        <v>0</v>
      </c>
      <c r="AL250">
        <v>0</v>
      </c>
      <c r="AM250">
        <v>0</v>
      </c>
      <c r="AN250">
        <v>0</v>
      </c>
      <c r="AO250">
        <v>0</v>
      </c>
      <c r="AP250">
        <v>0</v>
      </c>
      <c r="AQ250">
        <v>0</v>
      </c>
      <c r="AR250">
        <v>0</v>
      </c>
      <c r="AS250">
        <v>1</v>
      </c>
      <c r="AT250">
        <v>1</v>
      </c>
      <c r="AU250">
        <v>1</v>
      </c>
      <c r="AV250">
        <v>1</v>
      </c>
      <c r="AW250">
        <v>0</v>
      </c>
      <c r="AX250">
        <v>0</v>
      </c>
      <c r="AY250">
        <v>0</v>
      </c>
      <c r="AZ250">
        <v>0</v>
      </c>
      <c r="BA250">
        <v>0</v>
      </c>
      <c r="BB250">
        <v>1</v>
      </c>
      <c r="BC250">
        <v>0</v>
      </c>
      <c r="BD250">
        <v>0</v>
      </c>
      <c r="BE250">
        <v>0</v>
      </c>
      <c r="BF250">
        <v>0</v>
      </c>
      <c r="BG250">
        <v>0</v>
      </c>
      <c r="BH250">
        <v>0</v>
      </c>
      <c r="BI250">
        <v>0</v>
      </c>
      <c r="BJ250">
        <v>1</v>
      </c>
      <c r="BK250">
        <v>1</v>
      </c>
      <c r="BL250">
        <v>0</v>
      </c>
      <c r="BM250">
        <v>1</v>
      </c>
      <c r="BN250">
        <v>1</v>
      </c>
      <c r="BO250">
        <v>0</v>
      </c>
      <c r="BP250">
        <v>1</v>
      </c>
      <c r="BQ250">
        <v>1</v>
      </c>
      <c r="BR250">
        <v>1</v>
      </c>
      <c r="BS250">
        <v>1</v>
      </c>
      <c r="BT250">
        <v>0</v>
      </c>
      <c r="BU250">
        <v>0</v>
      </c>
      <c r="BV250">
        <v>0</v>
      </c>
      <c r="BW250">
        <v>1</v>
      </c>
      <c r="BX250">
        <v>1</v>
      </c>
      <c r="BY250">
        <v>1</v>
      </c>
      <c r="BZ250">
        <v>0</v>
      </c>
      <c r="CA250">
        <v>1</v>
      </c>
      <c r="CB250">
        <v>1</v>
      </c>
      <c r="CC250">
        <v>1</v>
      </c>
      <c r="CD250">
        <v>1</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1</v>
      </c>
      <c r="DF250">
        <v>0</v>
      </c>
      <c r="DG250">
        <v>0</v>
      </c>
      <c r="DH250">
        <v>0</v>
      </c>
      <c r="DI250">
        <v>0</v>
      </c>
      <c r="DJ250">
        <v>0</v>
      </c>
      <c r="DK250">
        <v>1</v>
      </c>
      <c r="DL250">
        <v>0</v>
      </c>
      <c r="DM250">
        <v>1</v>
      </c>
      <c r="DN250">
        <v>0</v>
      </c>
      <c r="DO250">
        <v>0</v>
      </c>
      <c r="DP250">
        <v>0</v>
      </c>
      <c r="DQ250">
        <v>0</v>
      </c>
      <c r="DR250">
        <v>0</v>
      </c>
      <c r="DS250">
        <v>0</v>
      </c>
      <c r="DT250">
        <v>1</v>
      </c>
      <c r="DU250">
        <v>2</v>
      </c>
      <c r="DV250">
        <v>4</v>
      </c>
      <c r="DW250">
        <v>1</v>
      </c>
      <c r="DX250">
        <v>1</v>
      </c>
      <c r="DY250">
        <v>3</v>
      </c>
      <c r="DZ250">
        <v>2</v>
      </c>
      <c r="EA250">
        <v>1</v>
      </c>
      <c r="EB250">
        <v>4</v>
      </c>
      <c r="EC250">
        <v>1</v>
      </c>
      <c r="ED250">
        <v>0</v>
      </c>
      <c r="EE250">
        <v>0</v>
      </c>
      <c r="EF250">
        <v>0</v>
      </c>
      <c r="EG250">
        <v>0</v>
      </c>
      <c r="EH250">
        <v>0</v>
      </c>
      <c r="EI250">
        <v>0</v>
      </c>
      <c r="EJ250">
        <v>4</v>
      </c>
      <c r="EK250">
        <v>1</v>
      </c>
      <c r="EL250">
        <v>4</v>
      </c>
      <c r="EM250">
        <v>1</v>
      </c>
      <c r="EN250">
        <v>0</v>
      </c>
      <c r="EO250">
        <v>0</v>
      </c>
      <c r="EP250">
        <v>2</v>
      </c>
      <c r="EQ250">
        <v>4</v>
      </c>
      <c r="ER250">
        <v>3</v>
      </c>
      <c r="ES250">
        <v>2</v>
      </c>
      <c r="ET250">
        <v>4</v>
      </c>
      <c r="EU250">
        <v>0</v>
      </c>
      <c r="EV250">
        <v>0</v>
      </c>
      <c r="EW250">
        <v>0</v>
      </c>
      <c r="EX250">
        <v>4</v>
      </c>
      <c r="EY250">
        <v>4</v>
      </c>
      <c r="EZ250">
        <v>23</v>
      </c>
      <c r="FA250">
        <v>0</v>
      </c>
      <c r="FB250">
        <v>0</v>
      </c>
      <c r="FC250">
        <v>1</v>
      </c>
      <c r="FD250">
        <v>1</v>
      </c>
      <c r="FE250">
        <v>1</v>
      </c>
      <c r="FF250">
        <v>1</v>
      </c>
      <c r="FG250">
        <v>1</v>
      </c>
      <c r="FH250">
        <v>0</v>
      </c>
      <c r="FI250">
        <v>0</v>
      </c>
      <c r="FJ250">
        <v>0</v>
      </c>
      <c r="FK250">
        <v>1</v>
      </c>
      <c r="FL250">
        <v>1</v>
      </c>
      <c r="FM250">
        <v>8</v>
      </c>
      <c r="FP250" t="s">
        <v>4353</v>
      </c>
      <c r="FR250" t="s">
        <v>4354</v>
      </c>
      <c r="FT250" t="s">
        <v>4355</v>
      </c>
      <c r="FZ250" t="s">
        <v>4356</v>
      </c>
      <c r="GA250">
        <v>1</v>
      </c>
      <c r="GB250">
        <v>2</v>
      </c>
      <c r="GC250" t="s">
        <v>4357</v>
      </c>
      <c r="GD250">
        <v>1</v>
      </c>
      <c r="GE250">
        <v>0</v>
      </c>
      <c r="GF250">
        <v>-2</v>
      </c>
      <c r="GG250">
        <v>1</v>
      </c>
      <c r="GH250">
        <v>1</v>
      </c>
      <c r="GI250">
        <v>1</v>
      </c>
      <c r="GJ250">
        <v>1</v>
      </c>
      <c r="GK250">
        <v>1</v>
      </c>
      <c r="GL250">
        <v>1</v>
      </c>
      <c r="GM250">
        <v>1</v>
      </c>
      <c r="GN250">
        <v>1</v>
      </c>
      <c r="GO250">
        <v>-1</v>
      </c>
      <c r="GP250">
        <v>0</v>
      </c>
      <c r="GQ250">
        <v>0</v>
      </c>
      <c r="GR250">
        <v>0</v>
      </c>
      <c r="GS250">
        <v>1</v>
      </c>
      <c r="GT250">
        <v>1</v>
      </c>
      <c r="GU250">
        <v>1</v>
      </c>
      <c r="GV250">
        <v>1</v>
      </c>
      <c r="GW250">
        <v>-1</v>
      </c>
      <c r="GX250">
        <v>0</v>
      </c>
      <c r="GY250">
        <v>0</v>
      </c>
      <c r="GZ250">
        <v>1</v>
      </c>
      <c r="HA250">
        <v>-1</v>
      </c>
      <c r="HB250">
        <v>-1</v>
      </c>
      <c r="HC250">
        <v>1</v>
      </c>
      <c r="HD250">
        <v>1</v>
      </c>
      <c r="HE250">
        <v>1</v>
      </c>
      <c r="HF250">
        <v>0</v>
      </c>
      <c r="HG250">
        <v>0</v>
      </c>
      <c r="HH250">
        <v>0</v>
      </c>
      <c r="HI250">
        <v>3</v>
      </c>
      <c r="HJ250">
        <v>-1</v>
      </c>
      <c r="HK250">
        <v>4</v>
      </c>
      <c r="HL250">
        <v>4</v>
      </c>
      <c r="HM250">
        <v>-1</v>
      </c>
      <c r="HN250">
        <v>4</v>
      </c>
      <c r="HO250">
        <v>0</v>
      </c>
      <c r="HP250">
        <v>0</v>
      </c>
      <c r="HQ250">
        <v>1</v>
      </c>
      <c r="HR250">
        <v>0.5</v>
      </c>
      <c r="HS250">
        <v>2</v>
      </c>
      <c r="HT250">
        <v>3.5</v>
      </c>
      <c r="HU250">
        <v>1</v>
      </c>
      <c r="HV250">
        <v>14</v>
      </c>
      <c r="HW250">
        <v>2</v>
      </c>
      <c r="HX250">
        <v>2</v>
      </c>
      <c r="HY250">
        <v>2</v>
      </c>
      <c r="HZ250">
        <v>2</v>
      </c>
      <c r="IA250">
        <v>2</v>
      </c>
      <c r="IB250">
        <v>2</v>
      </c>
      <c r="IC250">
        <v>1</v>
      </c>
      <c r="ID250">
        <v>3</v>
      </c>
      <c r="IE250">
        <v>2</v>
      </c>
      <c r="IF250">
        <v>0</v>
      </c>
      <c r="IG250">
        <v>0</v>
      </c>
      <c r="IH250">
        <v>2</v>
      </c>
      <c r="II250">
        <v>0</v>
      </c>
      <c r="IJ250">
        <v>2</v>
      </c>
      <c r="IK250">
        <v>3</v>
      </c>
      <c r="IL250">
        <v>1</v>
      </c>
      <c r="IM250">
        <v>0</v>
      </c>
      <c r="IN250">
        <v>0</v>
      </c>
      <c r="IO250">
        <v>0</v>
      </c>
      <c r="IP250">
        <v>2</v>
      </c>
      <c r="IQ250">
        <v>3</v>
      </c>
      <c r="IR250">
        <v>1</v>
      </c>
      <c r="IS250">
        <v>32</v>
      </c>
      <c r="IT250">
        <v>1</v>
      </c>
      <c r="IU250">
        <v>1</v>
      </c>
      <c r="IV250">
        <v>1</v>
      </c>
      <c r="IW250">
        <v>1</v>
      </c>
      <c r="IX250">
        <v>10</v>
      </c>
      <c r="IY250">
        <v>4</v>
      </c>
      <c r="IZ250">
        <v>8</v>
      </c>
      <c r="JA250">
        <v>10</v>
      </c>
      <c r="JB250">
        <v>3</v>
      </c>
      <c r="JC250">
        <v>0</v>
      </c>
      <c r="JD250">
        <v>1</v>
      </c>
      <c r="JE250">
        <v>10</v>
      </c>
      <c r="JF250">
        <v>1</v>
      </c>
      <c r="JG250">
        <v>8</v>
      </c>
      <c r="JH250">
        <v>0</v>
      </c>
      <c r="JI250">
        <v>0</v>
      </c>
      <c r="JJ250">
        <v>1</v>
      </c>
      <c r="JK250">
        <v>10</v>
      </c>
      <c r="JL250">
        <v>10</v>
      </c>
      <c r="JM250">
        <v>0</v>
      </c>
      <c r="JN250">
        <v>0</v>
      </c>
      <c r="JO250">
        <v>0</v>
      </c>
      <c r="JP250">
        <v>0</v>
      </c>
      <c r="JQ250">
        <v>0</v>
      </c>
      <c r="JR250">
        <v>10</v>
      </c>
      <c r="JS250">
        <v>17</v>
      </c>
      <c r="JT250">
        <v>90</v>
      </c>
      <c r="JU250">
        <v>5.2941000000000003</v>
      </c>
      <c r="JV250">
        <v>5</v>
      </c>
      <c r="JW250">
        <v>5</v>
      </c>
      <c r="JX250">
        <v>5</v>
      </c>
      <c r="JY250">
        <v>3</v>
      </c>
      <c r="JZ250">
        <v>4</v>
      </c>
      <c r="KA250">
        <v>3</v>
      </c>
      <c r="KB250">
        <v>4</v>
      </c>
      <c r="KC250">
        <v>3</v>
      </c>
      <c r="KD250">
        <v>4</v>
      </c>
      <c r="KE250">
        <v>5</v>
      </c>
      <c r="KF250">
        <v>5</v>
      </c>
      <c r="KG250">
        <v>5</v>
      </c>
      <c r="KH250">
        <v>3</v>
      </c>
      <c r="KI250">
        <v>5</v>
      </c>
      <c r="KJ250">
        <v>5</v>
      </c>
      <c r="KK250">
        <v>5</v>
      </c>
      <c r="KL250">
        <v>4.3129999999999997</v>
      </c>
      <c r="KM250">
        <v>4</v>
      </c>
      <c r="KO250">
        <v>20</v>
      </c>
      <c r="KP250">
        <v>2</v>
      </c>
      <c r="KQ250">
        <v>4</v>
      </c>
      <c r="KR250">
        <v>4</v>
      </c>
      <c r="KS250">
        <v>4</v>
      </c>
      <c r="KT250">
        <v>4</v>
      </c>
      <c r="KU250">
        <v>2</v>
      </c>
      <c r="KV250">
        <v>2</v>
      </c>
      <c r="KW250">
        <v>1</v>
      </c>
      <c r="KX250">
        <v>3</v>
      </c>
      <c r="KY250">
        <v>4</v>
      </c>
      <c r="KZ250">
        <v>4</v>
      </c>
      <c r="LA250">
        <v>3</v>
      </c>
      <c r="LB250">
        <v>2</v>
      </c>
      <c r="LC250">
        <v>4</v>
      </c>
      <c r="LD250">
        <v>4</v>
      </c>
      <c r="LE250">
        <v>2</v>
      </c>
      <c r="LF250">
        <v>4</v>
      </c>
      <c r="LG250">
        <v>2</v>
      </c>
      <c r="LH250">
        <v>3.6667000000000001</v>
      </c>
      <c r="LI250">
        <v>3.5</v>
      </c>
      <c r="LJ250">
        <v>2</v>
      </c>
      <c r="LK250">
        <v>3.0556000000000001</v>
      </c>
      <c r="BDY250">
        <v>0</v>
      </c>
      <c r="BDZ250">
        <v>4</v>
      </c>
      <c r="BEA250" t="s">
        <v>4358</v>
      </c>
      <c r="BEB250">
        <v>1</v>
      </c>
      <c r="BED250" t="s">
        <v>4359</v>
      </c>
      <c r="BEE250">
        <v>1</v>
      </c>
    </row>
    <row r="251" spans="1:917 1481:1489 2651:2657" x14ac:dyDescent="0.25">
      <c r="A251" t="s">
        <v>4360</v>
      </c>
      <c r="B251" t="s">
        <v>7</v>
      </c>
      <c r="C251" t="s">
        <v>2709</v>
      </c>
      <c r="D251" t="s">
        <v>2716</v>
      </c>
      <c r="E251" s="1">
        <v>17388</v>
      </c>
      <c r="F251">
        <v>71</v>
      </c>
      <c r="I251" s="1">
        <v>43559</v>
      </c>
      <c r="K251" s="1">
        <v>43559</v>
      </c>
      <c r="O251" s="1">
        <v>43559</v>
      </c>
      <c r="P251">
        <v>1</v>
      </c>
      <c r="Q251">
        <v>0</v>
      </c>
      <c r="R251">
        <v>0</v>
      </c>
      <c r="S251">
        <v>0</v>
      </c>
      <c r="T251">
        <v>1</v>
      </c>
      <c r="U251">
        <v>1</v>
      </c>
      <c r="V251">
        <v>0</v>
      </c>
      <c r="W251">
        <v>0</v>
      </c>
      <c r="X251">
        <v>0</v>
      </c>
      <c r="Y251">
        <v>1</v>
      </c>
      <c r="Z251">
        <v>0</v>
      </c>
      <c r="AA251">
        <v>1</v>
      </c>
      <c r="AB251">
        <v>1</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1</v>
      </c>
      <c r="BB251">
        <v>1</v>
      </c>
      <c r="BC251">
        <v>0</v>
      </c>
      <c r="BD251">
        <v>0</v>
      </c>
      <c r="BE251">
        <v>0</v>
      </c>
      <c r="BF251">
        <v>0</v>
      </c>
      <c r="BG251">
        <v>0</v>
      </c>
      <c r="BH251">
        <v>0</v>
      </c>
      <c r="BI251">
        <v>1</v>
      </c>
      <c r="BJ251">
        <v>0</v>
      </c>
      <c r="BK251">
        <v>0</v>
      </c>
      <c r="BL251">
        <v>0</v>
      </c>
      <c r="BM251">
        <v>0</v>
      </c>
      <c r="BN251">
        <v>1</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1</v>
      </c>
      <c r="CM251">
        <v>1</v>
      </c>
      <c r="CN251">
        <v>0</v>
      </c>
      <c r="CO251">
        <v>0</v>
      </c>
      <c r="CP251">
        <v>0</v>
      </c>
      <c r="CQ251">
        <v>0</v>
      </c>
      <c r="CR251">
        <v>0</v>
      </c>
      <c r="CS251">
        <v>0</v>
      </c>
      <c r="CT251">
        <v>0</v>
      </c>
      <c r="CU251">
        <v>0</v>
      </c>
      <c r="CV251">
        <v>0</v>
      </c>
      <c r="CW251">
        <v>0</v>
      </c>
      <c r="CX251">
        <v>0</v>
      </c>
      <c r="CY251">
        <v>0</v>
      </c>
      <c r="CZ251">
        <v>0</v>
      </c>
      <c r="DA251">
        <v>0</v>
      </c>
      <c r="DB251">
        <v>0</v>
      </c>
      <c r="DC251">
        <v>1</v>
      </c>
      <c r="DD251">
        <v>0</v>
      </c>
      <c r="DE251">
        <v>0</v>
      </c>
      <c r="DF251">
        <v>0</v>
      </c>
      <c r="DG251">
        <v>1</v>
      </c>
      <c r="DH251">
        <v>0</v>
      </c>
      <c r="DI251">
        <v>0</v>
      </c>
      <c r="DJ251">
        <v>0</v>
      </c>
      <c r="DK251">
        <v>1</v>
      </c>
      <c r="DL251">
        <v>0</v>
      </c>
      <c r="DM251">
        <v>0</v>
      </c>
      <c r="DN251">
        <v>0</v>
      </c>
      <c r="DO251">
        <v>1</v>
      </c>
      <c r="DP251">
        <v>0</v>
      </c>
      <c r="DQ251">
        <v>0</v>
      </c>
      <c r="DR251">
        <v>0</v>
      </c>
      <c r="DS251">
        <v>0</v>
      </c>
      <c r="DT251">
        <v>0</v>
      </c>
      <c r="DU251">
        <v>0</v>
      </c>
      <c r="DV251">
        <v>2</v>
      </c>
      <c r="DW251">
        <v>1</v>
      </c>
      <c r="DX251">
        <v>1</v>
      </c>
      <c r="DY251">
        <v>1</v>
      </c>
      <c r="DZ251">
        <v>0</v>
      </c>
      <c r="EA251">
        <v>0</v>
      </c>
      <c r="EB251">
        <v>0</v>
      </c>
      <c r="EC251">
        <v>0</v>
      </c>
      <c r="ED251">
        <v>0</v>
      </c>
      <c r="EE251">
        <v>0</v>
      </c>
      <c r="EF251">
        <v>1</v>
      </c>
      <c r="EG251">
        <v>2</v>
      </c>
      <c r="EH251">
        <v>0</v>
      </c>
      <c r="EI251">
        <v>0</v>
      </c>
      <c r="EJ251">
        <v>2</v>
      </c>
      <c r="EK251">
        <v>1</v>
      </c>
      <c r="EL251">
        <v>4</v>
      </c>
      <c r="EM251">
        <v>1</v>
      </c>
      <c r="EN251">
        <v>0</v>
      </c>
      <c r="EO251">
        <v>0</v>
      </c>
      <c r="EP251">
        <v>0</v>
      </c>
      <c r="EQ251">
        <v>2</v>
      </c>
      <c r="ER251">
        <v>1</v>
      </c>
      <c r="ES251">
        <v>0</v>
      </c>
      <c r="ET251">
        <v>0</v>
      </c>
      <c r="EU251">
        <v>0</v>
      </c>
      <c r="EV251">
        <v>2</v>
      </c>
      <c r="EW251">
        <v>0</v>
      </c>
      <c r="EX251">
        <v>2</v>
      </c>
      <c r="EY251">
        <v>4</v>
      </c>
      <c r="EZ251">
        <v>11</v>
      </c>
      <c r="FA251">
        <v>0</v>
      </c>
      <c r="FB251">
        <v>0</v>
      </c>
      <c r="FC251">
        <v>0</v>
      </c>
      <c r="FD251">
        <v>3</v>
      </c>
      <c r="FE251">
        <v>2</v>
      </c>
      <c r="FF251">
        <v>0</v>
      </c>
      <c r="FG251">
        <v>0</v>
      </c>
      <c r="FH251">
        <v>0</v>
      </c>
      <c r="FI251">
        <v>3</v>
      </c>
      <c r="FJ251">
        <v>0</v>
      </c>
      <c r="FK251">
        <v>3</v>
      </c>
      <c r="FL251">
        <v>1</v>
      </c>
      <c r="FM251">
        <v>15</v>
      </c>
      <c r="FQ251" t="s">
        <v>4361</v>
      </c>
      <c r="FR251" t="s">
        <v>4362</v>
      </c>
      <c r="FV251" t="s">
        <v>4363</v>
      </c>
      <c r="FX251" t="s">
        <v>4364</v>
      </c>
      <c r="FY251" t="s">
        <v>4365</v>
      </c>
      <c r="FZ251" t="s">
        <v>4366</v>
      </c>
      <c r="GA251">
        <v>-2</v>
      </c>
      <c r="GB251">
        <v>-2</v>
      </c>
      <c r="GC251" t="e">
        <f>- Gardening - Allotment - used to be keen on sowing, not so much any more since PD onset - Cooking - Travelling - read paper, do crosswords in the paper</f>
        <v>#NAME?</v>
      </c>
      <c r="GD251">
        <v>0</v>
      </c>
      <c r="GE251">
        <v>0</v>
      </c>
      <c r="GF251">
        <v>-2</v>
      </c>
      <c r="GG251">
        <v>-1</v>
      </c>
      <c r="GH251">
        <v>-1</v>
      </c>
      <c r="GI251">
        <v>-1</v>
      </c>
      <c r="GJ251">
        <v>-1</v>
      </c>
      <c r="GK251">
        <v>1</v>
      </c>
      <c r="GL251">
        <v>-1</v>
      </c>
      <c r="GM251">
        <v>-1</v>
      </c>
      <c r="GN251">
        <v>-1</v>
      </c>
      <c r="GO251">
        <v>-1</v>
      </c>
      <c r="GP251">
        <v>-1</v>
      </c>
      <c r="GQ251">
        <v>-1</v>
      </c>
      <c r="GR251">
        <v>-1</v>
      </c>
      <c r="GS251">
        <v>-1</v>
      </c>
      <c r="GT251">
        <v>-1</v>
      </c>
      <c r="GU251">
        <v>-1</v>
      </c>
      <c r="GV251">
        <v>-1</v>
      </c>
      <c r="GW251">
        <v>1</v>
      </c>
      <c r="GX251">
        <v>-1</v>
      </c>
      <c r="GY251">
        <v>-1</v>
      </c>
      <c r="GZ251">
        <v>-1</v>
      </c>
      <c r="HA251">
        <v>-1</v>
      </c>
      <c r="HB251">
        <v>-1</v>
      </c>
      <c r="HC251">
        <v>-1</v>
      </c>
      <c r="HD251">
        <v>-1</v>
      </c>
      <c r="HE251">
        <v>-1</v>
      </c>
      <c r="HF251">
        <v>-1</v>
      </c>
      <c r="HG251">
        <v>-1</v>
      </c>
      <c r="HH251">
        <v>-1</v>
      </c>
      <c r="HI251">
        <v>-4</v>
      </c>
      <c r="HJ251">
        <v>-2</v>
      </c>
      <c r="HK251">
        <v>-4</v>
      </c>
      <c r="HL251">
        <v>-2</v>
      </c>
      <c r="HM251">
        <v>-4</v>
      </c>
      <c r="HN251">
        <v>-4</v>
      </c>
      <c r="HO251">
        <v>-2</v>
      </c>
      <c r="HP251">
        <v>-4</v>
      </c>
      <c r="HQ251">
        <v>-4</v>
      </c>
      <c r="HR251">
        <v>-3</v>
      </c>
      <c r="HS251">
        <v>-3</v>
      </c>
      <c r="HT251">
        <v>-4</v>
      </c>
      <c r="HU251">
        <v>-4</v>
      </c>
      <c r="HV251">
        <v>-30</v>
      </c>
      <c r="HW251">
        <v>3</v>
      </c>
      <c r="HX251">
        <v>2</v>
      </c>
      <c r="HY251">
        <v>2</v>
      </c>
      <c r="HZ251">
        <v>1</v>
      </c>
      <c r="IA251">
        <v>1</v>
      </c>
      <c r="IB251">
        <v>0</v>
      </c>
      <c r="IC251">
        <v>3</v>
      </c>
      <c r="ID251">
        <v>3</v>
      </c>
      <c r="IE251">
        <v>1</v>
      </c>
      <c r="IF251">
        <v>0</v>
      </c>
      <c r="IG251">
        <v>0</v>
      </c>
      <c r="IH251">
        <v>0</v>
      </c>
      <c r="II251">
        <v>0</v>
      </c>
      <c r="IJ251">
        <v>0</v>
      </c>
      <c r="IK251">
        <v>0</v>
      </c>
      <c r="IL251">
        <v>0</v>
      </c>
      <c r="IM251">
        <v>0</v>
      </c>
      <c r="IN251">
        <v>0</v>
      </c>
      <c r="IO251">
        <v>2</v>
      </c>
      <c r="IP251">
        <v>2</v>
      </c>
      <c r="IQ251">
        <v>2</v>
      </c>
      <c r="IR251">
        <v>0</v>
      </c>
      <c r="IS251">
        <v>22</v>
      </c>
      <c r="IT251">
        <v>1</v>
      </c>
      <c r="IU251">
        <v>1</v>
      </c>
      <c r="IV251">
        <v>1</v>
      </c>
      <c r="IW251">
        <v>1</v>
      </c>
      <c r="IX251">
        <v>4</v>
      </c>
      <c r="IY251">
        <v>1</v>
      </c>
      <c r="IZ251">
        <v>4</v>
      </c>
      <c r="JA251">
        <v>1</v>
      </c>
      <c r="JB251">
        <v>1</v>
      </c>
      <c r="JC251">
        <v>1</v>
      </c>
      <c r="JD251">
        <v>5</v>
      </c>
      <c r="JE251">
        <v>1</v>
      </c>
      <c r="JF251">
        <v>1</v>
      </c>
      <c r="JG251">
        <v>1</v>
      </c>
      <c r="JH251">
        <v>1</v>
      </c>
      <c r="JI251">
        <v>5</v>
      </c>
      <c r="JJ251">
        <v>1</v>
      </c>
      <c r="JK251">
        <v>5</v>
      </c>
      <c r="JL251">
        <v>1</v>
      </c>
      <c r="JM251">
        <v>1</v>
      </c>
      <c r="JN251">
        <v>1</v>
      </c>
      <c r="JO251">
        <v>1</v>
      </c>
      <c r="JP251">
        <v>4</v>
      </c>
      <c r="JQ251">
        <v>1</v>
      </c>
      <c r="JR251">
        <v>5</v>
      </c>
      <c r="JS251">
        <v>25</v>
      </c>
      <c r="JT251">
        <v>50</v>
      </c>
      <c r="JU251">
        <v>2</v>
      </c>
      <c r="JV251">
        <v>4</v>
      </c>
      <c r="JW251">
        <v>4</v>
      </c>
      <c r="JX251">
        <v>4</v>
      </c>
      <c r="JY251">
        <v>3</v>
      </c>
      <c r="JZ251">
        <v>3</v>
      </c>
      <c r="KA251">
        <v>4</v>
      </c>
      <c r="KB251">
        <v>5</v>
      </c>
      <c r="KC251">
        <v>3</v>
      </c>
      <c r="KD251">
        <v>4</v>
      </c>
      <c r="KE251">
        <v>4</v>
      </c>
      <c r="KF251">
        <v>3</v>
      </c>
      <c r="KG251">
        <v>3</v>
      </c>
      <c r="KH251">
        <v>3</v>
      </c>
      <c r="KI251">
        <v>3</v>
      </c>
      <c r="KJ251">
        <v>3</v>
      </c>
      <c r="KK251">
        <v>4</v>
      </c>
      <c r="KL251">
        <v>3.5630000000000002</v>
      </c>
      <c r="KM251">
        <v>1</v>
      </c>
      <c r="KO251">
        <v>71</v>
      </c>
      <c r="KP251">
        <v>1</v>
      </c>
      <c r="KQ251">
        <v>4</v>
      </c>
      <c r="KR251">
        <v>2</v>
      </c>
      <c r="KS251">
        <v>1</v>
      </c>
      <c r="KT251">
        <v>1</v>
      </c>
      <c r="KU251">
        <v>2</v>
      </c>
      <c r="KV251">
        <v>1</v>
      </c>
      <c r="KW251">
        <v>1</v>
      </c>
      <c r="KX251">
        <v>0</v>
      </c>
      <c r="KY251">
        <v>2</v>
      </c>
      <c r="KZ251">
        <v>1</v>
      </c>
      <c r="LA251">
        <v>0</v>
      </c>
      <c r="LB251">
        <v>1</v>
      </c>
      <c r="LC251">
        <v>2</v>
      </c>
      <c r="LD251">
        <v>1</v>
      </c>
      <c r="LE251">
        <v>0</v>
      </c>
      <c r="LF251">
        <v>1</v>
      </c>
      <c r="LG251">
        <v>0</v>
      </c>
      <c r="LH251">
        <v>0.83330000000000004</v>
      </c>
      <c r="LI251">
        <v>1.8332999999999999</v>
      </c>
      <c r="LJ251">
        <v>0.83330000000000004</v>
      </c>
      <c r="LK251">
        <v>1.1667000000000001</v>
      </c>
      <c r="WH251">
        <v>1</v>
      </c>
      <c r="WI251">
        <v>5</v>
      </c>
      <c r="WJ251">
        <v>15</v>
      </c>
      <c r="WK251">
        <v>10</v>
      </c>
      <c r="WL251">
        <v>0</v>
      </c>
      <c r="WN251">
        <v>1</v>
      </c>
      <c r="WP251" t="s">
        <v>3350</v>
      </c>
      <c r="WQ251" t="s">
        <v>4367</v>
      </c>
      <c r="WR251">
        <v>2016</v>
      </c>
      <c r="WS251" t="s">
        <v>4368</v>
      </c>
      <c r="WT251" t="s">
        <v>4369</v>
      </c>
      <c r="WU251">
        <v>3</v>
      </c>
      <c r="WV251" t="s">
        <v>4370</v>
      </c>
      <c r="WW251">
        <v>1</v>
      </c>
      <c r="WX251" t="s">
        <v>4371</v>
      </c>
      <c r="WY251" t="s">
        <v>4372</v>
      </c>
      <c r="WZ251" t="s">
        <v>2890</v>
      </c>
      <c r="XA251" t="s">
        <v>4373</v>
      </c>
      <c r="XB251">
        <v>0</v>
      </c>
      <c r="XD251">
        <v>0</v>
      </c>
      <c r="XF251">
        <v>1</v>
      </c>
      <c r="XG251" t="s">
        <v>4374</v>
      </c>
      <c r="XH251">
        <v>2018</v>
      </c>
      <c r="XI251">
        <v>0</v>
      </c>
      <c r="XJ251">
        <v>0</v>
      </c>
      <c r="XK251">
        <v>0</v>
      </c>
      <c r="XM251" t="s">
        <v>4375</v>
      </c>
      <c r="XN251" t="s">
        <v>4376</v>
      </c>
      <c r="XO251">
        <v>0</v>
      </c>
      <c r="XP251" t="s">
        <v>4377</v>
      </c>
      <c r="XQ251">
        <v>0</v>
      </c>
      <c r="XS251">
        <v>1</v>
      </c>
      <c r="XT251">
        <v>23</v>
      </c>
      <c r="XU251" t="s">
        <v>4378</v>
      </c>
      <c r="XV251">
        <v>1</v>
      </c>
      <c r="XW251" t="s">
        <v>4379</v>
      </c>
      <c r="XX251" t="s">
        <v>4380</v>
      </c>
      <c r="XY251">
        <v>0</v>
      </c>
      <c r="XZ251">
        <v>0</v>
      </c>
      <c r="YA251">
        <v>0</v>
      </c>
      <c r="YB251">
        <v>0</v>
      </c>
      <c r="YC251">
        <v>0</v>
      </c>
      <c r="YD251">
        <v>0</v>
      </c>
      <c r="YE251">
        <v>0</v>
      </c>
      <c r="YF251">
        <v>0</v>
      </c>
      <c r="YG251">
        <v>1</v>
      </c>
      <c r="YH251">
        <v>0</v>
      </c>
      <c r="YI251">
        <v>0</v>
      </c>
      <c r="YJ251">
        <v>0</v>
      </c>
      <c r="YK251">
        <v>1</v>
      </c>
      <c r="YL251">
        <v>0</v>
      </c>
      <c r="YM251">
        <v>0</v>
      </c>
      <c r="YN251">
        <v>0</v>
      </c>
      <c r="YO251">
        <v>0</v>
      </c>
      <c r="YP251">
        <v>0</v>
      </c>
      <c r="YQ251">
        <v>0</v>
      </c>
      <c r="YR251">
        <v>0</v>
      </c>
      <c r="YS251">
        <v>0</v>
      </c>
      <c r="YT251">
        <v>0</v>
      </c>
      <c r="YU251">
        <v>1</v>
      </c>
      <c r="YV251">
        <v>0</v>
      </c>
      <c r="YW251">
        <v>1</v>
      </c>
      <c r="YX251">
        <v>0</v>
      </c>
      <c r="YY251">
        <v>0</v>
      </c>
      <c r="YZ251">
        <v>0</v>
      </c>
      <c r="ZA251">
        <v>0</v>
      </c>
      <c r="ZB251">
        <v>0</v>
      </c>
      <c r="ZC251" t="s">
        <v>2890</v>
      </c>
      <c r="ZD251" t="s">
        <v>2890</v>
      </c>
      <c r="ZE251">
        <v>1</v>
      </c>
      <c r="ZF251">
        <v>1</v>
      </c>
      <c r="ZG251">
        <v>1</v>
      </c>
      <c r="ZH251">
        <v>1</v>
      </c>
      <c r="ZI251">
        <v>2</v>
      </c>
      <c r="ZJ251">
        <v>0</v>
      </c>
      <c r="ZK251">
        <v>2</v>
      </c>
      <c r="ZL251">
        <v>1</v>
      </c>
      <c r="ZM251">
        <v>3</v>
      </c>
      <c r="ZN251">
        <v>2</v>
      </c>
      <c r="ZO251">
        <v>2</v>
      </c>
      <c r="ZP251">
        <v>0</v>
      </c>
      <c r="ZQ251">
        <v>0</v>
      </c>
      <c r="ZR251">
        <v>1</v>
      </c>
      <c r="ZS251">
        <v>3</v>
      </c>
      <c r="ZT251">
        <v>1</v>
      </c>
      <c r="ZU251">
        <v>1</v>
      </c>
      <c r="ZV251">
        <v>0</v>
      </c>
      <c r="ZW251">
        <v>2</v>
      </c>
      <c r="ZX251">
        <v>0</v>
      </c>
      <c r="ZY251">
        <v>0</v>
      </c>
      <c r="ZZ251">
        <v>2</v>
      </c>
      <c r="AAA251">
        <v>2</v>
      </c>
      <c r="AAB251">
        <v>0</v>
      </c>
      <c r="AAC251">
        <v>1</v>
      </c>
      <c r="AAD251">
        <v>0</v>
      </c>
      <c r="AAE251">
        <v>0</v>
      </c>
      <c r="AAF251">
        <v>0</v>
      </c>
      <c r="AAG251">
        <v>1</v>
      </c>
      <c r="AAH251">
        <v>0</v>
      </c>
      <c r="AAI251">
        <v>0</v>
      </c>
      <c r="AAJ251">
        <v>0</v>
      </c>
      <c r="AAK251">
        <v>1</v>
      </c>
      <c r="AAL251">
        <v>0</v>
      </c>
      <c r="AAM251">
        <v>0</v>
      </c>
      <c r="AAN251">
        <v>2</v>
      </c>
      <c r="AAO251">
        <v>0</v>
      </c>
      <c r="AAP251">
        <v>0</v>
      </c>
      <c r="AAQ251">
        <v>0</v>
      </c>
      <c r="AAR251">
        <v>0</v>
      </c>
      <c r="AAS251">
        <v>0</v>
      </c>
      <c r="AAT251">
        <v>0</v>
      </c>
      <c r="AAU251">
        <v>2</v>
      </c>
      <c r="AAV251">
        <v>2</v>
      </c>
      <c r="AAW251">
        <v>31</v>
      </c>
      <c r="AAX251">
        <v>0</v>
      </c>
      <c r="AAY251">
        <v>35</v>
      </c>
      <c r="AAZ251">
        <v>18</v>
      </c>
      <c r="ABA251">
        <v>26</v>
      </c>
      <c r="ABB251">
        <v>12</v>
      </c>
      <c r="ABC251">
        <v>26</v>
      </c>
      <c r="ABD251">
        <v>15</v>
      </c>
      <c r="ABE251">
        <v>97</v>
      </c>
      <c r="ABF251">
        <v>12</v>
      </c>
      <c r="ABG251">
        <v>6</v>
      </c>
      <c r="ABH251">
        <v>1</v>
      </c>
      <c r="ABI251">
        <v>1</v>
      </c>
      <c r="ABJ251">
        <v>1</v>
      </c>
      <c r="ABK251">
        <v>1</v>
      </c>
      <c r="ABL251">
        <v>1</v>
      </c>
      <c r="ABM251">
        <v>1</v>
      </c>
      <c r="ABN251">
        <v>1</v>
      </c>
      <c r="ABO251">
        <v>1</v>
      </c>
      <c r="ABP251">
        <v>1</v>
      </c>
      <c r="ABQ251">
        <v>1</v>
      </c>
      <c r="ABR251">
        <v>1</v>
      </c>
      <c r="ABS251">
        <v>1</v>
      </c>
      <c r="ABT251">
        <v>0</v>
      </c>
      <c r="ABU251">
        <v>0</v>
      </c>
      <c r="ABV251">
        <v>0</v>
      </c>
      <c r="ABW251">
        <v>0</v>
      </c>
      <c r="ABX251">
        <v>1</v>
      </c>
      <c r="ABY251">
        <v>1</v>
      </c>
      <c r="ABZ251">
        <v>1</v>
      </c>
      <c r="ACA251">
        <v>1</v>
      </c>
      <c r="ACB251">
        <v>1</v>
      </c>
      <c r="ACC251">
        <v>1</v>
      </c>
      <c r="ACD251">
        <v>0</v>
      </c>
      <c r="ACE251">
        <v>0</v>
      </c>
      <c r="ACF251">
        <v>0</v>
      </c>
      <c r="ACG251">
        <v>0</v>
      </c>
      <c r="ACH251">
        <v>0</v>
      </c>
      <c r="ACI251">
        <v>0</v>
      </c>
      <c r="ACJ251">
        <v>0</v>
      </c>
      <c r="ACK251">
        <v>0</v>
      </c>
      <c r="ACL251">
        <v>18</v>
      </c>
      <c r="ACM251">
        <v>0</v>
      </c>
      <c r="ACN251">
        <v>4</v>
      </c>
      <c r="ACO251">
        <v>2</v>
      </c>
      <c r="ACP251">
        <v>2</v>
      </c>
      <c r="ACQ251">
        <v>1</v>
      </c>
      <c r="ACR251">
        <v>1</v>
      </c>
      <c r="ACS251">
        <v>2</v>
      </c>
      <c r="ACT251">
        <v>1</v>
      </c>
      <c r="ACU251">
        <v>1</v>
      </c>
      <c r="ACV251">
        <v>2</v>
      </c>
      <c r="ACW251">
        <v>1</v>
      </c>
      <c r="ACX251">
        <v>1</v>
      </c>
      <c r="ACY251">
        <v>0</v>
      </c>
      <c r="ACZ251">
        <v>0</v>
      </c>
      <c r="ADA251">
        <v>0</v>
      </c>
      <c r="ADB251">
        <v>0</v>
      </c>
      <c r="ADC251">
        <v>0</v>
      </c>
      <c r="ADD251">
        <v>0</v>
      </c>
      <c r="ADE251">
        <v>1</v>
      </c>
      <c r="ADF251">
        <v>1.5</v>
      </c>
      <c r="ADG251">
        <v>0.5</v>
      </c>
      <c r="ADH251">
        <v>1</v>
      </c>
      <c r="ADI251">
        <v>1</v>
      </c>
      <c r="ADJ251">
        <v>1</v>
      </c>
      <c r="ADK251">
        <v>1</v>
      </c>
      <c r="ADL251">
        <v>1</v>
      </c>
      <c r="ADM251">
        <v>1</v>
      </c>
      <c r="ADN251">
        <v>2</v>
      </c>
      <c r="ADO251">
        <v>1</v>
      </c>
      <c r="ADP251">
        <v>1</v>
      </c>
      <c r="ADQ251">
        <v>1</v>
      </c>
      <c r="ADR251">
        <v>1</v>
      </c>
      <c r="ADS251">
        <v>1</v>
      </c>
      <c r="ADT251">
        <v>1</v>
      </c>
      <c r="ADU251">
        <v>1</v>
      </c>
      <c r="ADV251">
        <v>1</v>
      </c>
      <c r="ADW251">
        <v>15</v>
      </c>
      <c r="ADX251">
        <v>0</v>
      </c>
      <c r="ADY251">
        <v>1</v>
      </c>
      <c r="ADZ251">
        <v>0</v>
      </c>
      <c r="AEA251">
        <v>0</v>
      </c>
      <c r="AEB251">
        <v>0</v>
      </c>
      <c r="AEC251">
        <v>1</v>
      </c>
      <c r="AED251">
        <v>0</v>
      </c>
      <c r="AEE251">
        <v>0</v>
      </c>
      <c r="AEF251">
        <v>1</v>
      </c>
      <c r="AEG251">
        <v>0</v>
      </c>
      <c r="AEH251">
        <v>0</v>
      </c>
      <c r="AEI251">
        <v>1</v>
      </c>
      <c r="AEJ251">
        <v>0</v>
      </c>
      <c r="AEK251">
        <v>1</v>
      </c>
      <c r="AEL251">
        <v>0</v>
      </c>
      <c r="AEM251">
        <v>0</v>
      </c>
      <c r="AEN251">
        <v>0</v>
      </c>
      <c r="AEO251">
        <v>2</v>
      </c>
      <c r="AEP251">
        <v>2</v>
      </c>
      <c r="AEQ251">
        <v>1</v>
      </c>
      <c r="AER251">
        <v>1</v>
      </c>
      <c r="AES251">
        <v>0</v>
      </c>
      <c r="AET251">
        <v>0</v>
      </c>
      <c r="AEU251">
        <v>1</v>
      </c>
      <c r="AEV251">
        <v>0</v>
      </c>
      <c r="AEW251">
        <v>0</v>
      </c>
      <c r="AEX251">
        <v>0</v>
      </c>
      <c r="AEY251">
        <v>0</v>
      </c>
      <c r="AEZ251">
        <v>0</v>
      </c>
      <c r="AFA251">
        <v>0</v>
      </c>
      <c r="AFB251">
        <v>0</v>
      </c>
      <c r="AFC251">
        <v>0</v>
      </c>
      <c r="AFD251">
        <v>0</v>
      </c>
      <c r="AFE251">
        <v>0</v>
      </c>
      <c r="AFF251">
        <v>0</v>
      </c>
      <c r="AFG251">
        <v>0</v>
      </c>
      <c r="AFH251">
        <v>0</v>
      </c>
      <c r="AFI251">
        <v>0</v>
      </c>
      <c r="AFJ251">
        <v>0</v>
      </c>
      <c r="AFK251">
        <v>2</v>
      </c>
      <c r="AFL251">
        <v>3</v>
      </c>
      <c r="AFM251">
        <v>0</v>
      </c>
      <c r="AFN251">
        <v>2</v>
      </c>
      <c r="AFO251">
        <v>3</v>
      </c>
      <c r="AFP251">
        <v>5</v>
      </c>
      <c r="AFQ251">
        <v>2</v>
      </c>
      <c r="AFR251">
        <v>4</v>
      </c>
      <c r="AFS251">
        <v>4</v>
      </c>
      <c r="AFT251">
        <v>3</v>
      </c>
      <c r="AFU251">
        <v>3</v>
      </c>
      <c r="AFV251">
        <v>2</v>
      </c>
      <c r="AFW251">
        <v>3</v>
      </c>
      <c r="AFX251">
        <v>1</v>
      </c>
      <c r="AFY251">
        <v>1</v>
      </c>
      <c r="AFZ251">
        <v>1</v>
      </c>
      <c r="AGA251">
        <v>2.444</v>
      </c>
      <c r="AGB251">
        <v>97</v>
      </c>
      <c r="AGC251">
        <v>97</v>
      </c>
      <c r="AGD251">
        <v>2230</v>
      </c>
      <c r="AGE251">
        <v>30</v>
      </c>
      <c r="AGF251">
        <v>730</v>
      </c>
      <c r="AGG251">
        <v>7</v>
      </c>
      <c r="AGH251">
        <v>8</v>
      </c>
      <c r="AGI251">
        <v>2</v>
      </c>
      <c r="AGJ251">
        <v>2</v>
      </c>
      <c r="AGK251">
        <v>3</v>
      </c>
      <c r="AGL251">
        <v>0</v>
      </c>
      <c r="AGM251">
        <v>0</v>
      </c>
      <c r="AGN251">
        <v>0</v>
      </c>
      <c r="AGO251">
        <v>1</v>
      </c>
      <c r="AGP251">
        <v>0</v>
      </c>
      <c r="AGQ251">
        <v>2</v>
      </c>
      <c r="AGR251" t="s">
        <v>4381</v>
      </c>
      <c r="AGS251">
        <v>3</v>
      </c>
      <c r="AGT251">
        <v>0</v>
      </c>
      <c r="AGU251">
        <v>0</v>
      </c>
      <c r="AGV251">
        <v>1</v>
      </c>
      <c r="AGW251">
        <v>1</v>
      </c>
      <c r="AGX251">
        <v>1</v>
      </c>
      <c r="AGY251">
        <v>3</v>
      </c>
      <c r="AGZ251">
        <v>2</v>
      </c>
      <c r="AHA251">
        <v>1</v>
      </c>
      <c r="AHB251">
        <v>88</v>
      </c>
      <c r="AHC251">
        <v>0</v>
      </c>
      <c r="AHD251">
        <v>11</v>
      </c>
      <c r="AHE251">
        <v>2</v>
      </c>
      <c r="AHF251">
        <v>0</v>
      </c>
      <c r="AHG251">
        <v>1</v>
      </c>
      <c r="AHH251">
        <v>1</v>
      </c>
      <c r="AHI251">
        <v>7</v>
      </c>
      <c r="AHJ251">
        <v>3</v>
      </c>
      <c r="AHK251">
        <v>2</v>
      </c>
      <c r="AHL251">
        <v>4</v>
      </c>
      <c r="AHM251">
        <v>2</v>
      </c>
      <c r="AHN251">
        <v>4</v>
      </c>
      <c r="AHO251">
        <v>15</v>
      </c>
      <c r="AHP251">
        <v>60</v>
      </c>
      <c r="AHQ251">
        <v>8</v>
      </c>
      <c r="AHR251">
        <v>1</v>
      </c>
      <c r="AHS251">
        <v>0</v>
      </c>
      <c r="AHT251">
        <v>0</v>
      </c>
      <c r="AHU251">
        <v>0</v>
      </c>
      <c r="AHV251">
        <v>0</v>
      </c>
      <c r="AHW251">
        <v>0</v>
      </c>
      <c r="AHX251">
        <v>1</v>
      </c>
      <c r="AHY251">
        <v>1</v>
      </c>
      <c r="AHZ251">
        <v>0</v>
      </c>
      <c r="AIA251">
        <v>0</v>
      </c>
      <c r="AIB251">
        <v>0</v>
      </c>
      <c r="AIC251">
        <v>0</v>
      </c>
      <c r="AID251">
        <v>0</v>
      </c>
      <c r="AIE251">
        <v>0</v>
      </c>
      <c r="AIF251">
        <v>2</v>
      </c>
      <c r="AIG251">
        <v>1</v>
      </c>
      <c r="BDY251">
        <v>1</v>
      </c>
      <c r="BEA251" t="s">
        <v>4382</v>
      </c>
      <c r="BEB251">
        <v>1</v>
      </c>
      <c r="BED251" t="s">
        <v>4383</v>
      </c>
      <c r="BEE251">
        <v>1</v>
      </c>
    </row>
    <row r="252" spans="1:917 1481:1489 2651:2657" x14ac:dyDescent="0.25">
      <c r="A252" t="s">
        <v>4384</v>
      </c>
      <c r="B252" t="s">
        <v>7</v>
      </c>
      <c r="C252" t="s">
        <v>2709</v>
      </c>
      <c r="D252" t="s">
        <v>2710</v>
      </c>
      <c r="E252" s="1">
        <v>21821</v>
      </c>
      <c r="F252">
        <v>59</v>
      </c>
      <c r="O252" s="1">
        <v>43644</v>
      </c>
      <c r="BDY252">
        <v>0</v>
      </c>
      <c r="BEB252">
        <v>1</v>
      </c>
      <c r="BEE252">
        <v>1</v>
      </c>
    </row>
    <row r="253" spans="1:917 1481:1489 2651:2657" x14ac:dyDescent="0.25">
      <c r="A253" t="s">
        <v>4385</v>
      </c>
      <c r="B253" t="s">
        <v>7</v>
      </c>
      <c r="C253" t="s">
        <v>2709</v>
      </c>
      <c r="D253" t="s">
        <v>2716</v>
      </c>
      <c r="E253" s="1">
        <v>2958352</v>
      </c>
      <c r="F253">
        <v>-1</v>
      </c>
      <c r="O253" s="1">
        <v>43573</v>
      </c>
      <c r="BDY253">
        <v>1</v>
      </c>
      <c r="BEA253" t="s">
        <v>3625</v>
      </c>
      <c r="BEB253">
        <v>1</v>
      </c>
      <c r="BEE253">
        <v>1</v>
      </c>
    </row>
    <row r="254" spans="1:917 1481:1489 2651:2657" x14ac:dyDescent="0.25">
      <c r="A254" t="s">
        <v>4386</v>
      </c>
      <c r="B254" t="s">
        <v>7</v>
      </c>
      <c r="C254" t="s">
        <v>2709</v>
      </c>
      <c r="D254" t="s">
        <v>2710</v>
      </c>
      <c r="E254" s="1">
        <v>24224</v>
      </c>
      <c r="F254">
        <v>53</v>
      </c>
      <c r="I254" s="1">
        <v>43620</v>
      </c>
      <c r="O254" s="1">
        <v>43620</v>
      </c>
      <c r="P254">
        <v>1</v>
      </c>
      <c r="Q254">
        <v>0</v>
      </c>
      <c r="R254">
        <v>0</v>
      </c>
      <c r="S254">
        <v>0</v>
      </c>
      <c r="T254">
        <v>0</v>
      </c>
      <c r="U254">
        <v>1</v>
      </c>
      <c r="V254">
        <v>0</v>
      </c>
      <c r="W254">
        <v>0</v>
      </c>
      <c r="X254">
        <v>1</v>
      </c>
      <c r="Y254">
        <v>1</v>
      </c>
      <c r="Z254">
        <v>1</v>
      </c>
      <c r="AA254">
        <v>1</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1</v>
      </c>
      <c r="BO254">
        <v>1</v>
      </c>
      <c r="BP254">
        <v>0</v>
      </c>
      <c r="BQ254">
        <v>0</v>
      </c>
      <c r="BR254">
        <v>0</v>
      </c>
      <c r="BS254">
        <v>0</v>
      </c>
      <c r="BT254">
        <v>0</v>
      </c>
      <c r="BU254">
        <v>0</v>
      </c>
      <c r="BV254">
        <v>0</v>
      </c>
      <c r="BW254">
        <v>0</v>
      </c>
      <c r="BX254">
        <v>0</v>
      </c>
      <c r="BY254">
        <v>0</v>
      </c>
      <c r="BZ254">
        <v>0</v>
      </c>
      <c r="CA254">
        <v>0</v>
      </c>
      <c r="CB254">
        <v>0</v>
      </c>
      <c r="CC254">
        <v>0</v>
      </c>
      <c r="CD254">
        <v>0</v>
      </c>
      <c r="CE254">
        <v>1</v>
      </c>
      <c r="CF254">
        <v>0</v>
      </c>
      <c r="CG254">
        <v>1</v>
      </c>
      <c r="CH254">
        <v>1</v>
      </c>
      <c r="CI254">
        <v>0</v>
      </c>
      <c r="CJ254">
        <v>0</v>
      </c>
      <c r="CK254">
        <v>0</v>
      </c>
      <c r="CL254">
        <v>0</v>
      </c>
      <c r="CM254">
        <v>0</v>
      </c>
      <c r="CN254">
        <v>0</v>
      </c>
      <c r="CO254">
        <v>1</v>
      </c>
      <c r="CP254">
        <v>1</v>
      </c>
      <c r="CQ254">
        <v>1</v>
      </c>
      <c r="CR254">
        <v>0</v>
      </c>
      <c r="CS254">
        <v>0</v>
      </c>
      <c r="CT254">
        <v>0</v>
      </c>
      <c r="CU254">
        <v>0</v>
      </c>
      <c r="CV254">
        <v>0</v>
      </c>
      <c r="CW254">
        <v>0</v>
      </c>
      <c r="CX254">
        <v>0</v>
      </c>
      <c r="CY254">
        <v>0</v>
      </c>
      <c r="CZ254">
        <v>0</v>
      </c>
      <c r="DA254">
        <v>0</v>
      </c>
      <c r="DB254">
        <v>0</v>
      </c>
      <c r="DC254">
        <v>1</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2</v>
      </c>
      <c r="DY254">
        <v>1</v>
      </c>
      <c r="DZ254">
        <v>0</v>
      </c>
      <c r="EA254">
        <v>0</v>
      </c>
      <c r="EB254">
        <v>0</v>
      </c>
      <c r="EC254">
        <v>0</v>
      </c>
      <c r="ED254">
        <v>3</v>
      </c>
      <c r="EE254">
        <v>1</v>
      </c>
      <c r="EF254">
        <v>3</v>
      </c>
      <c r="EG254">
        <v>1</v>
      </c>
      <c r="EH254">
        <v>3</v>
      </c>
      <c r="EI254">
        <v>1</v>
      </c>
      <c r="EJ254">
        <v>3</v>
      </c>
      <c r="EK254">
        <v>1</v>
      </c>
      <c r="EL254">
        <v>0</v>
      </c>
      <c r="EM254">
        <v>0</v>
      </c>
      <c r="EN254">
        <v>0</v>
      </c>
      <c r="EO254">
        <v>0</v>
      </c>
      <c r="EP254">
        <v>0</v>
      </c>
      <c r="EQ254">
        <v>0</v>
      </c>
      <c r="ER254">
        <v>2</v>
      </c>
      <c r="ES254">
        <v>0</v>
      </c>
      <c r="ET254">
        <v>0</v>
      </c>
      <c r="EU254">
        <v>3</v>
      </c>
      <c r="EV254">
        <v>3</v>
      </c>
      <c r="EW254">
        <v>3</v>
      </c>
      <c r="EX254">
        <v>3</v>
      </c>
      <c r="EY254">
        <v>0</v>
      </c>
      <c r="EZ254">
        <v>14</v>
      </c>
      <c r="FA254">
        <v>0</v>
      </c>
      <c r="FB254">
        <v>0</v>
      </c>
      <c r="FC254">
        <v>0</v>
      </c>
      <c r="FD254">
        <v>0</v>
      </c>
      <c r="FE254">
        <v>3</v>
      </c>
      <c r="FF254">
        <v>0</v>
      </c>
      <c r="FG254">
        <v>0</v>
      </c>
      <c r="FH254">
        <v>3</v>
      </c>
      <c r="FI254">
        <v>3</v>
      </c>
      <c r="FJ254">
        <v>2</v>
      </c>
      <c r="FK254">
        <v>2</v>
      </c>
      <c r="FL254">
        <v>0</v>
      </c>
      <c r="FM254">
        <v>13</v>
      </c>
      <c r="FR254" t="s">
        <v>4387</v>
      </c>
      <c r="FW254" t="s">
        <v>4388</v>
      </c>
      <c r="FX254" t="e">
        <f>- she thinks that he is awake during the night but cannot tell why.  - he Wakes up and stays in bed.</f>
        <v>#NAME?</v>
      </c>
      <c r="FZ254" t="s">
        <v>4389</v>
      </c>
      <c r="GA254">
        <v>-1</v>
      </c>
      <c r="GB254">
        <v>-2</v>
      </c>
      <c r="GC254" t="e">
        <f>- going to the gym.  - watching sports in the local club.  - Cooking  - Gardening  - listening to music</f>
        <v>#NAME?</v>
      </c>
      <c r="GD254">
        <v>0</v>
      </c>
      <c r="GE254">
        <v>0</v>
      </c>
      <c r="GF254">
        <v>-2</v>
      </c>
      <c r="GG254">
        <v>1</v>
      </c>
      <c r="GH254">
        <v>1</v>
      </c>
      <c r="GI254">
        <v>1</v>
      </c>
      <c r="GJ254">
        <v>-1</v>
      </c>
      <c r="GK254">
        <v>1</v>
      </c>
      <c r="GL254">
        <v>1</v>
      </c>
      <c r="GM254">
        <v>-1</v>
      </c>
      <c r="GN254">
        <v>-1</v>
      </c>
      <c r="GO254">
        <v>-1</v>
      </c>
      <c r="GP254">
        <v>1</v>
      </c>
      <c r="GQ254">
        <v>1</v>
      </c>
      <c r="GR254">
        <v>1</v>
      </c>
      <c r="GS254">
        <v>1</v>
      </c>
      <c r="GT254">
        <v>1</v>
      </c>
      <c r="GU254">
        <v>-1</v>
      </c>
      <c r="GV254">
        <v>-1</v>
      </c>
      <c r="GW254">
        <v>-1</v>
      </c>
      <c r="GX254">
        <v>1</v>
      </c>
      <c r="GY254">
        <v>-1</v>
      </c>
      <c r="GZ254">
        <v>1</v>
      </c>
      <c r="HA254">
        <v>-1</v>
      </c>
      <c r="HB254">
        <v>-1</v>
      </c>
      <c r="HC254">
        <v>1</v>
      </c>
      <c r="HD254">
        <v>-1</v>
      </c>
      <c r="HE254">
        <v>1</v>
      </c>
      <c r="HF254">
        <v>-1</v>
      </c>
      <c r="HG254">
        <v>-1</v>
      </c>
      <c r="HH254">
        <v>1</v>
      </c>
      <c r="HI254">
        <v>-3</v>
      </c>
      <c r="HJ254">
        <v>-2</v>
      </c>
      <c r="HK254">
        <v>2</v>
      </c>
      <c r="HL254">
        <v>0</v>
      </c>
      <c r="HM254">
        <v>2</v>
      </c>
      <c r="HN254">
        <v>0</v>
      </c>
      <c r="HO254">
        <v>0</v>
      </c>
      <c r="HP254">
        <v>-2</v>
      </c>
      <c r="HQ254">
        <v>0</v>
      </c>
      <c r="HR254">
        <v>-0.5</v>
      </c>
      <c r="HS254">
        <v>0</v>
      </c>
      <c r="HT254">
        <v>-0.5</v>
      </c>
      <c r="HU254">
        <v>0</v>
      </c>
      <c r="HV254">
        <v>-3</v>
      </c>
      <c r="HW254">
        <v>2</v>
      </c>
      <c r="HX254">
        <v>2</v>
      </c>
      <c r="HY254">
        <v>3</v>
      </c>
      <c r="HZ254">
        <v>2</v>
      </c>
      <c r="IA254">
        <v>1</v>
      </c>
      <c r="IB254">
        <v>2</v>
      </c>
      <c r="IC254">
        <v>3</v>
      </c>
      <c r="ID254">
        <v>4</v>
      </c>
      <c r="IE254">
        <v>3</v>
      </c>
      <c r="IF254">
        <v>3</v>
      </c>
      <c r="IG254">
        <v>2</v>
      </c>
      <c r="IH254">
        <v>0</v>
      </c>
      <c r="II254">
        <v>0</v>
      </c>
      <c r="IJ254">
        <v>3</v>
      </c>
      <c r="IK254">
        <v>0</v>
      </c>
      <c r="IL254">
        <v>0</v>
      </c>
      <c r="IM254">
        <v>1</v>
      </c>
      <c r="IN254">
        <v>1</v>
      </c>
      <c r="IO254">
        <v>1</v>
      </c>
      <c r="IP254">
        <v>0</v>
      </c>
      <c r="IQ254">
        <v>0</v>
      </c>
      <c r="IR254">
        <v>2</v>
      </c>
      <c r="IS254">
        <v>35</v>
      </c>
      <c r="IT254">
        <v>3</v>
      </c>
      <c r="IU254">
        <v>1</v>
      </c>
      <c r="IV254">
        <v>1</v>
      </c>
      <c r="IW254">
        <v>1</v>
      </c>
      <c r="IX254">
        <v>3</v>
      </c>
      <c r="IY254">
        <v>3</v>
      </c>
      <c r="IZ254">
        <v>3</v>
      </c>
      <c r="JA254">
        <v>3</v>
      </c>
      <c r="JB254">
        <v>2</v>
      </c>
      <c r="JC254">
        <v>3</v>
      </c>
      <c r="JD254">
        <v>1</v>
      </c>
      <c r="JE254">
        <v>3</v>
      </c>
      <c r="JF254">
        <v>2</v>
      </c>
      <c r="JG254">
        <v>1</v>
      </c>
      <c r="JH254">
        <v>3</v>
      </c>
      <c r="JI254">
        <v>3</v>
      </c>
      <c r="JJ254">
        <v>3</v>
      </c>
      <c r="JK254">
        <v>2</v>
      </c>
      <c r="JL254">
        <v>2</v>
      </c>
      <c r="JM254">
        <v>2</v>
      </c>
      <c r="JN254">
        <v>5</v>
      </c>
      <c r="JO254">
        <v>6</v>
      </c>
      <c r="JP254">
        <v>5</v>
      </c>
      <c r="JQ254">
        <v>2</v>
      </c>
      <c r="JR254">
        <v>5</v>
      </c>
      <c r="JS254">
        <v>25</v>
      </c>
      <c r="JT254">
        <v>68</v>
      </c>
      <c r="JU254">
        <v>2.72</v>
      </c>
      <c r="JV254">
        <v>4</v>
      </c>
      <c r="JW254">
        <v>5</v>
      </c>
      <c r="JX254">
        <v>5</v>
      </c>
      <c r="JY254">
        <v>3</v>
      </c>
      <c r="JZ254">
        <v>4</v>
      </c>
      <c r="KA254">
        <v>4</v>
      </c>
      <c r="KB254">
        <v>4</v>
      </c>
      <c r="KC254">
        <v>4</v>
      </c>
      <c r="KD254">
        <v>5</v>
      </c>
      <c r="KE254">
        <v>5</v>
      </c>
      <c r="KF254">
        <v>4</v>
      </c>
      <c r="KG254">
        <v>5</v>
      </c>
      <c r="KH254">
        <v>3</v>
      </c>
      <c r="KI254">
        <v>5</v>
      </c>
      <c r="KJ254">
        <v>5</v>
      </c>
      <c r="KK254">
        <v>5</v>
      </c>
      <c r="KL254">
        <v>4.375</v>
      </c>
      <c r="KM254">
        <v>1</v>
      </c>
      <c r="KO254">
        <v>22</v>
      </c>
      <c r="KP254">
        <v>1</v>
      </c>
      <c r="KQ254">
        <v>4</v>
      </c>
      <c r="KR254">
        <v>4</v>
      </c>
      <c r="KS254">
        <v>1</v>
      </c>
      <c r="KT254">
        <v>3</v>
      </c>
      <c r="KU254">
        <v>1</v>
      </c>
      <c r="KV254">
        <v>3</v>
      </c>
      <c r="KW254">
        <v>1</v>
      </c>
      <c r="KX254">
        <v>1</v>
      </c>
      <c r="KY254">
        <v>3</v>
      </c>
      <c r="KZ254">
        <v>3</v>
      </c>
      <c r="LA254">
        <v>3</v>
      </c>
      <c r="LB254">
        <v>3</v>
      </c>
      <c r="LC254">
        <v>3</v>
      </c>
      <c r="LD254">
        <v>3</v>
      </c>
      <c r="LE254">
        <v>1</v>
      </c>
      <c r="LF254">
        <v>3</v>
      </c>
      <c r="LG254">
        <v>1</v>
      </c>
      <c r="LH254">
        <v>2.6667000000000001</v>
      </c>
      <c r="LI254">
        <v>2.6667000000000001</v>
      </c>
      <c r="LJ254">
        <v>1.6667000000000001</v>
      </c>
      <c r="LK254">
        <v>2.3332999999999999</v>
      </c>
      <c r="BEB254">
        <v>1</v>
      </c>
      <c r="BEE254">
        <v>1</v>
      </c>
    </row>
    <row r="255" spans="1:917 1481:1489 2651:2657" x14ac:dyDescent="0.25">
      <c r="A255" t="s">
        <v>4390</v>
      </c>
      <c r="B255" t="s">
        <v>7</v>
      </c>
      <c r="C255" t="s">
        <v>2709</v>
      </c>
      <c r="D255" t="s">
        <v>2710</v>
      </c>
      <c r="E255" s="1">
        <v>23895</v>
      </c>
      <c r="F255">
        <v>54</v>
      </c>
      <c r="H255">
        <v>54</v>
      </c>
      <c r="O255" s="1">
        <v>43581</v>
      </c>
      <c r="BDY255">
        <v>1</v>
      </c>
      <c r="BEA255" t="s">
        <v>3625</v>
      </c>
      <c r="BEB255">
        <v>1</v>
      </c>
      <c r="BEE255">
        <v>1</v>
      </c>
      <c r="CWY255" s="1">
        <v>43622</v>
      </c>
      <c r="CWZ255">
        <v>1</v>
      </c>
      <c r="CXA255" t="s">
        <v>3106</v>
      </c>
      <c r="CXB255">
        <v>9</v>
      </c>
      <c r="CXC255">
        <v>1</v>
      </c>
      <c r="CXE255" t="s">
        <v>4391</v>
      </c>
    </row>
    <row r="256" spans="1:917 1481:1489 2651:2657" x14ac:dyDescent="0.25">
      <c r="A256" t="s">
        <v>4392</v>
      </c>
      <c r="B256" t="s">
        <v>7</v>
      </c>
      <c r="C256" t="s">
        <v>2709</v>
      </c>
      <c r="D256" t="s">
        <v>2710</v>
      </c>
      <c r="E256" s="1">
        <v>18703</v>
      </c>
      <c r="F256">
        <v>68</v>
      </c>
      <c r="I256" s="1">
        <v>43662</v>
      </c>
      <c r="K256" s="1">
        <v>43662</v>
      </c>
      <c r="O256" s="1">
        <v>43662</v>
      </c>
      <c r="P256">
        <v>1</v>
      </c>
      <c r="Q256">
        <v>0</v>
      </c>
      <c r="R256">
        <v>0</v>
      </c>
      <c r="S256">
        <v>1</v>
      </c>
      <c r="T256">
        <v>0</v>
      </c>
      <c r="U256">
        <v>1</v>
      </c>
      <c r="V256">
        <v>0</v>
      </c>
      <c r="W256">
        <v>1</v>
      </c>
      <c r="X256">
        <v>0</v>
      </c>
      <c r="Y256">
        <v>1</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1</v>
      </c>
      <c r="AU256">
        <v>1</v>
      </c>
      <c r="AV256">
        <v>0</v>
      </c>
      <c r="AW256">
        <v>1</v>
      </c>
      <c r="AX256">
        <v>1</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1</v>
      </c>
      <c r="BX256">
        <v>0</v>
      </c>
      <c r="BY256">
        <v>0</v>
      </c>
      <c r="BZ256">
        <v>0</v>
      </c>
      <c r="CA256">
        <v>1</v>
      </c>
      <c r="CB256">
        <v>0</v>
      </c>
      <c r="CC256">
        <v>0</v>
      </c>
      <c r="CD256">
        <v>0</v>
      </c>
      <c r="CE256">
        <v>0</v>
      </c>
      <c r="CF256">
        <v>0</v>
      </c>
      <c r="CG256">
        <v>0</v>
      </c>
      <c r="CH256">
        <v>0</v>
      </c>
      <c r="CI256">
        <v>0</v>
      </c>
      <c r="CJ256">
        <v>0</v>
      </c>
      <c r="CK256">
        <v>0</v>
      </c>
      <c r="CL256">
        <v>1</v>
      </c>
      <c r="CM256">
        <v>1</v>
      </c>
      <c r="CN256">
        <v>0</v>
      </c>
      <c r="CO256">
        <v>1</v>
      </c>
      <c r="CP256">
        <v>1</v>
      </c>
      <c r="CQ256">
        <v>1</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3</v>
      </c>
      <c r="DU256">
        <v>2</v>
      </c>
      <c r="DV256">
        <v>0</v>
      </c>
      <c r="DW256">
        <v>0</v>
      </c>
      <c r="DX256">
        <v>4</v>
      </c>
      <c r="DY256">
        <v>2</v>
      </c>
      <c r="DZ256">
        <v>0</v>
      </c>
      <c r="EA256">
        <v>0</v>
      </c>
      <c r="EB256">
        <v>2</v>
      </c>
      <c r="EC256">
        <v>1</v>
      </c>
      <c r="ED256">
        <v>0</v>
      </c>
      <c r="EE256">
        <v>0</v>
      </c>
      <c r="EF256">
        <v>4</v>
      </c>
      <c r="EG256">
        <v>2</v>
      </c>
      <c r="EH256">
        <v>0</v>
      </c>
      <c r="EI256">
        <v>0</v>
      </c>
      <c r="EJ256">
        <v>0</v>
      </c>
      <c r="EK256">
        <v>0</v>
      </c>
      <c r="EL256">
        <v>0</v>
      </c>
      <c r="EM256">
        <v>0</v>
      </c>
      <c r="EN256">
        <v>0</v>
      </c>
      <c r="EO256">
        <v>0</v>
      </c>
      <c r="EP256">
        <v>6</v>
      </c>
      <c r="EQ256">
        <v>0</v>
      </c>
      <c r="ER256">
        <v>8</v>
      </c>
      <c r="ES256">
        <v>0</v>
      </c>
      <c r="ET256">
        <v>2</v>
      </c>
      <c r="EU256">
        <v>0</v>
      </c>
      <c r="EV256">
        <v>8</v>
      </c>
      <c r="EW256">
        <v>0</v>
      </c>
      <c r="EX256">
        <v>0</v>
      </c>
      <c r="EY256">
        <v>0</v>
      </c>
      <c r="EZ256">
        <v>24</v>
      </c>
      <c r="FA256">
        <v>0</v>
      </c>
      <c r="FB256">
        <v>0</v>
      </c>
      <c r="FC256">
        <v>4</v>
      </c>
      <c r="FD256">
        <v>0</v>
      </c>
      <c r="FE256">
        <v>4</v>
      </c>
      <c r="FF256">
        <v>0</v>
      </c>
      <c r="FG256">
        <v>0</v>
      </c>
      <c r="FH256">
        <v>0</v>
      </c>
      <c r="FI256">
        <v>4</v>
      </c>
      <c r="FJ256">
        <v>0</v>
      </c>
      <c r="FK256">
        <v>0</v>
      </c>
      <c r="FL256">
        <v>0</v>
      </c>
      <c r="FM256">
        <v>12</v>
      </c>
      <c r="FP256" t="s">
        <v>4393</v>
      </c>
      <c r="FR256" t="s">
        <v>4394</v>
      </c>
      <c r="FT256" t="s">
        <v>4395</v>
      </c>
      <c r="FU256" t="s">
        <v>4396</v>
      </c>
      <c r="FV256" t="s">
        <v>4397</v>
      </c>
      <c r="FY256" t="s">
        <v>4398</v>
      </c>
      <c r="FZ256" t="s">
        <v>4399</v>
      </c>
      <c r="GA256">
        <v>-1</v>
      </c>
      <c r="GB256">
        <v>-1</v>
      </c>
      <c r="GC256" t="s">
        <v>4400</v>
      </c>
      <c r="GD256">
        <v>0</v>
      </c>
      <c r="GE256">
        <v>0</v>
      </c>
      <c r="GF256">
        <v>-2</v>
      </c>
      <c r="GG256">
        <v>-1</v>
      </c>
      <c r="GH256">
        <v>1</v>
      </c>
      <c r="GI256">
        <v>-1</v>
      </c>
      <c r="GJ256">
        <v>-1</v>
      </c>
      <c r="GK256">
        <v>-1</v>
      </c>
      <c r="GL256">
        <v>-1</v>
      </c>
      <c r="GM256">
        <v>-1</v>
      </c>
      <c r="GN256">
        <v>-1</v>
      </c>
      <c r="GO256">
        <v>-1</v>
      </c>
      <c r="GP256">
        <v>-1</v>
      </c>
      <c r="GQ256">
        <v>-1</v>
      </c>
      <c r="GR256">
        <v>1</v>
      </c>
      <c r="GS256">
        <v>1</v>
      </c>
      <c r="GT256">
        <v>-1</v>
      </c>
      <c r="GU256">
        <v>-1</v>
      </c>
      <c r="GV256">
        <v>-1</v>
      </c>
      <c r="GW256">
        <v>1</v>
      </c>
      <c r="GX256">
        <v>-1</v>
      </c>
      <c r="GY256">
        <v>-1</v>
      </c>
      <c r="GZ256">
        <v>1</v>
      </c>
      <c r="HA256">
        <v>-1</v>
      </c>
      <c r="HB256">
        <v>-1</v>
      </c>
      <c r="HC256">
        <v>-1</v>
      </c>
      <c r="HD256">
        <v>-1</v>
      </c>
      <c r="HE256">
        <v>-1</v>
      </c>
      <c r="HF256">
        <v>1</v>
      </c>
      <c r="HG256">
        <v>1</v>
      </c>
      <c r="HH256">
        <v>-1</v>
      </c>
      <c r="HI256">
        <v>-2</v>
      </c>
      <c r="HJ256">
        <v>-2</v>
      </c>
      <c r="HK256">
        <v>-2</v>
      </c>
      <c r="HL256">
        <v>-4</v>
      </c>
      <c r="HM256">
        <v>-2</v>
      </c>
      <c r="HN256">
        <v>-2</v>
      </c>
      <c r="HO256">
        <v>0</v>
      </c>
      <c r="HP256">
        <v>-4</v>
      </c>
      <c r="HQ256">
        <v>0</v>
      </c>
      <c r="HR256">
        <v>-3</v>
      </c>
      <c r="HS256">
        <v>-1</v>
      </c>
      <c r="HT256">
        <v>-2</v>
      </c>
      <c r="HU256">
        <v>0</v>
      </c>
      <c r="HV256">
        <v>-18</v>
      </c>
      <c r="HW256">
        <v>0</v>
      </c>
      <c r="HX256">
        <v>0</v>
      </c>
      <c r="HY256">
        <v>0</v>
      </c>
      <c r="HZ256">
        <v>2</v>
      </c>
      <c r="IA256">
        <v>2</v>
      </c>
      <c r="IB256">
        <v>2</v>
      </c>
      <c r="IC256">
        <v>2</v>
      </c>
      <c r="ID256">
        <v>1</v>
      </c>
      <c r="IE256">
        <v>2</v>
      </c>
      <c r="IF256">
        <v>2</v>
      </c>
      <c r="IG256">
        <v>0</v>
      </c>
      <c r="IH256">
        <v>0</v>
      </c>
      <c r="II256">
        <v>0</v>
      </c>
      <c r="IJ256">
        <v>0</v>
      </c>
      <c r="IK256">
        <v>0</v>
      </c>
      <c r="IL256">
        <v>0</v>
      </c>
      <c r="IM256">
        <v>1</v>
      </c>
      <c r="IN256">
        <v>0</v>
      </c>
      <c r="IO256">
        <v>1</v>
      </c>
      <c r="IP256">
        <v>0</v>
      </c>
      <c r="IQ256">
        <v>1</v>
      </c>
      <c r="IR256">
        <v>1</v>
      </c>
      <c r="IS256">
        <v>17</v>
      </c>
      <c r="IT256">
        <v>4</v>
      </c>
      <c r="IU256">
        <v>1</v>
      </c>
      <c r="IV256">
        <v>5</v>
      </c>
      <c r="IW256">
        <v>1</v>
      </c>
      <c r="IX256">
        <v>1</v>
      </c>
      <c r="IY256">
        <v>1</v>
      </c>
      <c r="IZ256">
        <v>1</v>
      </c>
      <c r="JA256">
        <v>1</v>
      </c>
      <c r="JB256">
        <v>1</v>
      </c>
      <c r="JC256">
        <v>1</v>
      </c>
      <c r="JD256">
        <v>1</v>
      </c>
      <c r="JE256">
        <v>1</v>
      </c>
      <c r="JF256">
        <v>1</v>
      </c>
      <c r="JG256">
        <v>1</v>
      </c>
      <c r="JH256">
        <v>1</v>
      </c>
      <c r="JI256">
        <v>1</v>
      </c>
      <c r="JJ256">
        <v>1</v>
      </c>
      <c r="JK256">
        <v>1</v>
      </c>
      <c r="JL256">
        <v>1</v>
      </c>
      <c r="JM256">
        <v>1</v>
      </c>
      <c r="JN256">
        <v>1</v>
      </c>
      <c r="JO256">
        <v>4</v>
      </c>
      <c r="JP256">
        <v>6</v>
      </c>
      <c r="JQ256">
        <v>1</v>
      </c>
      <c r="JR256">
        <v>7</v>
      </c>
      <c r="JS256">
        <v>25</v>
      </c>
      <c r="JT256">
        <v>46</v>
      </c>
      <c r="JU256">
        <v>1.84</v>
      </c>
      <c r="JV256">
        <v>3</v>
      </c>
      <c r="JW256">
        <v>4</v>
      </c>
      <c r="JX256">
        <v>4</v>
      </c>
      <c r="JY256">
        <v>3</v>
      </c>
      <c r="JZ256">
        <v>3</v>
      </c>
      <c r="KA256">
        <v>4</v>
      </c>
      <c r="KB256">
        <v>5</v>
      </c>
      <c r="KC256">
        <v>3</v>
      </c>
      <c r="KD256">
        <v>3</v>
      </c>
      <c r="KE256">
        <v>3</v>
      </c>
      <c r="KF256">
        <v>3</v>
      </c>
      <c r="KG256">
        <v>3</v>
      </c>
      <c r="KH256">
        <v>3</v>
      </c>
      <c r="KI256">
        <v>3</v>
      </c>
      <c r="KJ256">
        <v>3</v>
      </c>
      <c r="KK256">
        <v>3</v>
      </c>
      <c r="KL256">
        <v>3.3130000000000002</v>
      </c>
      <c r="KM256">
        <v>1</v>
      </c>
      <c r="KO256">
        <v>52</v>
      </c>
      <c r="KP256">
        <v>1</v>
      </c>
      <c r="KQ256">
        <v>4</v>
      </c>
      <c r="KR256">
        <v>2</v>
      </c>
      <c r="KS256">
        <v>1</v>
      </c>
      <c r="KT256">
        <v>0</v>
      </c>
      <c r="KU256">
        <v>3</v>
      </c>
      <c r="KV256">
        <v>2</v>
      </c>
      <c r="KW256">
        <v>0</v>
      </c>
      <c r="KX256">
        <v>1</v>
      </c>
      <c r="KY256">
        <v>2</v>
      </c>
      <c r="KZ256">
        <v>2</v>
      </c>
      <c r="LA256">
        <v>0</v>
      </c>
      <c r="LB256">
        <v>3</v>
      </c>
      <c r="LC256">
        <v>3</v>
      </c>
      <c r="LD256">
        <v>0</v>
      </c>
      <c r="LE256">
        <v>0</v>
      </c>
      <c r="LF256">
        <v>2</v>
      </c>
      <c r="LG256">
        <v>3</v>
      </c>
      <c r="LH256">
        <v>0.83330000000000004</v>
      </c>
      <c r="LI256">
        <v>2</v>
      </c>
      <c r="LJ256">
        <v>2</v>
      </c>
      <c r="LK256">
        <v>1.6111</v>
      </c>
      <c r="WH256">
        <v>1</v>
      </c>
      <c r="WI256">
        <v>5</v>
      </c>
      <c r="WJ256">
        <v>16</v>
      </c>
      <c r="WK256">
        <v>11</v>
      </c>
      <c r="WL256">
        <v>0</v>
      </c>
      <c r="WN256">
        <v>1</v>
      </c>
      <c r="WP256">
        <v>2004</v>
      </c>
      <c r="WQ256" t="s">
        <v>4401</v>
      </c>
      <c r="WR256">
        <v>2015</v>
      </c>
      <c r="WS256" t="s">
        <v>4402</v>
      </c>
      <c r="WT256" t="s">
        <v>4403</v>
      </c>
      <c r="WU256">
        <v>0</v>
      </c>
      <c r="WV256" t="s">
        <v>4404</v>
      </c>
      <c r="WW256">
        <v>1</v>
      </c>
      <c r="WX256" t="s">
        <v>4405</v>
      </c>
      <c r="WY256" t="s">
        <v>2890</v>
      </c>
      <c r="WZ256" t="s">
        <v>4406</v>
      </c>
      <c r="XA256" t="s">
        <v>4407</v>
      </c>
      <c r="XB256">
        <v>1</v>
      </c>
      <c r="XC256">
        <v>4</v>
      </c>
      <c r="XD256">
        <v>0</v>
      </c>
      <c r="XF256">
        <v>0</v>
      </c>
      <c r="XJ256">
        <v>0</v>
      </c>
      <c r="XK256">
        <v>1</v>
      </c>
      <c r="XL256" t="s">
        <v>4408</v>
      </c>
      <c r="XM256" t="s">
        <v>4409</v>
      </c>
      <c r="XN256" t="s">
        <v>4410</v>
      </c>
      <c r="XO256">
        <v>0</v>
      </c>
      <c r="XP256" t="s">
        <v>4411</v>
      </c>
      <c r="XQ256">
        <v>0</v>
      </c>
      <c r="XS256">
        <v>1</v>
      </c>
      <c r="XT256">
        <v>30</v>
      </c>
      <c r="XU256" t="s">
        <v>2949</v>
      </c>
      <c r="XV256">
        <v>2</v>
      </c>
      <c r="XW256" t="s">
        <v>4412</v>
      </c>
      <c r="XX256" t="s">
        <v>2890</v>
      </c>
      <c r="XY256">
        <v>1</v>
      </c>
      <c r="XZ256">
        <v>1</v>
      </c>
      <c r="YA256">
        <v>0</v>
      </c>
      <c r="YB256">
        <v>0</v>
      </c>
      <c r="YC256">
        <v>0</v>
      </c>
      <c r="YD256">
        <v>0</v>
      </c>
      <c r="YE256">
        <v>0</v>
      </c>
      <c r="YF256">
        <v>2</v>
      </c>
      <c r="YG256">
        <v>1</v>
      </c>
      <c r="YH256">
        <v>0</v>
      </c>
      <c r="YI256">
        <v>0</v>
      </c>
      <c r="YJ256">
        <v>0</v>
      </c>
      <c r="YK256">
        <v>0</v>
      </c>
      <c r="YL256">
        <v>0</v>
      </c>
      <c r="YM256">
        <v>0</v>
      </c>
      <c r="YN256">
        <v>0</v>
      </c>
      <c r="YO256">
        <v>1</v>
      </c>
      <c r="YP256">
        <v>1</v>
      </c>
      <c r="YQ256">
        <v>0</v>
      </c>
      <c r="YR256">
        <v>1</v>
      </c>
      <c r="YS256">
        <v>0</v>
      </c>
      <c r="YT256">
        <v>1</v>
      </c>
      <c r="YU256">
        <v>1</v>
      </c>
      <c r="YV256">
        <v>1</v>
      </c>
      <c r="YW256">
        <v>0</v>
      </c>
      <c r="YX256">
        <v>0</v>
      </c>
      <c r="YY256">
        <v>1</v>
      </c>
      <c r="YZ256">
        <v>1</v>
      </c>
      <c r="ZA256">
        <v>1</v>
      </c>
      <c r="ZB256">
        <v>180</v>
      </c>
      <c r="ZC256" s="2">
        <v>0.48958333333333331</v>
      </c>
      <c r="ZD256" s="2">
        <v>0.61458333333333337</v>
      </c>
      <c r="ZE256">
        <v>0</v>
      </c>
      <c r="ZF256">
        <v>2</v>
      </c>
      <c r="ZG256">
        <v>1</v>
      </c>
      <c r="ZH256">
        <v>1</v>
      </c>
      <c r="ZI256">
        <v>2</v>
      </c>
      <c r="ZJ256">
        <v>2</v>
      </c>
      <c r="ZK256">
        <v>2</v>
      </c>
      <c r="ZL256">
        <v>0</v>
      </c>
      <c r="ZM256">
        <v>1</v>
      </c>
      <c r="ZN256">
        <v>1</v>
      </c>
      <c r="ZO256">
        <v>1</v>
      </c>
      <c r="ZP256">
        <v>1</v>
      </c>
      <c r="ZQ256">
        <v>2</v>
      </c>
      <c r="ZR256">
        <v>0</v>
      </c>
      <c r="ZS256">
        <v>1</v>
      </c>
      <c r="ZT256">
        <v>0</v>
      </c>
      <c r="ZU256">
        <v>1</v>
      </c>
      <c r="ZV256">
        <v>0</v>
      </c>
      <c r="ZW256">
        <v>1</v>
      </c>
      <c r="ZX256">
        <v>0</v>
      </c>
      <c r="ZY256">
        <v>0</v>
      </c>
      <c r="ZZ256">
        <v>3</v>
      </c>
      <c r="AAA256">
        <v>1</v>
      </c>
      <c r="AAB256">
        <v>0</v>
      </c>
      <c r="AAC256">
        <v>1</v>
      </c>
      <c r="AAD256">
        <v>1</v>
      </c>
      <c r="AAE256">
        <v>1</v>
      </c>
      <c r="AAF256">
        <v>0</v>
      </c>
      <c r="AAG256">
        <v>2</v>
      </c>
      <c r="AAH256">
        <v>0</v>
      </c>
      <c r="AAI256">
        <v>0</v>
      </c>
      <c r="AAJ256">
        <v>0</v>
      </c>
      <c r="AAK256">
        <v>3</v>
      </c>
      <c r="AAL256">
        <v>0</v>
      </c>
      <c r="AAM256">
        <v>0</v>
      </c>
      <c r="AAN256">
        <v>2</v>
      </c>
      <c r="AAO256">
        <v>0</v>
      </c>
      <c r="AAP256">
        <v>0</v>
      </c>
      <c r="AAQ256">
        <v>0</v>
      </c>
      <c r="AAR256">
        <v>0</v>
      </c>
      <c r="AAS256">
        <v>0</v>
      </c>
      <c r="AAT256">
        <v>0</v>
      </c>
      <c r="AAU256">
        <v>5</v>
      </c>
      <c r="AAV256">
        <v>6</v>
      </c>
      <c r="AAW256">
        <v>31</v>
      </c>
      <c r="AAX256">
        <v>0</v>
      </c>
      <c r="AAY256">
        <v>42</v>
      </c>
      <c r="AAZ256">
        <v>16</v>
      </c>
      <c r="ABA256">
        <v>25</v>
      </c>
      <c r="ABB256">
        <v>14</v>
      </c>
      <c r="ABC256">
        <v>26</v>
      </c>
      <c r="ABD256">
        <v>15</v>
      </c>
      <c r="ABE256">
        <v>96</v>
      </c>
      <c r="ABF256">
        <v>12</v>
      </c>
      <c r="ABG256">
        <v>10</v>
      </c>
      <c r="ABH256">
        <v>1</v>
      </c>
      <c r="ABI256">
        <v>1</v>
      </c>
      <c r="ABJ256">
        <v>1</v>
      </c>
      <c r="ABK256">
        <v>1</v>
      </c>
      <c r="ABL256">
        <v>1</v>
      </c>
      <c r="ABM256">
        <v>1</v>
      </c>
      <c r="ABN256">
        <v>1</v>
      </c>
      <c r="ABO256">
        <v>1</v>
      </c>
      <c r="ABP256">
        <v>1</v>
      </c>
      <c r="ABQ256">
        <v>1</v>
      </c>
      <c r="ABR256">
        <v>1</v>
      </c>
      <c r="ABS256">
        <v>1</v>
      </c>
      <c r="ABT256">
        <v>0</v>
      </c>
      <c r="ABU256">
        <v>0</v>
      </c>
      <c r="ABV256">
        <v>0</v>
      </c>
      <c r="ABW256">
        <v>0</v>
      </c>
      <c r="ABX256">
        <v>1</v>
      </c>
      <c r="ABY256">
        <v>1</v>
      </c>
      <c r="ABZ256">
        <v>1</v>
      </c>
      <c r="ACA256">
        <v>1</v>
      </c>
      <c r="ACB256">
        <v>1</v>
      </c>
      <c r="ACC256">
        <v>1</v>
      </c>
      <c r="ACD256">
        <v>1</v>
      </c>
      <c r="ACE256">
        <v>0</v>
      </c>
      <c r="ACF256">
        <v>1</v>
      </c>
      <c r="ACG256">
        <v>1</v>
      </c>
      <c r="ACH256">
        <v>0</v>
      </c>
      <c r="ACI256">
        <v>1</v>
      </c>
      <c r="ACJ256">
        <v>0</v>
      </c>
      <c r="ACK256">
        <v>0</v>
      </c>
      <c r="ACL256">
        <v>22</v>
      </c>
      <c r="ACM256">
        <v>1</v>
      </c>
      <c r="ACN256">
        <v>3</v>
      </c>
      <c r="ACO256">
        <v>2</v>
      </c>
      <c r="ACP256">
        <v>1</v>
      </c>
      <c r="ACQ256">
        <v>1</v>
      </c>
      <c r="ACR256">
        <v>2</v>
      </c>
      <c r="ACS256">
        <v>0</v>
      </c>
      <c r="ACT256">
        <v>1</v>
      </c>
      <c r="ACU256">
        <v>1</v>
      </c>
      <c r="ACV256">
        <v>3</v>
      </c>
      <c r="ACW256">
        <v>2</v>
      </c>
      <c r="ACX256">
        <v>1</v>
      </c>
      <c r="ACY256">
        <v>1</v>
      </c>
      <c r="ACZ256">
        <v>1</v>
      </c>
      <c r="ADA256">
        <v>1</v>
      </c>
      <c r="ADB256">
        <v>0</v>
      </c>
      <c r="ADC256">
        <v>0</v>
      </c>
      <c r="ADD256">
        <v>1</v>
      </c>
      <c r="ADE256">
        <v>1.5</v>
      </c>
      <c r="ADF256">
        <v>1.3332999999999999</v>
      </c>
      <c r="ADG256">
        <v>0.83330000000000004</v>
      </c>
      <c r="ADH256">
        <v>1.2222</v>
      </c>
      <c r="ADI256">
        <v>1</v>
      </c>
      <c r="ADJ256">
        <v>1</v>
      </c>
      <c r="ADK256">
        <v>1</v>
      </c>
      <c r="ADL256">
        <v>1</v>
      </c>
      <c r="ADM256">
        <v>2</v>
      </c>
      <c r="ADN256">
        <v>2</v>
      </c>
      <c r="ADO256">
        <v>2</v>
      </c>
      <c r="ADP256">
        <v>2</v>
      </c>
      <c r="ADQ256">
        <v>2</v>
      </c>
      <c r="ADR256">
        <v>2</v>
      </c>
      <c r="ADS256">
        <v>2</v>
      </c>
      <c r="ADT256">
        <v>1</v>
      </c>
      <c r="ADU256">
        <v>2</v>
      </c>
      <c r="ADV256">
        <v>1</v>
      </c>
      <c r="ADW256">
        <v>22</v>
      </c>
      <c r="ADX256">
        <v>0</v>
      </c>
      <c r="ADY256">
        <v>1</v>
      </c>
      <c r="ADZ256">
        <v>0</v>
      </c>
      <c r="AEA256">
        <v>0</v>
      </c>
      <c r="AEB256">
        <v>0</v>
      </c>
      <c r="AEC256">
        <v>1</v>
      </c>
      <c r="AED256">
        <v>0</v>
      </c>
      <c r="AEE256">
        <v>1</v>
      </c>
      <c r="AEF256">
        <v>0</v>
      </c>
      <c r="AEG256">
        <v>0</v>
      </c>
      <c r="AEH256">
        <v>0</v>
      </c>
      <c r="AEI256">
        <v>1</v>
      </c>
      <c r="AEJ256">
        <v>0</v>
      </c>
      <c r="AEK256">
        <v>0</v>
      </c>
      <c r="AEL256">
        <v>0</v>
      </c>
      <c r="AEM256">
        <v>0</v>
      </c>
      <c r="AEN256">
        <v>1</v>
      </c>
      <c r="AEO256">
        <v>0</v>
      </c>
      <c r="AEP256">
        <v>1</v>
      </c>
      <c r="AEQ256">
        <v>0</v>
      </c>
      <c r="AER256">
        <v>1</v>
      </c>
      <c r="AES256">
        <v>0</v>
      </c>
      <c r="AET256">
        <v>0</v>
      </c>
      <c r="AEU256">
        <v>0</v>
      </c>
      <c r="AEV256">
        <v>0</v>
      </c>
      <c r="AEW256">
        <v>0</v>
      </c>
      <c r="AEX256">
        <v>0</v>
      </c>
      <c r="AEY256">
        <v>1</v>
      </c>
      <c r="AEZ256">
        <v>0</v>
      </c>
      <c r="AFA256">
        <v>0</v>
      </c>
      <c r="AFB256">
        <v>0</v>
      </c>
      <c r="AFC256">
        <v>0</v>
      </c>
      <c r="AFD256">
        <v>0</v>
      </c>
      <c r="AFE256">
        <v>1</v>
      </c>
      <c r="AFF256">
        <v>1</v>
      </c>
      <c r="AFG256">
        <v>0</v>
      </c>
      <c r="AFH256">
        <v>0</v>
      </c>
      <c r="AFI256">
        <v>0</v>
      </c>
      <c r="AFJ256">
        <v>1</v>
      </c>
      <c r="AFK256">
        <v>2</v>
      </c>
      <c r="AFL256">
        <v>2</v>
      </c>
      <c r="AFM256">
        <v>0</v>
      </c>
      <c r="AFN256">
        <v>0</v>
      </c>
      <c r="AFO256">
        <v>3</v>
      </c>
      <c r="AFP256">
        <v>5</v>
      </c>
      <c r="AFQ256">
        <v>3</v>
      </c>
      <c r="AFR256">
        <v>5</v>
      </c>
      <c r="AFS256">
        <v>5</v>
      </c>
      <c r="AFT256">
        <v>2</v>
      </c>
      <c r="AFU256">
        <v>5</v>
      </c>
      <c r="AFV256">
        <v>2</v>
      </c>
      <c r="AFW256">
        <v>2</v>
      </c>
      <c r="AFX256">
        <v>2</v>
      </c>
      <c r="AFY256">
        <v>2</v>
      </c>
      <c r="AFZ256">
        <v>2</v>
      </c>
      <c r="AGA256">
        <v>3</v>
      </c>
      <c r="AGB256">
        <v>82</v>
      </c>
      <c r="AGC256">
        <v>82</v>
      </c>
      <c r="AGD256">
        <v>2230</v>
      </c>
      <c r="AGE256">
        <v>5</v>
      </c>
      <c r="AGF256">
        <v>700</v>
      </c>
      <c r="AGG256">
        <v>6</v>
      </c>
      <c r="AGH256">
        <v>8</v>
      </c>
      <c r="AGI256">
        <v>1</v>
      </c>
      <c r="AGJ256">
        <v>3</v>
      </c>
      <c r="AGK256">
        <v>3</v>
      </c>
      <c r="AGL256">
        <v>0</v>
      </c>
      <c r="AGM256">
        <v>1</v>
      </c>
      <c r="AGN256">
        <v>1</v>
      </c>
      <c r="AGO256">
        <v>1</v>
      </c>
      <c r="AGP256">
        <v>1</v>
      </c>
      <c r="AGQ256">
        <v>1</v>
      </c>
      <c r="AGR256" t="s">
        <v>2799</v>
      </c>
      <c r="AGS256">
        <v>1</v>
      </c>
      <c r="AGT256">
        <v>0</v>
      </c>
      <c r="AGU256">
        <v>0</v>
      </c>
      <c r="AGV256">
        <v>1</v>
      </c>
      <c r="AGW256">
        <v>1</v>
      </c>
      <c r="AGX256">
        <v>1</v>
      </c>
      <c r="AGY256">
        <v>1</v>
      </c>
      <c r="AGZ256">
        <v>1</v>
      </c>
      <c r="AHA256">
        <v>2</v>
      </c>
      <c r="AHB256">
        <v>75</v>
      </c>
      <c r="AHC256">
        <v>1</v>
      </c>
      <c r="AHD256">
        <v>12</v>
      </c>
      <c r="AHE256">
        <v>2</v>
      </c>
      <c r="AHF256">
        <v>0</v>
      </c>
      <c r="AHG256">
        <v>1</v>
      </c>
      <c r="AHH256">
        <v>1</v>
      </c>
      <c r="AHI256">
        <v>8</v>
      </c>
      <c r="AHJ256">
        <v>4</v>
      </c>
      <c r="AHK256">
        <v>4</v>
      </c>
      <c r="AHL256">
        <v>3</v>
      </c>
      <c r="AHM256">
        <v>4</v>
      </c>
      <c r="AHN256">
        <v>4</v>
      </c>
      <c r="AHO256">
        <v>19</v>
      </c>
      <c r="AHP256">
        <v>76</v>
      </c>
      <c r="AHQ256">
        <v>8</v>
      </c>
      <c r="AHR256">
        <v>1</v>
      </c>
      <c r="AHS256">
        <v>0</v>
      </c>
      <c r="AHT256">
        <v>0</v>
      </c>
      <c r="AHU256">
        <v>0</v>
      </c>
      <c r="AHV256">
        <v>1</v>
      </c>
      <c r="AHW256">
        <v>0</v>
      </c>
      <c r="AHX256">
        <v>1</v>
      </c>
      <c r="AHY256">
        <v>1</v>
      </c>
      <c r="AHZ256">
        <v>0</v>
      </c>
      <c r="AIA256">
        <v>0</v>
      </c>
      <c r="AIB256">
        <v>0</v>
      </c>
      <c r="AIC256">
        <v>0</v>
      </c>
      <c r="AID256">
        <v>0</v>
      </c>
      <c r="AIE256">
        <v>0</v>
      </c>
      <c r="AIF256">
        <v>3</v>
      </c>
      <c r="AIG256">
        <v>1</v>
      </c>
      <c r="BDY256">
        <v>1</v>
      </c>
      <c r="BEA256" t="s">
        <v>4413</v>
      </c>
      <c r="BEB256">
        <v>1</v>
      </c>
      <c r="BEE256">
        <v>1</v>
      </c>
    </row>
    <row r="257" spans="1:917 1481:1489 2651:2657" x14ac:dyDescent="0.25">
      <c r="A257" t="s">
        <v>4414</v>
      </c>
      <c r="B257" t="s">
        <v>7</v>
      </c>
      <c r="C257" t="s">
        <v>2709</v>
      </c>
      <c r="D257" t="s">
        <v>2716</v>
      </c>
      <c r="E257" s="1">
        <v>19650</v>
      </c>
      <c r="F257">
        <v>65</v>
      </c>
      <c r="K257" s="1">
        <v>43635</v>
      </c>
      <c r="O257" s="1">
        <v>43635</v>
      </c>
      <c r="WH257">
        <v>2</v>
      </c>
      <c r="WI257">
        <v>4</v>
      </c>
      <c r="WJ257">
        <v>18</v>
      </c>
      <c r="WK257">
        <v>14</v>
      </c>
      <c r="WL257">
        <v>0</v>
      </c>
      <c r="WN257">
        <v>1</v>
      </c>
      <c r="WO257" t="s">
        <v>2806</v>
      </c>
      <c r="WP257">
        <v>2009</v>
      </c>
      <c r="WQ257" t="s">
        <v>3283</v>
      </c>
      <c r="WR257" t="s">
        <v>4415</v>
      </c>
      <c r="WS257" t="s">
        <v>4416</v>
      </c>
      <c r="WT257" t="s">
        <v>4417</v>
      </c>
      <c r="WU257">
        <v>2</v>
      </c>
      <c r="WV257" t="s">
        <v>4418</v>
      </c>
      <c r="WW257">
        <v>1</v>
      </c>
      <c r="WX257" t="s">
        <v>4419</v>
      </c>
      <c r="WY257" t="s">
        <v>4420</v>
      </c>
      <c r="WZ257" t="s">
        <v>4421</v>
      </c>
      <c r="XA257" t="s">
        <v>4422</v>
      </c>
      <c r="XB257">
        <v>1</v>
      </c>
      <c r="XC257">
        <v>3</v>
      </c>
      <c r="XD257">
        <v>0</v>
      </c>
      <c r="XF257">
        <v>0</v>
      </c>
      <c r="XJ257">
        <v>2</v>
      </c>
      <c r="XK257">
        <v>1</v>
      </c>
      <c r="XL257" t="s">
        <v>4423</v>
      </c>
      <c r="XM257" t="s">
        <v>4424</v>
      </c>
      <c r="XN257" t="s">
        <v>4425</v>
      </c>
      <c r="XO257">
        <v>3</v>
      </c>
      <c r="XP257" t="s">
        <v>4426</v>
      </c>
      <c r="XQ257">
        <v>0</v>
      </c>
      <c r="XS257">
        <v>0</v>
      </c>
      <c r="XU257" t="s">
        <v>2761</v>
      </c>
      <c r="XV257">
        <v>1</v>
      </c>
      <c r="XW257" t="e">
        <f>- Arthritis, Father, and grand cousins, grandparents, on paternal side - Maternal grandfather and brother died of bowel cancer</f>
        <v>#NAME?</v>
      </c>
      <c r="XY257">
        <v>0</v>
      </c>
      <c r="XZ257">
        <v>0</v>
      </c>
      <c r="YA257">
        <v>0</v>
      </c>
      <c r="YB257">
        <v>1</v>
      </c>
      <c r="YC257">
        <v>2</v>
      </c>
      <c r="YD257">
        <v>1</v>
      </c>
      <c r="YE257">
        <v>4</v>
      </c>
      <c r="YF257">
        <v>2</v>
      </c>
      <c r="YG257">
        <v>0</v>
      </c>
      <c r="YH257">
        <v>3</v>
      </c>
      <c r="YI257">
        <v>0</v>
      </c>
      <c r="YJ257">
        <v>0</v>
      </c>
      <c r="YK257">
        <v>0</v>
      </c>
      <c r="YL257">
        <v>1</v>
      </c>
      <c r="YM257">
        <v>0</v>
      </c>
      <c r="YN257">
        <v>1</v>
      </c>
      <c r="YO257">
        <v>1</v>
      </c>
      <c r="YP257">
        <v>0</v>
      </c>
      <c r="YQ257">
        <v>0</v>
      </c>
      <c r="YR257">
        <v>1</v>
      </c>
      <c r="YS257">
        <v>0</v>
      </c>
      <c r="YT257">
        <v>1</v>
      </c>
      <c r="YU257">
        <v>1</v>
      </c>
      <c r="YV257">
        <v>2</v>
      </c>
      <c r="YW257">
        <v>0</v>
      </c>
      <c r="YX257">
        <v>0</v>
      </c>
      <c r="YY257">
        <v>1</v>
      </c>
      <c r="YZ257">
        <v>1</v>
      </c>
      <c r="ZA257">
        <v>1</v>
      </c>
      <c r="ZB257">
        <v>165</v>
      </c>
      <c r="ZC257" s="2">
        <v>0.54166666666666663</v>
      </c>
      <c r="ZD257" s="2">
        <v>0.65625</v>
      </c>
      <c r="ZE257">
        <v>0</v>
      </c>
      <c r="ZF257">
        <v>0</v>
      </c>
      <c r="ZG257">
        <v>1</v>
      </c>
      <c r="ZH257">
        <v>0</v>
      </c>
      <c r="ZI257">
        <v>1</v>
      </c>
      <c r="ZJ257">
        <v>1</v>
      </c>
      <c r="ZK257">
        <v>2</v>
      </c>
      <c r="ZL257">
        <v>1</v>
      </c>
      <c r="ZM257">
        <v>1</v>
      </c>
      <c r="ZN257">
        <v>1</v>
      </c>
      <c r="ZO257">
        <v>1</v>
      </c>
      <c r="ZP257">
        <v>0</v>
      </c>
      <c r="ZQ257">
        <v>0</v>
      </c>
      <c r="ZR257">
        <v>1</v>
      </c>
      <c r="ZS257">
        <v>1</v>
      </c>
      <c r="ZT257">
        <v>1</v>
      </c>
      <c r="ZU257">
        <v>1</v>
      </c>
      <c r="ZV257">
        <v>1</v>
      </c>
      <c r="ZW257">
        <v>1</v>
      </c>
      <c r="ZX257">
        <v>0</v>
      </c>
      <c r="ZY257">
        <v>0</v>
      </c>
      <c r="ZZ257">
        <v>0</v>
      </c>
      <c r="AAA257">
        <v>0</v>
      </c>
      <c r="AAB257">
        <v>0</v>
      </c>
      <c r="AAC257">
        <v>0</v>
      </c>
      <c r="AAD257">
        <v>0</v>
      </c>
      <c r="AAE257">
        <v>0</v>
      </c>
      <c r="AAF257">
        <v>0</v>
      </c>
      <c r="AAG257">
        <v>0</v>
      </c>
      <c r="AAH257">
        <v>0</v>
      </c>
      <c r="AAI257">
        <v>0</v>
      </c>
      <c r="AAJ257">
        <v>0</v>
      </c>
      <c r="AAK257">
        <v>0</v>
      </c>
      <c r="AAL257">
        <v>0</v>
      </c>
      <c r="AAM257">
        <v>0</v>
      </c>
      <c r="AAN257">
        <v>1</v>
      </c>
      <c r="AAO257">
        <v>0</v>
      </c>
      <c r="AAP257">
        <v>0</v>
      </c>
      <c r="AAQ257">
        <v>0</v>
      </c>
      <c r="AAR257">
        <v>0</v>
      </c>
      <c r="AAS257">
        <v>0</v>
      </c>
      <c r="AAT257">
        <v>0</v>
      </c>
      <c r="AAU257">
        <v>13</v>
      </c>
      <c r="AAV257">
        <v>8</v>
      </c>
      <c r="AAW257">
        <v>15</v>
      </c>
      <c r="AAX257">
        <v>0</v>
      </c>
      <c r="AAY257">
        <v>36</v>
      </c>
      <c r="AAZ257">
        <v>18</v>
      </c>
      <c r="ABA257">
        <v>26</v>
      </c>
      <c r="ABB257">
        <v>11</v>
      </c>
      <c r="ABC257">
        <v>26</v>
      </c>
      <c r="ABD257">
        <v>14</v>
      </c>
      <c r="ABE257">
        <v>95</v>
      </c>
      <c r="ABF257">
        <v>7</v>
      </c>
      <c r="ABG257">
        <v>5</v>
      </c>
      <c r="ABH257">
        <v>1</v>
      </c>
      <c r="ABI257">
        <v>1</v>
      </c>
      <c r="ABJ257">
        <v>1</v>
      </c>
      <c r="ABK257">
        <v>1</v>
      </c>
      <c r="ABL257">
        <v>1</v>
      </c>
      <c r="ABM257">
        <v>1</v>
      </c>
      <c r="ABN257">
        <v>1</v>
      </c>
      <c r="ABO257">
        <v>0</v>
      </c>
      <c r="ABP257">
        <v>0</v>
      </c>
      <c r="ABQ257">
        <v>0</v>
      </c>
      <c r="ABR257">
        <v>0</v>
      </c>
      <c r="ABS257">
        <v>0</v>
      </c>
      <c r="ABT257">
        <v>0</v>
      </c>
      <c r="ABU257">
        <v>0</v>
      </c>
      <c r="ABV257">
        <v>0</v>
      </c>
      <c r="ABW257">
        <v>0</v>
      </c>
      <c r="ABX257">
        <v>1</v>
      </c>
      <c r="ABY257">
        <v>1</v>
      </c>
      <c r="ABZ257">
        <v>1</v>
      </c>
      <c r="ACA257">
        <v>1</v>
      </c>
      <c r="ACB257">
        <v>0</v>
      </c>
      <c r="ACC257">
        <v>1</v>
      </c>
      <c r="ACD257">
        <v>0</v>
      </c>
      <c r="ACE257">
        <v>0</v>
      </c>
      <c r="ACF257">
        <v>0</v>
      </c>
      <c r="ACG257">
        <v>0</v>
      </c>
      <c r="ACH257">
        <v>0</v>
      </c>
      <c r="ACI257">
        <v>0</v>
      </c>
      <c r="ACJ257">
        <v>0</v>
      </c>
      <c r="ACK257">
        <v>0</v>
      </c>
      <c r="ACL257">
        <v>12</v>
      </c>
      <c r="ACM257">
        <v>0</v>
      </c>
      <c r="ACN257">
        <v>1</v>
      </c>
      <c r="ACO257">
        <v>2</v>
      </c>
      <c r="ACP257">
        <v>3</v>
      </c>
      <c r="ACQ257">
        <v>1</v>
      </c>
      <c r="ACR257">
        <v>0</v>
      </c>
      <c r="ACS257">
        <v>1</v>
      </c>
      <c r="ACT257">
        <v>4</v>
      </c>
      <c r="ACU257">
        <v>2</v>
      </c>
      <c r="ACV257">
        <v>4</v>
      </c>
      <c r="ACW257">
        <v>4</v>
      </c>
      <c r="ACX257">
        <v>4</v>
      </c>
      <c r="ACY257">
        <v>1</v>
      </c>
      <c r="ACZ257">
        <v>2</v>
      </c>
      <c r="ADA257">
        <v>4</v>
      </c>
      <c r="ADB257">
        <v>1</v>
      </c>
      <c r="ADC257">
        <v>3</v>
      </c>
      <c r="ADD257">
        <v>1</v>
      </c>
      <c r="ADE257">
        <v>3.1667000000000001</v>
      </c>
      <c r="ADF257">
        <v>2.5</v>
      </c>
      <c r="ADG257">
        <v>0.66669999999999996</v>
      </c>
      <c r="ADH257">
        <v>2.1111</v>
      </c>
      <c r="ADI257">
        <v>1</v>
      </c>
      <c r="ADJ257">
        <v>2</v>
      </c>
      <c r="ADK257">
        <v>2</v>
      </c>
      <c r="ADL257">
        <v>1</v>
      </c>
      <c r="ADM257">
        <v>2</v>
      </c>
      <c r="ADN257">
        <v>1</v>
      </c>
      <c r="ADO257">
        <v>2</v>
      </c>
      <c r="ADP257">
        <v>2</v>
      </c>
      <c r="ADQ257">
        <v>1</v>
      </c>
      <c r="ADR257">
        <v>1</v>
      </c>
      <c r="ADS257">
        <v>2</v>
      </c>
      <c r="ADT257">
        <v>1</v>
      </c>
      <c r="ADU257">
        <v>2</v>
      </c>
      <c r="ADV257">
        <v>2</v>
      </c>
      <c r="ADW257">
        <v>22</v>
      </c>
      <c r="ADX257">
        <v>0</v>
      </c>
      <c r="ADY257">
        <v>0</v>
      </c>
      <c r="ADZ257">
        <v>1</v>
      </c>
      <c r="AEA257">
        <v>0</v>
      </c>
      <c r="AEB257">
        <v>1</v>
      </c>
      <c r="AEC257">
        <v>1</v>
      </c>
      <c r="AED257">
        <v>1</v>
      </c>
      <c r="AEE257">
        <v>1</v>
      </c>
      <c r="AEF257">
        <v>1</v>
      </c>
      <c r="AEG257">
        <v>1</v>
      </c>
      <c r="AEH257">
        <v>1</v>
      </c>
      <c r="AEI257">
        <v>1</v>
      </c>
      <c r="AEJ257">
        <v>1</v>
      </c>
      <c r="AEK257">
        <v>0</v>
      </c>
      <c r="AEL257">
        <v>1</v>
      </c>
      <c r="AEM257">
        <v>1</v>
      </c>
      <c r="AEN257">
        <v>3</v>
      </c>
      <c r="AEO257">
        <v>8</v>
      </c>
      <c r="AEP257">
        <v>11</v>
      </c>
      <c r="AEQ257">
        <v>1</v>
      </c>
      <c r="AER257">
        <v>2</v>
      </c>
      <c r="AES257">
        <v>2</v>
      </c>
      <c r="AET257">
        <v>2</v>
      </c>
      <c r="AEU257">
        <v>1</v>
      </c>
      <c r="AEV257">
        <v>0</v>
      </c>
      <c r="AEW257">
        <v>1</v>
      </c>
      <c r="AEX257">
        <v>2</v>
      </c>
      <c r="AEY257">
        <v>0</v>
      </c>
      <c r="AEZ257">
        <v>0</v>
      </c>
      <c r="AFA257">
        <v>1</v>
      </c>
      <c r="AFB257">
        <v>2</v>
      </c>
      <c r="AFC257">
        <v>1</v>
      </c>
      <c r="AFD257">
        <v>1</v>
      </c>
      <c r="AFE257">
        <v>1</v>
      </c>
      <c r="AFF257">
        <v>3</v>
      </c>
      <c r="AFG257">
        <v>2</v>
      </c>
      <c r="AFH257">
        <v>1</v>
      </c>
      <c r="AFI257">
        <v>2</v>
      </c>
      <c r="AFJ257">
        <v>0</v>
      </c>
      <c r="AFK257">
        <v>9</v>
      </c>
      <c r="AFL257">
        <v>11</v>
      </c>
      <c r="AFM257">
        <v>5</v>
      </c>
      <c r="AFN257">
        <v>3</v>
      </c>
      <c r="AFO257">
        <v>19</v>
      </c>
      <c r="AFP257">
        <v>28</v>
      </c>
      <c r="AFQ257">
        <v>12</v>
      </c>
      <c r="AFR257">
        <v>7</v>
      </c>
      <c r="AFS257">
        <v>5</v>
      </c>
      <c r="AFT257">
        <v>6</v>
      </c>
      <c r="AFU257">
        <v>7</v>
      </c>
      <c r="AFV257">
        <v>6</v>
      </c>
      <c r="AFW257">
        <v>6</v>
      </c>
      <c r="AFX257">
        <v>7</v>
      </c>
      <c r="AFY257">
        <v>6</v>
      </c>
      <c r="AFZ257">
        <v>6</v>
      </c>
      <c r="AGA257">
        <v>6.2220000000000004</v>
      </c>
      <c r="AGB257">
        <v>66</v>
      </c>
      <c r="AGC257">
        <v>66</v>
      </c>
      <c r="AGD257">
        <v>2200</v>
      </c>
      <c r="AGE257">
        <v>120</v>
      </c>
      <c r="AGF257">
        <v>500</v>
      </c>
      <c r="AGG257">
        <v>4</v>
      </c>
      <c r="AGH257">
        <v>10</v>
      </c>
      <c r="AGI257">
        <v>3</v>
      </c>
      <c r="AGJ257">
        <v>3</v>
      </c>
      <c r="AGK257">
        <v>2</v>
      </c>
      <c r="AGL257">
        <v>0</v>
      </c>
      <c r="AGM257">
        <v>2</v>
      </c>
      <c r="AGN257">
        <v>2</v>
      </c>
      <c r="AGO257">
        <v>2</v>
      </c>
      <c r="AGP257">
        <v>2</v>
      </c>
      <c r="AGQ257">
        <v>3</v>
      </c>
      <c r="AGR257" t="s">
        <v>2778</v>
      </c>
      <c r="AGS257">
        <v>0</v>
      </c>
      <c r="AGT257">
        <v>0</v>
      </c>
      <c r="AGU257">
        <v>1</v>
      </c>
      <c r="AGV257">
        <v>3</v>
      </c>
      <c r="AGW257">
        <v>2</v>
      </c>
      <c r="AGX257">
        <v>2</v>
      </c>
      <c r="AGY257">
        <v>6</v>
      </c>
      <c r="AGZ257">
        <v>3</v>
      </c>
      <c r="AHA257">
        <v>3</v>
      </c>
      <c r="AHB257">
        <v>40</v>
      </c>
      <c r="AHC257">
        <v>3</v>
      </c>
      <c r="AHD257">
        <v>16</v>
      </c>
      <c r="AHE257">
        <v>2</v>
      </c>
      <c r="AHF257">
        <v>0</v>
      </c>
      <c r="AHG257">
        <v>4</v>
      </c>
      <c r="AHH257">
        <v>2</v>
      </c>
      <c r="AHI257">
        <v>15</v>
      </c>
      <c r="AHJ257">
        <v>1</v>
      </c>
      <c r="AHK257">
        <v>1</v>
      </c>
      <c r="AHL257">
        <v>0</v>
      </c>
      <c r="AHM257">
        <v>1</v>
      </c>
      <c r="AHN257">
        <v>3</v>
      </c>
      <c r="AHO257">
        <v>6</v>
      </c>
      <c r="AHP257">
        <v>24</v>
      </c>
      <c r="AHQ257">
        <v>6</v>
      </c>
      <c r="AHR257">
        <v>2</v>
      </c>
      <c r="AHS257">
        <v>1</v>
      </c>
      <c r="AHT257">
        <v>2</v>
      </c>
      <c r="AHU257">
        <v>2</v>
      </c>
      <c r="AHV257">
        <v>3</v>
      </c>
      <c r="AHW257">
        <v>1</v>
      </c>
      <c r="AHX257">
        <v>2</v>
      </c>
      <c r="AHY257">
        <v>3</v>
      </c>
      <c r="AHZ257">
        <v>1</v>
      </c>
      <c r="AIA257">
        <v>2</v>
      </c>
      <c r="AIB257">
        <v>0</v>
      </c>
      <c r="AIC257">
        <v>1</v>
      </c>
      <c r="AID257">
        <v>2</v>
      </c>
      <c r="AIE257">
        <v>0</v>
      </c>
      <c r="AIF257">
        <v>12</v>
      </c>
      <c r="AIG257">
        <v>10</v>
      </c>
      <c r="BDY257">
        <v>1</v>
      </c>
      <c r="BEA257" t="s">
        <v>4427</v>
      </c>
      <c r="BEB257">
        <v>1</v>
      </c>
      <c r="BED257" t="s">
        <v>4428</v>
      </c>
      <c r="BEE257">
        <v>1</v>
      </c>
    </row>
    <row r="258" spans="1:917 1481:1489 2651:2657" x14ac:dyDescent="0.25">
      <c r="A258" t="s">
        <v>4429</v>
      </c>
      <c r="B258" t="s">
        <v>7</v>
      </c>
      <c r="C258" t="s">
        <v>2709</v>
      </c>
      <c r="D258" t="s">
        <v>2710</v>
      </c>
      <c r="E258" s="1">
        <v>12676</v>
      </c>
      <c r="F258">
        <v>84</v>
      </c>
      <c r="O258" s="1">
        <v>43619</v>
      </c>
      <c r="BDY258">
        <v>1</v>
      </c>
      <c r="BEB258">
        <v>1</v>
      </c>
      <c r="BEE258">
        <v>1</v>
      </c>
    </row>
    <row r="259" spans="1:917 1481:1489 2651:2657" x14ac:dyDescent="0.25">
      <c r="A259" t="s">
        <v>4430</v>
      </c>
      <c r="B259" t="s">
        <v>7</v>
      </c>
      <c r="C259" t="s">
        <v>2709</v>
      </c>
      <c r="D259" t="s">
        <v>2710</v>
      </c>
      <c r="E259" s="1">
        <v>14376</v>
      </c>
      <c r="F259">
        <v>80</v>
      </c>
      <c r="I259" s="1">
        <v>43620</v>
      </c>
      <c r="K259" s="1">
        <v>43620</v>
      </c>
      <c r="O259" s="1">
        <v>43620</v>
      </c>
      <c r="P259">
        <v>1</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v>0</v>
      </c>
      <c r="EV259">
        <v>0</v>
      </c>
      <c r="EW259">
        <v>0</v>
      </c>
      <c r="EX259">
        <v>0</v>
      </c>
      <c r="EY259">
        <v>0</v>
      </c>
      <c r="EZ259">
        <v>0</v>
      </c>
      <c r="FA259">
        <v>0</v>
      </c>
      <c r="FB259">
        <v>0</v>
      </c>
      <c r="FC259">
        <v>0</v>
      </c>
      <c r="FD259">
        <v>0</v>
      </c>
      <c r="FE259">
        <v>0</v>
      </c>
      <c r="FF259">
        <v>0</v>
      </c>
      <c r="FG259">
        <v>0</v>
      </c>
      <c r="FH259">
        <v>0</v>
      </c>
      <c r="FI259">
        <v>0</v>
      </c>
      <c r="FJ259">
        <v>0</v>
      </c>
      <c r="FK259">
        <v>0</v>
      </c>
      <c r="FL259">
        <v>0</v>
      </c>
      <c r="FM259">
        <v>0</v>
      </c>
      <c r="FZ259" t="s">
        <v>4431</v>
      </c>
      <c r="GA259">
        <v>-2</v>
      </c>
      <c r="GB259">
        <v>-2</v>
      </c>
      <c r="GC259" t="s">
        <v>4432</v>
      </c>
      <c r="GD259">
        <v>0</v>
      </c>
      <c r="GE259">
        <v>0</v>
      </c>
      <c r="GF259">
        <v>-2</v>
      </c>
      <c r="GG259">
        <v>-1</v>
      </c>
      <c r="GH259">
        <v>-1</v>
      </c>
      <c r="GI259">
        <v>-1</v>
      </c>
      <c r="GJ259">
        <v>-1</v>
      </c>
      <c r="GK259">
        <v>-1</v>
      </c>
      <c r="GL259">
        <v>-1</v>
      </c>
      <c r="GM259">
        <v>-1</v>
      </c>
      <c r="GN259">
        <v>-1</v>
      </c>
      <c r="GO259">
        <v>-1</v>
      </c>
      <c r="GP259">
        <v>-1</v>
      </c>
      <c r="GQ259">
        <v>-1</v>
      </c>
      <c r="GR259">
        <v>-1</v>
      </c>
      <c r="GS259">
        <v>1</v>
      </c>
      <c r="GT259">
        <v>-1</v>
      </c>
      <c r="GU259">
        <v>-1</v>
      </c>
      <c r="GV259">
        <v>-1</v>
      </c>
      <c r="GW259">
        <v>1</v>
      </c>
      <c r="GX259">
        <v>-1</v>
      </c>
      <c r="GY259">
        <v>-1</v>
      </c>
      <c r="GZ259">
        <v>-1</v>
      </c>
      <c r="HA259">
        <v>-1</v>
      </c>
      <c r="HB259">
        <v>-1</v>
      </c>
      <c r="HC259">
        <v>0</v>
      </c>
      <c r="HD259">
        <v>-1</v>
      </c>
      <c r="HE259">
        <v>1</v>
      </c>
      <c r="HF259">
        <v>-1</v>
      </c>
      <c r="HG259">
        <v>-1</v>
      </c>
      <c r="HH259">
        <v>-1</v>
      </c>
      <c r="HI259">
        <v>-4</v>
      </c>
      <c r="HJ259">
        <v>-2</v>
      </c>
      <c r="HK259">
        <v>-4</v>
      </c>
      <c r="HL259">
        <v>-4</v>
      </c>
      <c r="HM259">
        <v>-4</v>
      </c>
      <c r="HN259">
        <v>-2</v>
      </c>
      <c r="HO259">
        <v>-2</v>
      </c>
      <c r="HP259">
        <v>-3</v>
      </c>
      <c r="HQ259">
        <v>-2</v>
      </c>
      <c r="HR259">
        <v>-3.25</v>
      </c>
      <c r="HS259">
        <v>-2</v>
      </c>
      <c r="HT259">
        <v>-4</v>
      </c>
      <c r="HU259">
        <v>-2</v>
      </c>
      <c r="HV259">
        <v>-27</v>
      </c>
      <c r="HW259">
        <v>1</v>
      </c>
      <c r="HX259">
        <v>0</v>
      </c>
      <c r="HY259">
        <v>1</v>
      </c>
      <c r="HZ259">
        <v>1</v>
      </c>
      <c r="IA259">
        <v>0</v>
      </c>
      <c r="IB259">
        <v>0</v>
      </c>
      <c r="IC259">
        <v>1</v>
      </c>
      <c r="ID259">
        <v>0</v>
      </c>
      <c r="IE259">
        <v>0</v>
      </c>
      <c r="IF259">
        <v>0</v>
      </c>
      <c r="IG259">
        <v>0</v>
      </c>
      <c r="IH259">
        <v>0</v>
      </c>
      <c r="II259">
        <v>0</v>
      </c>
      <c r="IJ259">
        <v>0</v>
      </c>
      <c r="IK259">
        <v>0</v>
      </c>
      <c r="IL259">
        <v>0</v>
      </c>
      <c r="IM259">
        <v>0</v>
      </c>
      <c r="IN259">
        <v>0</v>
      </c>
      <c r="IO259">
        <v>0</v>
      </c>
      <c r="IP259">
        <v>0</v>
      </c>
      <c r="IQ259">
        <v>0</v>
      </c>
      <c r="IR259">
        <v>0</v>
      </c>
      <c r="IS259">
        <v>4</v>
      </c>
      <c r="IT259">
        <v>1</v>
      </c>
      <c r="IU259">
        <v>1</v>
      </c>
      <c r="IV259">
        <v>1</v>
      </c>
      <c r="IW259">
        <v>1</v>
      </c>
      <c r="IX259">
        <v>2</v>
      </c>
      <c r="IY259">
        <v>1</v>
      </c>
      <c r="IZ259">
        <v>1</v>
      </c>
      <c r="JA259">
        <v>2</v>
      </c>
      <c r="JB259">
        <v>1</v>
      </c>
      <c r="JC259">
        <v>1</v>
      </c>
      <c r="JD259">
        <v>1</v>
      </c>
      <c r="JE259">
        <v>3</v>
      </c>
      <c r="JF259">
        <v>3</v>
      </c>
      <c r="JG259">
        <v>1</v>
      </c>
      <c r="JH259">
        <v>1</v>
      </c>
      <c r="JI259">
        <v>1</v>
      </c>
      <c r="JJ259">
        <v>1</v>
      </c>
      <c r="JK259">
        <v>1</v>
      </c>
      <c r="JL259">
        <v>1</v>
      </c>
      <c r="JM259">
        <v>1</v>
      </c>
      <c r="JN259">
        <v>1</v>
      </c>
      <c r="JO259">
        <v>2</v>
      </c>
      <c r="JP259">
        <v>1</v>
      </c>
      <c r="JQ259">
        <v>1</v>
      </c>
      <c r="JR259">
        <v>2</v>
      </c>
      <c r="JS259">
        <v>25</v>
      </c>
      <c r="JT259">
        <v>33</v>
      </c>
      <c r="JU259">
        <v>1.32</v>
      </c>
      <c r="JV259">
        <v>3</v>
      </c>
      <c r="JW259">
        <v>4</v>
      </c>
      <c r="JX259">
        <v>4</v>
      </c>
      <c r="JY259">
        <v>3</v>
      </c>
      <c r="JZ259">
        <v>3</v>
      </c>
      <c r="KA259">
        <v>3</v>
      </c>
      <c r="KB259">
        <v>4</v>
      </c>
      <c r="KC259">
        <v>3</v>
      </c>
      <c r="KD259">
        <v>3</v>
      </c>
      <c r="KE259">
        <v>3</v>
      </c>
      <c r="KF259">
        <v>3</v>
      </c>
      <c r="KG259">
        <v>3</v>
      </c>
      <c r="KH259">
        <v>3</v>
      </c>
      <c r="KI259">
        <v>3</v>
      </c>
      <c r="KJ259">
        <v>3</v>
      </c>
      <c r="KK259">
        <v>3</v>
      </c>
      <c r="KL259">
        <v>3.1880000000000002</v>
      </c>
      <c r="KM259">
        <v>1</v>
      </c>
      <c r="KO259">
        <v>61</v>
      </c>
      <c r="KP259">
        <v>1</v>
      </c>
      <c r="KQ259">
        <v>1</v>
      </c>
      <c r="KR259">
        <v>2</v>
      </c>
      <c r="KS259">
        <v>3</v>
      </c>
      <c r="KT259">
        <v>1</v>
      </c>
      <c r="KU259">
        <v>3</v>
      </c>
      <c r="KV259">
        <v>1</v>
      </c>
      <c r="KW259">
        <v>4</v>
      </c>
      <c r="KX259">
        <v>0</v>
      </c>
      <c r="KY259">
        <v>2</v>
      </c>
      <c r="KZ259">
        <v>2</v>
      </c>
      <c r="LA259">
        <v>1</v>
      </c>
      <c r="LB259">
        <v>1</v>
      </c>
      <c r="LC259">
        <v>1</v>
      </c>
      <c r="LD259">
        <v>0</v>
      </c>
      <c r="LE259">
        <v>1</v>
      </c>
      <c r="LF259">
        <v>1</v>
      </c>
      <c r="LG259">
        <v>1</v>
      </c>
      <c r="LH259">
        <v>1</v>
      </c>
      <c r="LI259">
        <v>2</v>
      </c>
      <c r="LJ259">
        <v>1.3332999999999999</v>
      </c>
      <c r="LK259">
        <v>1.4443999999999999</v>
      </c>
      <c r="WH259">
        <v>1</v>
      </c>
      <c r="WI259">
        <v>5</v>
      </c>
      <c r="WJ259">
        <v>24</v>
      </c>
      <c r="WK259">
        <v>19</v>
      </c>
      <c r="WL259">
        <v>0</v>
      </c>
      <c r="WN259">
        <v>1</v>
      </c>
      <c r="WP259" t="s">
        <v>4433</v>
      </c>
      <c r="WQ259" t="s">
        <v>4434</v>
      </c>
      <c r="WR259" s="1">
        <v>43182</v>
      </c>
      <c r="WS259" t="s">
        <v>4435</v>
      </c>
      <c r="WT259" t="s">
        <v>4436</v>
      </c>
      <c r="WU259">
        <v>1</v>
      </c>
      <c r="WV259" t="s">
        <v>4437</v>
      </c>
      <c r="WW259">
        <v>1</v>
      </c>
      <c r="WX259" t="s">
        <v>4438</v>
      </c>
      <c r="WY259" t="s">
        <v>4439</v>
      </c>
      <c r="WZ259" t="s">
        <v>4440</v>
      </c>
      <c r="XA259" t="s">
        <v>4441</v>
      </c>
      <c r="XB259">
        <v>0</v>
      </c>
      <c r="XD259">
        <v>0</v>
      </c>
      <c r="XF259">
        <v>0</v>
      </c>
      <c r="XJ259">
        <v>6</v>
      </c>
      <c r="XK259">
        <v>1</v>
      </c>
      <c r="XL259" t="s">
        <v>4442</v>
      </c>
      <c r="XM259" t="s">
        <v>4443</v>
      </c>
      <c r="XN259" t="s">
        <v>4444</v>
      </c>
      <c r="XO259">
        <v>0</v>
      </c>
      <c r="XP259" t="s">
        <v>4445</v>
      </c>
      <c r="XQ259">
        <v>0</v>
      </c>
      <c r="XS259">
        <v>1</v>
      </c>
      <c r="XT259">
        <v>8</v>
      </c>
      <c r="XU259" t="s">
        <v>4446</v>
      </c>
      <c r="XV259">
        <v>1</v>
      </c>
      <c r="XW259" t="s">
        <v>4447</v>
      </c>
      <c r="XX259" t="s">
        <v>4448</v>
      </c>
      <c r="XY259">
        <v>0</v>
      </c>
      <c r="XZ259">
        <v>0</v>
      </c>
      <c r="YA259">
        <v>0</v>
      </c>
      <c r="YB259">
        <v>0</v>
      </c>
      <c r="YC259">
        <v>0</v>
      </c>
      <c r="YD259">
        <v>0</v>
      </c>
      <c r="YE259">
        <v>0</v>
      </c>
      <c r="YF259">
        <v>2</v>
      </c>
      <c r="YG259">
        <v>1</v>
      </c>
      <c r="YH259">
        <v>1</v>
      </c>
      <c r="YI259">
        <v>0</v>
      </c>
      <c r="YJ259">
        <v>0</v>
      </c>
      <c r="YK259">
        <v>0</v>
      </c>
      <c r="YL259">
        <v>1</v>
      </c>
      <c r="YM259">
        <v>2</v>
      </c>
      <c r="YN259">
        <v>0</v>
      </c>
      <c r="YO259">
        <v>0</v>
      </c>
      <c r="YP259">
        <v>1</v>
      </c>
      <c r="YQ259">
        <v>0</v>
      </c>
      <c r="YR259">
        <v>2</v>
      </c>
      <c r="YS259">
        <v>1</v>
      </c>
      <c r="YT259">
        <v>1</v>
      </c>
      <c r="YU259">
        <v>1</v>
      </c>
      <c r="YV259">
        <v>2</v>
      </c>
      <c r="YW259">
        <v>1</v>
      </c>
      <c r="YX259">
        <v>0</v>
      </c>
      <c r="AAO259">
        <v>0</v>
      </c>
      <c r="AAP259">
        <v>0</v>
      </c>
      <c r="AAQ259">
        <v>0</v>
      </c>
      <c r="AAR259">
        <v>0</v>
      </c>
      <c r="AAS259">
        <v>0</v>
      </c>
      <c r="AAT259">
        <v>0</v>
      </c>
      <c r="AAU259">
        <v>4</v>
      </c>
      <c r="AAV259">
        <v>12</v>
      </c>
      <c r="AAX259">
        <v>0</v>
      </c>
      <c r="AAZ259">
        <v>17</v>
      </c>
      <c r="ABA259">
        <v>25</v>
      </c>
      <c r="ABB259">
        <v>11</v>
      </c>
      <c r="ABC259">
        <v>25</v>
      </c>
      <c r="ABD259">
        <v>15</v>
      </c>
      <c r="ABE259">
        <v>93</v>
      </c>
      <c r="ABF259">
        <v>10</v>
      </c>
      <c r="ABG259">
        <v>7</v>
      </c>
      <c r="ABH259">
        <v>1</v>
      </c>
      <c r="ABI259">
        <v>1</v>
      </c>
      <c r="ABJ259">
        <v>1</v>
      </c>
      <c r="ABK259">
        <v>1</v>
      </c>
      <c r="ABL259">
        <v>1</v>
      </c>
      <c r="ABM259">
        <v>1</v>
      </c>
      <c r="ABN259">
        <v>1</v>
      </c>
      <c r="ABO259">
        <v>1</v>
      </c>
      <c r="ABP259">
        <v>1</v>
      </c>
      <c r="ABQ259">
        <v>0</v>
      </c>
      <c r="ABR259">
        <v>1</v>
      </c>
      <c r="ABS259">
        <v>0</v>
      </c>
      <c r="ABT259">
        <v>0</v>
      </c>
      <c r="ABU259">
        <v>0</v>
      </c>
      <c r="ABV259">
        <v>0</v>
      </c>
      <c r="ABW259">
        <v>0</v>
      </c>
      <c r="ABX259">
        <v>1</v>
      </c>
      <c r="ABY259">
        <v>1</v>
      </c>
      <c r="ABZ259">
        <v>1</v>
      </c>
      <c r="ACA259">
        <v>1</v>
      </c>
      <c r="ACB259">
        <v>1</v>
      </c>
      <c r="ACC259">
        <v>1</v>
      </c>
      <c r="ACD259">
        <v>1</v>
      </c>
      <c r="ACE259">
        <v>0</v>
      </c>
      <c r="ACF259">
        <v>0</v>
      </c>
      <c r="ACG259">
        <v>0</v>
      </c>
      <c r="ACH259">
        <v>0</v>
      </c>
      <c r="ACI259">
        <v>0</v>
      </c>
      <c r="ACJ259">
        <v>0</v>
      </c>
      <c r="ACK259">
        <v>0</v>
      </c>
      <c r="ACL259">
        <v>17</v>
      </c>
      <c r="ACM259">
        <v>1</v>
      </c>
      <c r="ACN259">
        <v>1</v>
      </c>
      <c r="ACO259">
        <v>1</v>
      </c>
      <c r="ACP259">
        <v>2</v>
      </c>
      <c r="ACQ259">
        <v>1</v>
      </c>
      <c r="ACR259">
        <v>3</v>
      </c>
      <c r="ACS259">
        <v>1</v>
      </c>
      <c r="ACT259">
        <v>4</v>
      </c>
      <c r="ACU259">
        <v>1</v>
      </c>
      <c r="ACV259">
        <v>3</v>
      </c>
      <c r="ACW259">
        <v>1</v>
      </c>
      <c r="ACX259">
        <v>1</v>
      </c>
      <c r="ACY259">
        <v>1</v>
      </c>
      <c r="ACZ259">
        <v>1</v>
      </c>
      <c r="ADA259">
        <v>2</v>
      </c>
      <c r="ADB259">
        <v>1</v>
      </c>
      <c r="ADC259">
        <v>2</v>
      </c>
      <c r="ADD259">
        <v>2</v>
      </c>
      <c r="ADE259">
        <v>1.5</v>
      </c>
      <c r="ADF259">
        <v>1.8332999999999999</v>
      </c>
      <c r="ADG259">
        <v>1.5</v>
      </c>
      <c r="ADH259">
        <v>1.6111</v>
      </c>
      <c r="ADI259">
        <v>1</v>
      </c>
      <c r="ADJ259">
        <v>1</v>
      </c>
      <c r="ADK259">
        <v>2</v>
      </c>
      <c r="ADL259">
        <v>2</v>
      </c>
      <c r="ADM259">
        <v>2</v>
      </c>
      <c r="ADN259">
        <v>2</v>
      </c>
      <c r="ADO259">
        <v>2</v>
      </c>
      <c r="ADP259">
        <v>2</v>
      </c>
      <c r="ADQ259">
        <v>1</v>
      </c>
      <c r="ADR259">
        <v>1</v>
      </c>
      <c r="ADS259">
        <v>2</v>
      </c>
      <c r="ADT259">
        <v>2</v>
      </c>
      <c r="ADU259">
        <v>1</v>
      </c>
      <c r="ADV259">
        <v>2</v>
      </c>
      <c r="ADW259">
        <v>23</v>
      </c>
      <c r="ADX259">
        <v>0</v>
      </c>
      <c r="ADY259">
        <v>1</v>
      </c>
      <c r="ADZ259">
        <v>0</v>
      </c>
      <c r="AEA259">
        <v>0</v>
      </c>
      <c r="AEB259">
        <v>0</v>
      </c>
      <c r="AEC259">
        <v>1</v>
      </c>
      <c r="AED259">
        <v>1</v>
      </c>
      <c r="AEE259">
        <v>1</v>
      </c>
      <c r="AEF259">
        <v>0</v>
      </c>
      <c r="AEG259">
        <v>1</v>
      </c>
      <c r="AEH259">
        <v>1</v>
      </c>
      <c r="AEI259">
        <v>1</v>
      </c>
      <c r="AEJ259">
        <v>0</v>
      </c>
      <c r="AEK259">
        <v>0</v>
      </c>
      <c r="AEL259">
        <v>0</v>
      </c>
      <c r="AEM259">
        <v>0</v>
      </c>
      <c r="AEN259">
        <v>2</v>
      </c>
      <c r="AEO259">
        <v>2</v>
      </c>
      <c r="AEP259">
        <v>4</v>
      </c>
      <c r="AEQ259">
        <v>0</v>
      </c>
      <c r="AER259">
        <v>1</v>
      </c>
      <c r="AES259">
        <v>1</v>
      </c>
      <c r="AET259">
        <v>1</v>
      </c>
      <c r="AEU259">
        <v>0</v>
      </c>
      <c r="AEV259">
        <v>0</v>
      </c>
      <c r="AEW259">
        <v>1</v>
      </c>
      <c r="AEX259">
        <v>1</v>
      </c>
      <c r="AEY259">
        <v>0</v>
      </c>
      <c r="AEZ259">
        <v>0</v>
      </c>
      <c r="AFA259">
        <v>0</v>
      </c>
      <c r="AFB259">
        <v>0</v>
      </c>
      <c r="AFC259">
        <v>0</v>
      </c>
      <c r="AFD259">
        <v>0</v>
      </c>
      <c r="AFE259">
        <v>1</v>
      </c>
      <c r="AFF259">
        <v>0</v>
      </c>
      <c r="AFG259">
        <v>1</v>
      </c>
      <c r="AFH259">
        <v>1</v>
      </c>
      <c r="AFI259">
        <v>1</v>
      </c>
      <c r="AFJ259">
        <v>1</v>
      </c>
      <c r="AFK259">
        <v>4</v>
      </c>
      <c r="AFL259">
        <v>4</v>
      </c>
      <c r="AFM259">
        <v>1</v>
      </c>
      <c r="AFN259">
        <v>0</v>
      </c>
      <c r="AFO259">
        <v>6</v>
      </c>
      <c r="AFP259">
        <v>10</v>
      </c>
      <c r="AFQ259">
        <v>5</v>
      </c>
      <c r="AFR259">
        <v>3</v>
      </c>
      <c r="AFS259">
        <v>5</v>
      </c>
      <c r="AFT259">
        <v>4</v>
      </c>
      <c r="AFU259">
        <v>3</v>
      </c>
      <c r="AFV259">
        <v>3</v>
      </c>
      <c r="AFW259">
        <v>4</v>
      </c>
      <c r="AFX259">
        <v>2</v>
      </c>
      <c r="AFY259">
        <v>3</v>
      </c>
      <c r="AFZ259">
        <v>4</v>
      </c>
      <c r="AGA259">
        <v>3.444</v>
      </c>
      <c r="AGB259">
        <v>46</v>
      </c>
      <c r="AGC259">
        <v>46</v>
      </c>
      <c r="AGD259">
        <v>2245</v>
      </c>
      <c r="AGE259">
        <v>30</v>
      </c>
      <c r="AGF259">
        <v>710</v>
      </c>
      <c r="AGG259">
        <v>7</v>
      </c>
      <c r="AGH259">
        <v>8</v>
      </c>
      <c r="AGI259">
        <v>0</v>
      </c>
      <c r="AGJ259">
        <v>2</v>
      </c>
      <c r="AGK259">
        <v>3</v>
      </c>
      <c r="AGL259">
        <v>0</v>
      </c>
      <c r="AGM259">
        <v>0</v>
      </c>
      <c r="AGN259">
        <v>0</v>
      </c>
      <c r="AGO259">
        <v>1</v>
      </c>
      <c r="AGP259">
        <v>0</v>
      </c>
      <c r="AGQ259">
        <v>0</v>
      </c>
      <c r="AGR259" t="s">
        <v>2799</v>
      </c>
      <c r="AGS259">
        <v>0</v>
      </c>
      <c r="AGT259">
        <v>0</v>
      </c>
      <c r="AGU259">
        <v>0</v>
      </c>
      <c r="AGV259">
        <v>2</v>
      </c>
      <c r="AGW259">
        <v>1</v>
      </c>
      <c r="AGX259">
        <v>1</v>
      </c>
      <c r="AGY259">
        <v>1</v>
      </c>
      <c r="AGZ259">
        <v>1</v>
      </c>
      <c r="AHA259">
        <v>1</v>
      </c>
      <c r="AHB259">
        <v>88</v>
      </c>
      <c r="AHC259">
        <v>0</v>
      </c>
      <c r="AHD259">
        <v>6</v>
      </c>
      <c r="AHE259">
        <v>1</v>
      </c>
      <c r="AHF259">
        <v>0</v>
      </c>
      <c r="AHG259">
        <v>2</v>
      </c>
      <c r="AHH259">
        <v>1</v>
      </c>
      <c r="AHI259">
        <v>5</v>
      </c>
      <c r="AHJ259">
        <v>4</v>
      </c>
      <c r="AHK259">
        <v>3</v>
      </c>
      <c r="AHL259">
        <v>2</v>
      </c>
      <c r="AHM259">
        <v>4</v>
      </c>
      <c r="AHN259">
        <v>3</v>
      </c>
      <c r="AHO259">
        <v>16</v>
      </c>
      <c r="AHP259">
        <v>64</v>
      </c>
      <c r="AHQ259">
        <v>7</v>
      </c>
      <c r="AHR259">
        <v>0</v>
      </c>
      <c r="AHS259">
        <v>1</v>
      </c>
      <c r="AHT259">
        <v>0</v>
      </c>
      <c r="AHU259">
        <v>0</v>
      </c>
      <c r="AHV259">
        <v>1</v>
      </c>
      <c r="AHW259">
        <v>1</v>
      </c>
      <c r="AHX259">
        <v>0</v>
      </c>
      <c r="AHY259">
        <v>2</v>
      </c>
      <c r="AHZ259">
        <v>0</v>
      </c>
      <c r="AIA259">
        <v>1</v>
      </c>
      <c r="AIB259">
        <v>1</v>
      </c>
      <c r="AIC259">
        <v>1</v>
      </c>
      <c r="AID259">
        <v>0</v>
      </c>
      <c r="AIE259">
        <v>0</v>
      </c>
      <c r="AIF259">
        <v>2</v>
      </c>
      <c r="AIG259">
        <v>6</v>
      </c>
      <c r="BDY259">
        <v>1</v>
      </c>
      <c r="BEB259">
        <v>1</v>
      </c>
      <c r="BEE259">
        <v>1</v>
      </c>
    </row>
    <row r="260" spans="1:917 1481:1489 2651:2657" x14ac:dyDescent="0.25">
      <c r="A260" t="s">
        <v>4449</v>
      </c>
      <c r="B260" t="s">
        <v>7</v>
      </c>
      <c r="C260" t="s">
        <v>2709</v>
      </c>
      <c r="D260" t="s">
        <v>2710</v>
      </c>
      <c r="E260" s="1">
        <v>17864</v>
      </c>
      <c r="F260">
        <v>70</v>
      </c>
      <c r="I260" s="1">
        <v>43601</v>
      </c>
      <c r="K260" s="1">
        <v>43601</v>
      </c>
      <c r="O260" s="1">
        <v>43601</v>
      </c>
      <c r="P260">
        <v>1</v>
      </c>
      <c r="Q260">
        <v>0</v>
      </c>
      <c r="R260">
        <v>0</v>
      </c>
      <c r="S260">
        <v>1</v>
      </c>
      <c r="T260">
        <v>0</v>
      </c>
      <c r="U260">
        <v>1</v>
      </c>
      <c r="V260">
        <v>0</v>
      </c>
      <c r="W260">
        <v>1</v>
      </c>
      <c r="X260">
        <v>0</v>
      </c>
      <c r="Y260">
        <v>1</v>
      </c>
      <c r="Z260">
        <v>0</v>
      </c>
      <c r="AA260">
        <v>0</v>
      </c>
      <c r="AB260">
        <v>1</v>
      </c>
      <c r="AC260">
        <v>0</v>
      </c>
      <c r="AD260">
        <v>0</v>
      </c>
      <c r="AE260">
        <v>0</v>
      </c>
      <c r="AF260">
        <v>0</v>
      </c>
      <c r="AG260">
        <v>0</v>
      </c>
      <c r="AH260">
        <v>0</v>
      </c>
      <c r="AI260">
        <v>0</v>
      </c>
      <c r="AJ260">
        <v>0</v>
      </c>
      <c r="AK260">
        <v>0</v>
      </c>
      <c r="AL260">
        <v>0</v>
      </c>
      <c r="AM260">
        <v>0</v>
      </c>
      <c r="AN260">
        <v>0</v>
      </c>
      <c r="AO260">
        <v>0</v>
      </c>
      <c r="AP260">
        <v>0</v>
      </c>
      <c r="AQ260">
        <v>0</v>
      </c>
      <c r="AR260">
        <v>0</v>
      </c>
      <c r="AS260">
        <v>0</v>
      </c>
      <c r="AT260">
        <v>1</v>
      </c>
      <c r="AU260">
        <v>0</v>
      </c>
      <c r="AV260">
        <v>0</v>
      </c>
      <c r="AW260">
        <v>0</v>
      </c>
      <c r="AX260">
        <v>0</v>
      </c>
      <c r="AY260">
        <v>0</v>
      </c>
      <c r="AZ260">
        <v>0</v>
      </c>
      <c r="BA260">
        <v>0</v>
      </c>
      <c r="BB260">
        <v>0</v>
      </c>
      <c r="BC260">
        <v>0</v>
      </c>
      <c r="BD260">
        <v>0</v>
      </c>
      <c r="BE260">
        <v>0</v>
      </c>
      <c r="BF260">
        <v>0</v>
      </c>
      <c r="BG260">
        <v>0</v>
      </c>
      <c r="BH260">
        <v>0</v>
      </c>
      <c r="BI260">
        <v>0</v>
      </c>
      <c r="BJ260">
        <v>1</v>
      </c>
      <c r="BK260">
        <v>0</v>
      </c>
      <c r="BL260">
        <v>0</v>
      </c>
      <c r="BM260">
        <v>1</v>
      </c>
      <c r="BN260">
        <v>1</v>
      </c>
      <c r="BO260">
        <v>0</v>
      </c>
      <c r="BP260">
        <v>0</v>
      </c>
      <c r="BQ260">
        <v>0</v>
      </c>
      <c r="BR260">
        <v>0</v>
      </c>
      <c r="BS260">
        <v>0</v>
      </c>
      <c r="BT260">
        <v>0</v>
      </c>
      <c r="BU260">
        <v>0</v>
      </c>
      <c r="BV260">
        <v>0</v>
      </c>
      <c r="BW260">
        <v>1</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1</v>
      </c>
      <c r="DI260">
        <v>0</v>
      </c>
      <c r="DJ260">
        <v>1</v>
      </c>
      <c r="DK260">
        <v>0</v>
      </c>
      <c r="DL260">
        <v>0</v>
      </c>
      <c r="DM260">
        <v>0</v>
      </c>
      <c r="DN260">
        <v>0</v>
      </c>
      <c r="DO260">
        <v>0</v>
      </c>
      <c r="DP260">
        <v>0</v>
      </c>
      <c r="DQ260">
        <v>0</v>
      </c>
      <c r="DR260">
        <v>0</v>
      </c>
      <c r="DS260">
        <v>0</v>
      </c>
      <c r="DT260">
        <v>1</v>
      </c>
      <c r="DU260">
        <v>1</v>
      </c>
      <c r="DV260">
        <v>0</v>
      </c>
      <c r="DW260">
        <v>0</v>
      </c>
      <c r="DX260">
        <v>3</v>
      </c>
      <c r="DY260">
        <v>2</v>
      </c>
      <c r="DZ260">
        <v>0</v>
      </c>
      <c r="EA260">
        <v>0</v>
      </c>
      <c r="EB260">
        <v>2</v>
      </c>
      <c r="EC260">
        <v>1</v>
      </c>
      <c r="ED260">
        <v>0</v>
      </c>
      <c r="EE260">
        <v>0</v>
      </c>
      <c r="EF260">
        <v>2</v>
      </c>
      <c r="EG260">
        <v>1</v>
      </c>
      <c r="EH260">
        <v>0</v>
      </c>
      <c r="EI260">
        <v>0</v>
      </c>
      <c r="EJ260">
        <v>0</v>
      </c>
      <c r="EK260">
        <v>0</v>
      </c>
      <c r="EL260">
        <v>3</v>
      </c>
      <c r="EM260">
        <v>2</v>
      </c>
      <c r="EN260">
        <v>0</v>
      </c>
      <c r="EO260">
        <v>0</v>
      </c>
      <c r="EP260">
        <v>1</v>
      </c>
      <c r="EQ260">
        <v>0</v>
      </c>
      <c r="ER260">
        <v>6</v>
      </c>
      <c r="ES260">
        <v>0</v>
      </c>
      <c r="ET260">
        <v>2</v>
      </c>
      <c r="EU260">
        <v>0</v>
      </c>
      <c r="EV260">
        <v>2</v>
      </c>
      <c r="EW260">
        <v>0</v>
      </c>
      <c r="EX260">
        <v>0</v>
      </c>
      <c r="EY260">
        <v>6</v>
      </c>
      <c r="EZ260">
        <v>17</v>
      </c>
      <c r="FA260">
        <v>0</v>
      </c>
      <c r="FB260">
        <v>0</v>
      </c>
      <c r="FC260">
        <v>1</v>
      </c>
      <c r="FD260">
        <v>0</v>
      </c>
      <c r="FE260">
        <v>1</v>
      </c>
      <c r="FF260">
        <v>0</v>
      </c>
      <c r="FG260">
        <v>1</v>
      </c>
      <c r="FH260">
        <v>0</v>
      </c>
      <c r="FI260">
        <v>1</v>
      </c>
      <c r="FJ260">
        <v>0</v>
      </c>
      <c r="FK260">
        <v>0</v>
      </c>
      <c r="FL260">
        <v>1</v>
      </c>
      <c r="FM260">
        <v>5</v>
      </c>
      <c r="FP260" t="s">
        <v>4450</v>
      </c>
      <c r="FR260" t="s">
        <v>4451</v>
      </c>
      <c r="FY260" t="s">
        <v>4452</v>
      </c>
      <c r="FZ260" t="s">
        <v>4453</v>
      </c>
      <c r="GA260">
        <v>0</v>
      </c>
      <c r="GB260">
        <v>1</v>
      </c>
      <c r="GC260" t="s">
        <v>4454</v>
      </c>
      <c r="GD260">
        <v>0</v>
      </c>
      <c r="GE260">
        <v>0</v>
      </c>
      <c r="GF260">
        <v>-1</v>
      </c>
      <c r="GG260">
        <v>-1</v>
      </c>
      <c r="GH260">
        <v>-1</v>
      </c>
      <c r="GI260">
        <v>-1</v>
      </c>
      <c r="GJ260">
        <v>-1</v>
      </c>
      <c r="GK260">
        <v>-1</v>
      </c>
      <c r="GL260">
        <v>-1</v>
      </c>
      <c r="GM260">
        <v>-1</v>
      </c>
      <c r="GN260">
        <v>-1</v>
      </c>
      <c r="GO260">
        <v>0</v>
      </c>
      <c r="GP260">
        <v>-1</v>
      </c>
      <c r="GQ260">
        <v>-1</v>
      </c>
      <c r="GR260">
        <v>1</v>
      </c>
      <c r="GS260">
        <v>-1</v>
      </c>
      <c r="GT260">
        <v>-1</v>
      </c>
      <c r="GU260">
        <v>-1</v>
      </c>
      <c r="GV260">
        <v>-1</v>
      </c>
      <c r="GW260">
        <v>-1</v>
      </c>
      <c r="GX260">
        <v>-1</v>
      </c>
      <c r="GY260">
        <v>-1</v>
      </c>
      <c r="GZ260">
        <v>-1</v>
      </c>
      <c r="HA260">
        <v>-1</v>
      </c>
      <c r="HB260">
        <v>-1</v>
      </c>
      <c r="HC260">
        <v>1</v>
      </c>
      <c r="HD260">
        <v>1</v>
      </c>
      <c r="HE260">
        <v>-1</v>
      </c>
      <c r="HF260">
        <v>1</v>
      </c>
      <c r="HG260">
        <v>-1</v>
      </c>
      <c r="HH260">
        <v>1</v>
      </c>
      <c r="HI260">
        <v>1</v>
      </c>
      <c r="HJ260">
        <v>-1</v>
      </c>
      <c r="HK260">
        <v>-4</v>
      </c>
      <c r="HL260">
        <v>-4</v>
      </c>
      <c r="HM260">
        <v>-1</v>
      </c>
      <c r="HN260">
        <v>-4</v>
      </c>
      <c r="HO260">
        <v>-4</v>
      </c>
      <c r="HP260">
        <v>0</v>
      </c>
      <c r="HQ260">
        <v>0</v>
      </c>
      <c r="HR260">
        <v>-1.5</v>
      </c>
      <c r="HS260">
        <v>-4</v>
      </c>
      <c r="HT260">
        <v>-1.5</v>
      </c>
      <c r="HU260">
        <v>0</v>
      </c>
      <c r="HV260">
        <v>-17</v>
      </c>
      <c r="HW260">
        <v>0</v>
      </c>
      <c r="HX260">
        <v>0</v>
      </c>
      <c r="HY260">
        <v>0</v>
      </c>
      <c r="HZ260">
        <v>0</v>
      </c>
      <c r="IA260">
        <v>0</v>
      </c>
      <c r="IB260">
        <v>1</v>
      </c>
      <c r="IC260">
        <v>1</v>
      </c>
      <c r="ID260">
        <v>2</v>
      </c>
      <c r="IE260">
        <v>0</v>
      </c>
      <c r="IF260">
        <v>0</v>
      </c>
      <c r="IG260">
        <v>0</v>
      </c>
      <c r="IH260">
        <v>1</v>
      </c>
      <c r="II260">
        <v>0</v>
      </c>
      <c r="IJ260">
        <v>1</v>
      </c>
      <c r="IK260">
        <v>0</v>
      </c>
      <c r="IL260">
        <v>0</v>
      </c>
      <c r="IM260">
        <v>0</v>
      </c>
      <c r="IN260">
        <v>1</v>
      </c>
      <c r="IO260">
        <v>1</v>
      </c>
      <c r="IP260">
        <v>2</v>
      </c>
      <c r="IQ260">
        <v>2</v>
      </c>
      <c r="IR260">
        <v>0</v>
      </c>
      <c r="IS260">
        <v>12</v>
      </c>
      <c r="IT260">
        <v>7</v>
      </c>
      <c r="IU260">
        <v>3</v>
      </c>
      <c r="IV260">
        <v>3</v>
      </c>
      <c r="IW260">
        <v>2</v>
      </c>
      <c r="IX260">
        <v>1</v>
      </c>
      <c r="IY260">
        <v>1</v>
      </c>
      <c r="IZ260">
        <v>4</v>
      </c>
      <c r="JA260">
        <v>4</v>
      </c>
      <c r="JB260">
        <v>1</v>
      </c>
      <c r="JC260">
        <v>1</v>
      </c>
      <c r="JD260">
        <v>7</v>
      </c>
      <c r="JE260">
        <v>10</v>
      </c>
      <c r="JF260">
        <v>3</v>
      </c>
      <c r="JG260">
        <v>1</v>
      </c>
      <c r="JH260">
        <v>1</v>
      </c>
      <c r="JI260">
        <v>5</v>
      </c>
      <c r="JJ260">
        <v>6</v>
      </c>
      <c r="JK260">
        <v>9</v>
      </c>
      <c r="JL260">
        <v>10</v>
      </c>
      <c r="JM260">
        <v>1</v>
      </c>
      <c r="JN260">
        <v>8</v>
      </c>
      <c r="JO260">
        <v>8</v>
      </c>
      <c r="JP260">
        <v>9</v>
      </c>
      <c r="JQ260">
        <v>4</v>
      </c>
      <c r="JR260">
        <v>10</v>
      </c>
      <c r="JS260">
        <v>25</v>
      </c>
      <c r="JT260">
        <v>119</v>
      </c>
      <c r="JU260">
        <v>4.76</v>
      </c>
      <c r="JV260">
        <v>5</v>
      </c>
      <c r="JW260">
        <v>4</v>
      </c>
      <c r="JX260">
        <v>4</v>
      </c>
      <c r="JY260">
        <v>3</v>
      </c>
      <c r="JZ260">
        <v>3</v>
      </c>
      <c r="KA260">
        <v>3</v>
      </c>
      <c r="KB260">
        <v>4</v>
      </c>
      <c r="KC260">
        <v>3</v>
      </c>
      <c r="KD260">
        <v>3</v>
      </c>
      <c r="KE260">
        <v>3</v>
      </c>
      <c r="KF260">
        <v>3</v>
      </c>
      <c r="KG260">
        <v>3</v>
      </c>
      <c r="KH260">
        <v>3</v>
      </c>
      <c r="KI260">
        <v>3</v>
      </c>
      <c r="KJ260">
        <v>3</v>
      </c>
      <c r="KK260">
        <v>3</v>
      </c>
      <c r="KL260">
        <v>3.3130000000000002</v>
      </c>
      <c r="KM260">
        <v>7</v>
      </c>
      <c r="KN260" t="s">
        <v>4455</v>
      </c>
      <c r="KO260">
        <v>3</v>
      </c>
      <c r="KP260">
        <v>0</v>
      </c>
      <c r="KQ260">
        <v>1</v>
      </c>
      <c r="KR260">
        <v>0</v>
      </c>
      <c r="KS260">
        <v>1</v>
      </c>
      <c r="KT260">
        <v>1</v>
      </c>
      <c r="KU260">
        <v>2</v>
      </c>
      <c r="KV260">
        <v>1</v>
      </c>
      <c r="KW260">
        <v>1</v>
      </c>
      <c r="KX260">
        <v>1</v>
      </c>
      <c r="KY260">
        <v>0</v>
      </c>
      <c r="KZ260">
        <v>0</v>
      </c>
      <c r="LA260">
        <v>0</v>
      </c>
      <c r="LB260">
        <v>1</v>
      </c>
      <c r="LC260">
        <v>1</v>
      </c>
      <c r="LD260">
        <v>1</v>
      </c>
      <c r="LE260">
        <v>0</v>
      </c>
      <c r="LF260">
        <v>1</v>
      </c>
      <c r="LG260">
        <v>1</v>
      </c>
      <c r="LH260">
        <v>0.5</v>
      </c>
      <c r="LI260">
        <v>0.83330000000000004</v>
      </c>
      <c r="LJ260">
        <v>0.83330000000000004</v>
      </c>
      <c r="LK260">
        <v>0.72219999999999995</v>
      </c>
      <c r="WH260">
        <v>1</v>
      </c>
      <c r="WI260">
        <v>5</v>
      </c>
      <c r="WJ260">
        <v>16</v>
      </c>
      <c r="WK260">
        <v>11</v>
      </c>
      <c r="WL260">
        <v>0</v>
      </c>
      <c r="WN260">
        <v>1</v>
      </c>
      <c r="WP260">
        <v>2014</v>
      </c>
      <c r="WQ260" t="s">
        <v>4456</v>
      </c>
      <c r="WR260">
        <v>2014</v>
      </c>
      <c r="WS260" t="s">
        <v>4457</v>
      </c>
      <c r="WT260" s="1">
        <v>42887</v>
      </c>
      <c r="WU260">
        <v>3</v>
      </c>
      <c r="WV260" t="s">
        <v>4458</v>
      </c>
      <c r="WW260">
        <v>1</v>
      </c>
      <c r="WX260" t="s">
        <v>4459</v>
      </c>
      <c r="WY260" t="s">
        <v>4460</v>
      </c>
      <c r="WZ260" t="s">
        <v>4461</v>
      </c>
      <c r="XA260" t="s">
        <v>4462</v>
      </c>
      <c r="XB260">
        <v>0</v>
      </c>
      <c r="XD260">
        <v>0</v>
      </c>
      <c r="XF260">
        <v>1</v>
      </c>
      <c r="XG260" t="s">
        <v>4463</v>
      </c>
      <c r="XH260">
        <v>2018</v>
      </c>
      <c r="XI260">
        <v>2</v>
      </c>
      <c r="XJ260">
        <v>6</v>
      </c>
      <c r="XK260">
        <v>1</v>
      </c>
      <c r="XL260" t="e">
        <f>- Does not fancy meat any more, last time she had meat it made her sick, has drastically decreased the amount of meat she eats - Alcohol increases PD symptoms, therefore she avoids it</f>
        <v>#NAME?</v>
      </c>
      <c r="XM260" t="s">
        <v>4464</v>
      </c>
      <c r="XN260" t="s">
        <v>4465</v>
      </c>
      <c r="XO260">
        <v>1</v>
      </c>
      <c r="XP260" t="s">
        <v>4466</v>
      </c>
      <c r="XQ260">
        <v>0</v>
      </c>
      <c r="XS260">
        <v>0</v>
      </c>
      <c r="XU260" t="s">
        <v>4467</v>
      </c>
      <c r="XV260">
        <v>1</v>
      </c>
      <c r="XW260" t="s">
        <v>4468</v>
      </c>
      <c r="XX260" t="s">
        <v>2806</v>
      </c>
      <c r="XY260">
        <v>2</v>
      </c>
      <c r="XZ260">
        <v>0</v>
      </c>
      <c r="YA260">
        <v>0</v>
      </c>
      <c r="YB260">
        <v>0</v>
      </c>
      <c r="YC260">
        <v>0</v>
      </c>
      <c r="YD260">
        <v>1</v>
      </c>
      <c r="YE260">
        <v>0</v>
      </c>
      <c r="YF260">
        <v>4</v>
      </c>
      <c r="YG260">
        <v>1</v>
      </c>
      <c r="YH260">
        <v>0</v>
      </c>
      <c r="YI260">
        <v>0</v>
      </c>
      <c r="YJ260">
        <v>0</v>
      </c>
      <c r="YK260">
        <v>0</v>
      </c>
      <c r="YL260">
        <v>0</v>
      </c>
      <c r="YM260">
        <v>0</v>
      </c>
      <c r="YN260">
        <v>0</v>
      </c>
      <c r="YO260">
        <v>0</v>
      </c>
      <c r="YP260">
        <v>2</v>
      </c>
      <c r="YQ260">
        <v>2</v>
      </c>
      <c r="YR260">
        <v>2</v>
      </c>
      <c r="YS260">
        <v>0</v>
      </c>
      <c r="YT260">
        <v>0</v>
      </c>
      <c r="YU260">
        <v>2</v>
      </c>
      <c r="YV260">
        <v>2</v>
      </c>
      <c r="YW260">
        <v>2</v>
      </c>
      <c r="YX260">
        <v>0</v>
      </c>
      <c r="AAU260">
        <v>8</v>
      </c>
      <c r="AAV260">
        <v>12</v>
      </c>
      <c r="AAZ260">
        <v>18</v>
      </c>
      <c r="ABA260">
        <v>26</v>
      </c>
      <c r="ABB260">
        <v>11</v>
      </c>
      <c r="ABC260">
        <v>25</v>
      </c>
      <c r="ABD260">
        <v>16</v>
      </c>
      <c r="ABE260">
        <v>96</v>
      </c>
      <c r="ABF260">
        <v>10</v>
      </c>
      <c r="ABG260">
        <v>5</v>
      </c>
      <c r="ABH260">
        <v>1</v>
      </c>
      <c r="ABI260">
        <v>1</v>
      </c>
      <c r="ABJ260">
        <v>1</v>
      </c>
      <c r="ABK260">
        <v>1</v>
      </c>
      <c r="ABL260">
        <v>1</v>
      </c>
      <c r="ABM260">
        <v>1</v>
      </c>
      <c r="ABN260">
        <v>1</v>
      </c>
      <c r="ABO260">
        <v>1</v>
      </c>
      <c r="ABP260">
        <v>1</v>
      </c>
      <c r="ABQ260">
        <v>1</v>
      </c>
      <c r="ABR260">
        <v>0</v>
      </c>
      <c r="ABS260">
        <v>0</v>
      </c>
      <c r="ABT260">
        <v>0</v>
      </c>
      <c r="ABU260">
        <v>0</v>
      </c>
      <c r="ABV260">
        <v>0</v>
      </c>
      <c r="ABW260">
        <v>0</v>
      </c>
      <c r="ABX260">
        <v>1</v>
      </c>
      <c r="ABY260">
        <v>1</v>
      </c>
      <c r="ABZ260">
        <v>1</v>
      </c>
      <c r="ACA260">
        <v>1</v>
      </c>
      <c r="ACB260">
        <v>1</v>
      </c>
      <c r="ACC260">
        <v>0</v>
      </c>
      <c r="ACD260">
        <v>0</v>
      </c>
      <c r="ACE260">
        <v>0</v>
      </c>
      <c r="ACF260">
        <v>0</v>
      </c>
      <c r="ACG260">
        <v>0</v>
      </c>
      <c r="ACH260">
        <v>0</v>
      </c>
      <c r="ACI260">
        <v>0</v>
      </c>
      <c r="ACJ260">
        <v>0</v>
      </c>
      <c r="ACK260">
        <v>0</v>
      </c>
      <c r="ACL260">
        <v>15</v>
      </c>
      <c r="ACM260">
        <v>1</v>
      </c>
      <c r="ACN260">
        <v>0</v>
      </c>
      <c r="ACO260">
        <v>1</v>
      </c>
      <c r="ACP260">
        <v>3</v>
      </c>
      <c r="ACQ260">
        <v>1</v>
      </c>
      <c r="ACR260">
        <v>3</v>
      </c>
      <c r="ACS260">
        <v>0</v>
      </c>
      <c r="ACT260">
        <v>1</v>
      </c>
      <c r="ACU260">
        <v>1</v>
      </c>
      <c r="ACV260">
        <v>0</v>
      </c>
      <c r="ACW260">
        <v>0</v>
      </c>
      <c r="ACX260">
        <v>0</v>
      </c>
      <c r="ACY260">
        <v>1</v>
      </c>
      <c r="ACZ260">
        <v>1</v>
      </c>
      <c r="ADA260">
        <v>1</v>
      </c>
      <c r="ADB260">
        <v>0</v>
      </c>
      <c r="ADC260">
        <v>0</v>
      </c>
      <c r="ADD260">
        <v>0</v>
      </c>
      <c r="ADE260">
        <v>0.5</v>
      </c>
      <c r="ADF260">
        <v>1</v>
      </c>
      <c r="ADG260">
        <v>0.83330000000000004</v>
      </c>
      <c r="ADH260">
        <v>0.77780000000000005</v>
      </c>
      <c r="ADI260">
        <v>1</v>
      </c>
      <c r="ADJ260">
        <v>1</v>
      </c>
      <c r="ADK260">
        <v>1</v>
      </c>
      <c r="ADL260">
        <v>1</v>
      </c>
      <c r="ADM260">
        <v>2</v>
      </c>
      <c r="ADN260">
        <v>1</v>
      </c>
      <c r="ADO260">
        <v>1</v>
      </c>
      <c r="ADP260">
        <v>1</v>
      </c>
      <c r="ADQ260">
        <v>1</v>
      </c>
      <c r="ADR260">
        <v>1</v>
      </c>
      <c r="ADS260">
        <v>1</v>
      </c>
      <c r="ADT260">
        <v>1</v>
      </c>
      <c r="ADU260">
        <v>1</v>
      </c>
      <c r="ADV260">
        <v>1</v>
      </c>
      <c r="ADW260">
        <v>15</v>
      </c>
      <c r="ADX260">
        <v>0</v>
      </c>
      <c r="ADY260">
        <v>1</v>
      </c>
      <c r="ADZ260">
        <v>0</v>
      </c>
      <c r="AEA260">
        <v>0</v>
      </c>
      <c r="AEB260">
        <v>0</v>
      </c>
      <c r="AEC260">
        <v>1</v>
      </c>
      <c r="AED260">
        <v>0</v>
      </c>
      <c r="AEE260">
        <v>1</v>
      </c>
      <c r="AEF260">
        <v>0</v>
      </c>
      <c r="AEG260">
        <v>1</v>
      </c>
      <c r="AEH260">
        <v>1</v>
      </c>
      <c r="AEI260">
        <v>1</v>
      </c>
      <c r="AEJ260">
        <v>0</v>
      </c>
      <c r="AEK260">
        <v>0</v>
      </c>
      <c r="AEL260">
        <v>0</v>
      </c>
      <c r="AEM260">
        <v>0</v>
      </c>
      <c r="AEN260">
        <v>2</v>
      </c>
      <c r="AEO260">
        <v>1</v>
      </c>
      <c r="AEP260">
        <v>3</v>
      </c>
      <c r="AEQ260">
        <v>0</v>
      </c>
      <c r="AER260">
        <v>0</v>
      </c>
      <c r="AES260">
        <v>0</v>
      </c>
      <c r="AET260">
        <v>0</v>
      </c>
      <c r="AEU260">
        <v>0</v>
      </c>
      <c r="AEV260">
        <v>0</v>
      </c>
      <c r="AEW260">
        <v>0</v>
      </c>
      <c r="AEX260">
        <v>0</v>
      </c>
      <c r="AEY260">
        <v>0</v>
      </c>
      <c r="AEZ260">
        <v>0</v>
      </c>
      <c r="AFA260">
        <v>0</v>
      </c>
      <c r="AFB260">
        <v>0</v>
      </c>
      <c r="AFC260">
        <v>0</v>
      </c>
      <c r="AFD260">
        <v>0</v>
      </c>
      <c r="AFE260">
        <v>1</v>
      </c>
      <c r="AFF260">
        <v>1</v>
      </c>
      <c r="AFG260">
        <v>1</v>
      </c>
      <c r="AFH260">
        <v>0</v>
      </c>
      <c r="AFI260">
        <v>1</v>
      </c>
      <c r="AFJ260">
        <v>1</v>
      </c>
      <c r="AFK260">
        <v>0</v>
      </c>
      <c r="AFL260">
        <v>0</v>
      </c>
      <c r="AFM260">
        <v>0</v>
      </c>
      <c r="AFN260">
        <v>1</v>
      </c>
      <c r="AFO260">
        <v>6</v>
      </c>
      <c r="AFP260">
        <v>6</v>
      </c>
      <c r="AFQ260">
        <v>6</v>
      </c>
      <c r="AFR260">
        <v>4</v>
      </c>
      <c r="AFS260">
        <v>1</v>
      </c>
      <c r="AFT260">
        <v>1</v>
      </c>
      <c r="AFU260">
        <v>1</v>
      </c>
      <c r="AFV260">
        <v>1</v>
      </c>
      <c r="AFW260">
        <v>1</v>
      </c>
      <c r="AFX260">
        <v>1</v>
      </c>
      <c r="AFY260">
        <v>1</v>
      </c>
      <c r="AFZ260">
        <v>1</v>
      </c>
      <c r="AGA260">
        <v>1.333</v>
      </c>
      <c r="AGB260">
        <v>16</v>
      </c>
      <c r="AGC260">
        <v>16</v>
      </c>
      <c r="AGD260">
        <v>2200</v>
      </c>
      <c r="AGE260">
        <v>10</v>
      </c>
      <c r="AGF260">
        <v>700</v>
      </c>
      <c r="AGG260">
        <v>9</v>
      </c>
      <c r="AGH260">
        <v>10</v>
      </c>
      <c r="AGI260">
        <v>0</v>
      </c>
      <c r="AGJ260">
        <v>1</v>
      </c>
      <c r="AGK260">
        <v>2</v>
      </c>
      <c r="AGL260">
        <v>0</v>
      </c>
      <c r="AGM260">
        <v>0</v>
      </c>
      <c r="AGN260">
        <v>0</v>
      </c>
      <c r="AGO260">
        <v>0</v>
      </c>
      <c r="AGP260">
        <v>0</v>
      </c>
      <c r="AGQ260">
        <v>0</v>
      </c>
      <c r="AGR260" t="s">
        <v>2799</v>
      </c>
      <c r="AGS260">
        <v>0</v>
      </c>
      <c r="AGT260">
        <v>0</v>
      </c>
      <c r="AGU260">
        <v>2</v>
      </c>
      <c r="AGV260">
        <v>0</v>
      </c>
      <c r="AGW260">
        <v>0</v>
      </c>
      <c r="AGX260">
        <v>0</v>
      </c>
      <c r="AGY260">
        <v>0</v>
      </c>
      <c r="AGZ260">
        <v>0</v>
      </c>
      <c r="AHA260">
        <v>0</v>
      </c>
      <c r="AHB260">
        <v>90</v>
      </c>
      <c r="AHC260">
        <v>0</v>
      </c>
      <c r="AHD260">
        <v>3</v>
      </c>
      <c r="AHE260">
        <v>1</v>
      </c>
      <c r="AHF260">
        <v>0</v>
      </c>
      <c r="AHG260">
        <v>2</v>
      </c>
      <c r="AHH260">
        <v>1</v>
      </c>
      <c r="AHI260">
        <v>2</v>
      </c>
      <c r="AHJ260">
        <v>4</v>
      </c>
      <c r="AHK260">
        <v>4</v>
      </c>
      <c r="AHL260">
        <v>4</v>
      </c>
      <c r="AHM260">
        <v>1</v>
      </c>
      <c r="AHN260">
        <v>4</v>
      </c>
      <c r="AHO260">
        <v>17</v>
      </c>
      <c r="AHP260">
        <v>68</v>
      </c>
      <c r="AHQ260">
        <v>10</v>
      </c>
      <c r="AHR260">
        <v>1</v>
      </c>
      <c r="AHS260">
        <v>0</v>
      </c>
      <c r="AHT260">
        <v>0</v>
      </c>
      <c r="AHU260">
        <v>0</v>
      </c>
      <c r="AHV260">
        <v>1</v>
      </c>
      <c r="AHW260">
        <v>0</v>
      </c>
      <c r="AHX260">
        <v>0</v>
      </c>
      <c r="AHY260">
        <v>1</v>
      </c>
      <c r="AHZ260">
        <v>1</v>
      </c>
      <c r="AIA260">
        <v>0</v>
      </c>
      <c r="AIB260">
        <v>1</v>
      </c>
      <c r="AIC260">
        <v>0</v>
      </c>
      <c r="AID260">
        <v>0</v>
      </c>
      <c r="AIE260">
        <v>0</v>
      </c>
      <c r="AIF260">
        <v>4</v>
      </c>
      <c r="AIG260">
        <v>1</v>
      </c>
      <c r="BDY260">
        <v>1</v>
      </c>
      <c r="BEA260" t="s">
        <v>4469</v>
      </c>
      <c r="BEB260">
        <v>1</v>
      </c>
      <c r="BEE260">
        <v>1</v>
      </c>
    </row>
    <row r="261" spans="1:917 1481:1489 2651:2657" x14ac:dyDescent="0.25">
      <c r="A261" t="s">
        <v>4470</v>
      </c>
      <c r="B261" t="s">
        <v>7</v>
      </c>
      <c r="C261" t="s">
        <v>2709</v>
      </c>
      <c r="D261" t="s">
        <v>2710</v>
      </c>
      <c r="E261" s="1">
        <v>23352</v>
      </c>
      <c r="F261">
        <v>55</v>
      </c>
      <c r="H261">
        <v>55</v>
      </c>
      <c r="I261" s="1">
        <v>43641</v>
      </c>
      <c r="O261" s="1">
        <v>43641</v>
      </c>
      <c r="P261">
        <v>1</v>
      </c>
      <c r="HW261">
        <v>2</v>
      </c>
      <c r="HX261">
        <v>2</v>
      </c>
      <c r="HY261">
        <v>2</v>
      </c>
      <c r="HZ261">
        <v>1</v>
      </c>
      <c r="IA261">
        <v>0</v>
      </c>
      <c r="IB261">
        <v>1</v>
      </c>
      <c r="IC261">
        <v>0</v>
      </c>
      <c r="ID261">
        <v>3</v>
      </c>
      <c r="IE261">
        <v>2</v>
      </c>
      <c r="IF261">
        <v>3</v>
      </c>
      <c r="IG261">
        <v>0</v>
      </c>
      <c r="IH261">
        <v>2</v>
      </c>
      <c r="II261">
        <v>0</v>
      </c>
      <c r="IJ261">
        <v>4</v>
      </c>
      <c r="IK261">
        <v>3</v>
      </c>
      <c r="IL261">
        <v>0</v>
      </c>
      <c r="IM261">
        <v>0</v>
      </c>
      <c r="IN261">
        <v>0</v>
      </c>
      <c r="IO261">
        <v>0</v>
      </c>
      <c r="IP261">
        <v>4</v>
      </c>
      <c r="IQ261">
        <v>4</v>
      </c>
      <c r="IR261">
        <v>2</v>
      </c>
      <c r="IS261">
        <v>35</v>
      </c>
      <c r="IT261">
        <v>2</v>
      </c>
      <c r="IU261">
        <v>2</v>
      </c>
      <c r="IV261">
        <v>1</v>
      </c>
      <c r="IW261">
        <v>1</v>
      </c>
      <c r="IX261">
        <v>5</v>
      </c>
      <c r="IY261">
        <v>5</v>
      </c>
      <c r="IZ261">
        <v>6</v>
      </c>
      <c r="JA261">
        <v>6</v>
      </c>
      <c r="JB261">
        <v>1</v>
      </c>
      <c r="JC261">
        <v>1</v>
      </c>
      <c r="JD261">
        <v>1</v>
      </c>
      <c r="JE261">
        <v>1</v>
      </c>
      <c r="JF261">
        <v>1</v>
      </c>
      <c r="JG261">
        <v>1</v>
      </c>
      <c r="JH261">
        <v>1</v>
      </c>
      <c r="JI261">
        <v>1</v>
      </c>
      <c r="JJ261">
        <v>1</v>
      </c>
      <c r="JK261">
        <v>1</v>
      </c>
      <c r="JL261">
        <v>1</v>
      </c>
      <c r="JM261">
        <v>1</v>
      </c>
      <c r="JN261">
        <v>1</v>
      </c>
      <c r="JO261">
        <v>10</v>
      </c>
      <c r="JP261">
        <v>5</v>
      </c>
      <c r="JQ261">
        <v>1</v>
      </c>
      <c r="JR261">
        <v>10</v>
      </c>
      <c r="JS261">
        <v>25</v>
      </c>
      <c r="JT261">
        <v>67</v>
      </c>
      <c r="JU261">
        <v>2.68</v>
      </c>
      <c r="JV261">
        <v>3</v>
      </c>
      <c r="JW261">
        <v>3</v>
      </c>
      <c r="JX261">
        <v>3</v>
      </c>
      <c r="JY261">
        <v>3</v>
      </c>
      <c r="JZ261">
        <v>4</v>
      </c>
      <c r="KA261">
        <v>4</v>
      </c>
      <c r="KB261">
        <v>4</v>
      </c>
      <c r="KC261">
        <v>3</v>
      </c>
      <c r="KD261">
        <v>3</v>
      </c>
      <c r="KE261">
        <v>3</v>
      </c>
      <c r="KF261">
        <v>3</v>
      </c>
      <c r="KG261">
        <v>3</v>
      </c>
      <c r="KH261">
        <v>3</v>
      </c>
      <c r="KI261">
        <v>3</v>
      </c>
      <c r="KJ261">
        <v>4</v>
      </c>
      <c r="KK261">
        <v>3</v>
      </c>
      <c r="KL261">
        <v>3.25</v>
      </c>
      <c r="KM261">
        <v>1</v>
      </c>
      <c r="KO261">
        <v>99</v>
      </c>
      <c r="KP261">
        <v>1</v>
      </c>
      <c r="KQ261">
        <v>4</v>
      </c>
      <c r="KR261">
        <v>2</v>
      </c>
      <c r="KS261">
        <v>1</v>
      </c>
      <c r="KT261">
        <v>2</v>
      </c>
      <c r="KU261">
        <v>1</v>
      </c>
      <c r="KV261">
        <v>0</v>
      </c>
      <c r="KW261">
        <v>4</v>
      </c>
      <c r="KX261">
        <v>1</v>
      </c>
      <c r="KY261">
        <v>2</v>
      </c>
      <c r="KZ261">
        <v>1</v>
      </c>
      <c r="LA261">
        <v>0</v>
      </c>
      <c r="LB261">
        <v>4</v>
      </c>
      <c r="LC261">
        <v>2</v>
      </c>
      <c r="LD261">
        <v>1</v>
      </c>
      <c r="LE261">
        <v>1</v>
      </c>
      <c r="LF261">
        <v>1</v>
      </c>
      <c r="LG261">
        <v>1</v>
      </c>
      <c r="LH261">
        <v>1.1667000000000001</v>
      </c>
      <c r="LI261">
        <v>2.3332999999999999</v>
      </c>
      <c r="LJ261">
        <v>1.3332999999999999</v>
      </c>
      <c r="LK261">
        <v>1.6111</v>
      </c>
      <c r="BDY261">
        <v>1</v>
      </c>
      <c r="BEA261" t="s">
        <v>3547</v>
      </c>
      <c r="BEB261">
        <v>1</v>
      </c>
      <c r="BEE261">
        <v>1</v>
      </c>
      <c r="CWY261" s="1">
        <v>43654</v>
      </c>
      <c r="CWZ261">
        <v>1</v>
      </c>
      <c r="CXA261" t="s">
        <v>2778</v>
      </c>
      <c r="CXB261">
        <v>9</v>
      </c>
      <c r="CXC261">
        <v>1</v>
      </c>
      <c r="CXE261" t="s">
        <v>4471</v>
      </c>
    </row>
    <row r="262" spans="1:917 1481:1489 2651:2657" x14ac:dyDescent="0.25">
      <c r="A262" t="s">
        <v>4472</v>
      </c>
      <c r="B262" t="s">
        <v>7</v>
      </c>
      <c r="C262" t="s">
        <v>2709</v>
      </c>
      <c r="D262" t="s">
        <v>2716</v>
      </c>
      <c r="E262" s="1">
        <v>14930</v>
      </c>
      <c r="F262">
        <v>78</v>
      </c>
      <c r="I262" s="1">
        <v>43649</v>
      </c>
      <c r="K262" s="1">
        <v>43649</v>
      </c>
      <c r="O262" s="1">
        <v>43649</v>
      </c>
      <c r="P262">
        <v>1</v>
      </c>
      <c r="Q262">
        <v>0</v>
      </c>
      <c r="R262">
        <v>0</v>
      </c>
      <c r="S262">
        <v>0</v>
      </c>
      <c r="T262">
        <v>0</v>
      </c>
      <c r="U262">
        <v>1</v>
      </c>
      <c r="V262">
        <v>0</v>
      </c>
      <c r="W262">
        <v>0</v>
      </c>
      <c r="X262">
        <v>0</v>
      </c>
      <c r="Y262">
        <v>0</v>
      </c>
      <c r="Z262">
        <v>0</v>
      </c>
      <c r="AA262">
        <v>1</v>
      </c>
      <c r="AB262">
        <v>1</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1</v>
      </c>
      <c r="DB262">
        <v>0</v>
      </c>
      <c r="DC262">
        <v>0</v>
      </c>
      <c r="DD262">
        <v>0</v>
      </c>
      <c r="DE262">
        <v>1</v>
      </c>
      <c r="DF262">
        <v>0</v>
      </c>
      <c r="DG262">
        <v>0</v>
      </c>
      <c r="DH262">
        <v>1</v>
      </c>
      <c r="DI262">
        <v>0</v>
      </c>
      <c r="DJ262">
        <v>0</v>
      </c>
      <c r="DK262">
        <v>0</v>
      </c>
      <c r="DL262">
        <v>0</v>
      </c>
      <c r="DM262">
        <v>0</v>
      </c>
      <c r="DN262">
        <v>0</v>
      </c>
      <c r="DO262">
        <v>0</v>
      </c>
      <c r="DP262">
        <v>0</v>
      </c>
      <c r="DQ262">
        <v>0</v>
      </c>
      <c r="DR262">
        <v>0</v>
      </c>
      <c r="DS262">
        <v>0</v>
      </c>
      <c r="DT262">
        <v>0</v>
      </c>
      <c r="DU262">
        <v>0</v>
      </c>
      <c r="DV262">
        <v>0</v>
      </c>
      <c r="DW262">
        <v>0</v>
      </c>
      <c r="DX262">
        <v>1</v>
      </c>
      <c r="DY262">
        <v>1</v>
      </c>
      <c r="DZ262">
        <v>0</v>
      </c>
      <c r="EA262">
        <v>0</v>
      </c>
      <c r="EB262">
        <v>0</v>
      </c>
      <c r="EC262">
        <v>0</v>
      </c>
      <c r="ED262">
        <v>0</v>
      </c>
      <c r="EE262">
        <v>0</v>
      </c>
      <c r="EF262">
        <v>0</v>
      </c>
      <c r="EG262">
        <v>0</v>
      </c>
      <c r="EH262">
        <v>0</v>
      </c>
      <c r="EI262">
        <v>0</v>
      </c>
      <c r="EJ262">
        <v>4</v>
      </c>
      <c r="EK262">
        <v>1</v>
      </c>
      <c r="EL262">
        <v>4</v>
      </c>
      <c r="EM262">
        <v>1</v>
      </c>
      <c r="EN262">
        <v>0</v>
      </c>
      <c r="EO262">
        <v>0</v>
      </c>
      <c r="EP262">
        <v>0</v>
      </c>
      <c r="EQ262">
        <v>0</v>
      </c>
      <c r="ER262">
        <v>1</v>
      </c>
      <c r="ES262">
        <v>0</v>
      </c>
      <c r="ET262">
        <v>0</v>
      </c>
      <c r="EU262">
        <v>0</v>
      </c>
      <c r="EV262">
        <v>0</v>
      </c>
      <c r="EW262">
        <v>0</v>
      </c>
      <c r="EX262">
        <v>4</v>
      </c>
      <c r="EY262">
        <v>4</v>
      </c>
      <c r="EZ262">
        <v>9</v>
      </c>
      <c r="FA262">
        <v>0</v>
      </c>
      <c r="FB262">
        <v>0</v>
      </c>
      <c r="FC262">
        <v>0</v>
      </c>
      <c r="FD262">
        <v>0</v>
      </c>
      <c r="FE262">
        <v>1</v>
      </c>
      <c r="FF262">
        <v>0</v>
      </c>
      <c r="FG262">
        <v>0</v>
      </c>
      <c r="FH262">
        <v>0</v>
      </c>
      <c r="FI262">
        <v>0</v>
      </c>
      <c r="FJ262">
        <v>0</v>
      </c>
      <c r="FK262">
        <v>1</v>
      </c>
      <c r="FL262">
        <v>2</v>
      </c>
      <c r="FM262">
        <v>5</v>
      </c>
      <c r="FR262" t="s">
        <v>4473</v>
      </c>
      <c r="FX262" t="s">
        <v>4474</v>
      </c>
      <c r="FY262" t="s">
        <v>4475</v>
      </c>
      <c r="FZ262" t="s">
        <v>4476</v>
      </c>
      <c r="GA262">
        <v>-2</v>
      </c>
      <c r="GB262">
        <v>-1</v>
      </c>
      <c r="GC262" t="s">
        <v>4477</v>
      </c>
      <c r="GD262">
        <v>0</v>
      </c>
      <c r="GE262">
        <v>0</v>
      </c>
      <c r="GF262">
        <v>-2</v>
      </c>
      <c r="GG262">
        <v>-1</v>
      </c>
      <c r="GH262">
        <v>-1</v>
      </c>
      <c r="GI262">
        <v>-1</v>
      </c>
      <c r="GJ262">
        <v>-1</v>
      </c>
      <c r="GK262">
        <v>-1</v>
      </c>
      <c r="GL262">
        <v>0</v>
      </c>
      <c r="GM262">
        <v>-1</v>
      </c>
      <c r="GN262">
        <v>-1</v>
      </c>
      <c r="GO262">
        <v>0</v>
      </c>
      <c r="GP262">
        <v>1</v>
      </c>
      <c r="GQ262">
        <v>-1</v>
      </c>
      <c r="GR262">
        <v>-1</v>
      </c>
      <c r="GS262">
        <v>1</v>
      </c>
      <c r="GT262">
        <v>-1</v>
      </c>
      <c r="GU262">
        <v>-1</v>
      </c>
      <c r="GV262">
        <v>-1</v>
      </c>
      <c r="GW262">
        <v>1</v>
      </c>
      <c r="GX262">
        <v>0</v>
      </c>
      <c r="GY262">
        <v>-1</v>
      </c>
      <c r="GZ262">
        <v>-1</v>
      </c>
      <c r="HA262">
        <v>-1</v>
      </c>
      <c r="HB262">
        <v>-1</v>
      </c>
      <c r="HC262">
        <v>0</v>
      </c>
      <c r="HD262">
        <v>-1</v>
      </c>
      <c r="HE262">
        <v>1</v>
      </c>
      <c r="HF262">
        <v>1</v>
      </c>
      <c r="HG262">
        <v>-1</v>
      </c>
      <c r="HH262">
        <v>-1</v>
      </c>
      <c r="HI262">
        <v>-3</v>
      </c>
      <c r="HJ262">
        <v>-2</v>
      </c>
      <c r="HK262">
        <v>-4</v>
      </c>
      <c r="HL262">
        <v>-3</v>
      </c>
      <c r="HM262">
        <v>-1</v>
      </c>
      <c r="HN262">
        <v>-2</v>
      </c>
      <c r="HO262">
        <v>-1</v>
      </c>
      <c r="HP262">
        <v>-3</v>
      </c>
      <c r="HQ262">
        <v>0</v>
      </c>
      <c r="HR262">
        <v>-2.25</v>
      </c>
      <c r="HS262">
        <v>-1.5</v>
      </c>
      <c r="HT262">
        <v>-3.5</v>
      </c>
      <c r="HU262">
        <v>0</v>
      </c>
      <c r="HV262">
        <v>-19</v>
      </c>
      <c r="HW262">
        <v>0</v>
      </c>
      <c r="HX262">
        <v>1</v>
      </c>
      <c r="HY262">
        <v>0</v>
      </c>
      <c r="HZ262">
        <v>0</v>
      </c>
      <c r="IA262">
        <v>0</v>
      </c>
      <c r="IB262">
        <v>0</v>
      </c>
      <c r="IC262">
        <v>3</v>
      </c>
      <c r="ID262">
        <v>3</v>
      </c>
      <c r="IE262">
        <v>0</v>
      </c>
      <c r="IF262">
        <v>0</v>
      </c>
      <c r="IG262">
        <v>0</v>
      </c>
      <c r="IH262">
        <v>0</v>
      </c>
      <c r="II262">
        <v>0</v>
      </c>
      <c r="IJ262">
        <v>0</v>
      </c>
      <c r="IK262">
        <v>0</v>
      </c>
      <c r="IL262">
        <v>0</v>
      </c>
      <c r="IM262">
        <v>0</v>
      </c>
      <c r="IN262">
        <v>0</v>
      </c>
      <c r="IO262">
        <v>0</v>
      </c>
      <c r="IP262">
        <v>0</v>
      </c>
      <c r="IQ262">
        <v>0</v>
      </c>
      <c r="IR262">
        <v>1</v>
      </c>
      <c r="IS262">
        <v>8</v>
      </c>
      <c r="IT262">
        <v>1</v>
      </c>
      <c r="IU262">
        <v>1</v>
      </c>
      <c r="IV262">
        <v>1</v>
      </c>
      <c r="IW262">
        <v>1</v>
      </c>
      <c r="IX262">
        <v>1</v>
      </c>
      <c r="IY262">
        <v>1</v>
      </c>
      <c r="IZ262">
        <v>1</v>
      </c>
      <c r="JA262">
        <v>1</v>
      </c>
      <c r="JB262">
        <v>1</v>
      </c>
      <c r="JC262">
        <v>1</v>
      </c>
      <c r="JD262">
        <v>1</v>
      </c>
      <c r="JE262">
        <v>1</v>
      </c>
      <c r="JF262">
        <v>1</v>
      </c>
      <c r="JG262">
        <v>1</v>
      </c>
      <c r="JH262">
        <v>2</v>
      </c>
      <c r="JI262">
        <v>1</v>
      </c>
      <c r="JJ262">
        <v>1</v>
      </c>
      <c r="JK262">
        <v>2</v>
      </c>
      <c r="JL262">
        <v>1</v>
      </c>
      <c r="JM262">
        <v>1</v>
      </c>
      <c r="JN262">
        <v>1</v>
      </c>
      <c r="JO262">
        <v>1</v>
      </c>
      <c r="JP262">
        <v>3</v>
      </c>
      <c r="JQ262">
        <v>1</v>
      </c>
      <c r="JR262">
        <v>3</v>
      </c>
      <c r="JS262">
        <v>25</v>
      </c>
      <c r="JT262">
        <v>31</v>
      </c>
      <c r="JU262">
        <v>1.24</v>
      </c>
      <c r="JV262">
        <v>3</v>
      </c>
      <c r="JW262">
        <v>4</v>
      </c>
      <c r="JX262">
        <v>3</v>
      </c>
      <c r="JY262">
        <v>3</v>
      </c>
      <c r="JZ262">
        <v>4</v>
      </c>
      <c r="KA262">
        <v>3</v>
      </c>
      <c r="KB262">
        <v>4</v>
      </c>
      <c r="KC262">
        <v>3</v>
      </c>
      <c r="KD262">
        <v>4</v>
      </c>
      <c r="KE262">
        <v>4</v>
      </c>
      <c r="KF262">
        <v>3</v>
      </c>
      <c r="KG262">
        <v>3</v>
      </c>
      <c r="KH262">
        <v>3</v>
      </c>
      <c r="KI262">
        <v>3</v>
      </c>
      <c r="KJ262">
        <v>3</v>
      </c>
      <c r="KK262">
        <v>4</v>
      </c>
      <c r="KL262">
        <v>3.375</v>
      </c>
      <c r="KM262">
        <v>1</v>
      </c>
      <c r="KO262">
        <v>60</v>
      </c>
      <c r="KP262">
        <v>0</v>
      </c>
      <c r="KQ262">
        <v>3</v>
      </c>
      <c r="KR262">
        <v>1</v>
      </c>
      <c r="KS262">
        <v>1</v>
      </c>
      <c r="KT262">
        <v>2</v>
      </c>
      <c r="KU262">
        <v>3</v>
      </c>
      <c r="KV262">
        <v>1</v>
      </c>
      <c r="KW262">
        <v>3</v>
      </c>
      <c r="KX262">
        <v>1</v>
      </c>
      <c r="KY262">
        <v>0</v>
      </c>
      <c r="KZ262">
        <v>1</v>
      </c>
      <c r="LA262">
        <v>0</v>
      </c>
      <c r="LB262">
        <v>3</v>
      </c>
      <c r="LC262">
        <v>1</v>
      </c>
      <c r="LD262">
        <v>1</v>
      </c>
      <c r="LE262">
        <v>0</v>
      </c>
      <c r="LF262">
        <v>2</v>
      </c>
      <c r="LG262">
        <v>1</v>
      </c>
      <c r="LH262">
        <v>0.83330000000000004</v>
      </c>
      <c r="LI262">
        <v>1.8332999999999999</v>
      </c>
      <c r="LJ262">
        <v>1.3332999999999999</v>
      </c>
      <c r="LK262">
        <v>1.3332999999999999</v>
      </c>
      <c r="WH262">
        <v>1</v>
      </c>
      <c r="WI262">
        <v>5</v>
      </c>
      <c r="WJ262">
        <v>23</v>
      </c>
      <c r="WK262">
        <v>18</v>
      </c>
      <c r="WL262">
        <v>0</v>
      </c>
      <c r="WN262">
        <v>1</v>
      </c>
      <c r="WP262">
        <v>2014</v>
      </c>
      <c r="WQ262" t="s">
        <v>4478</v>
      </c>
      <c r="WR262">
        <v>2012</v>
      </c>
      <c r="WS262" t="s">
        <v>4479</v>
      </c>
      <c r="WT262" s="1">
        <v>41768</v>
      </c>
      <c r="WU262">
        <v>0</v>
      </c>
      <c r="WV262" t="s">
        <v>4480</v>
      </c>
      <c r="WW262">
        <v>1</v>
      </c>
      <c r="WX262" t="s">
        <v>4481</v>
      </c>
      <c r="WY262" t="s">
        <v>4482</v>
      </c>
      <c r="WZ262" t="s">
        <v>4483</v>
      </c>
      <c r="XA262" t="s">
        <v>4484</v>
      </c>
      <c r="XB262">
        <v>1</v>
      </c>
      <c r="XC262">
        <v>0</v>
      </c>
      <c r="XD262">
        <v>0</v>
      </c>
      <c r="XF262">
        <v>1</v>
      </c>
      <c r="XG262" t="s">
        <v>4485</v>
      </c>
      <c r="XH262">
        <v>2014</v>
      </c>
      <c r="XI262">
        <v>0</v>
      </c>
      <c r="XJ262">
        <v>5</v>
      </c>
      <c r="XK262">
        <v>0</v>
      </c>
      <c r="XM262" t="s">
        <v>4486</v>
      </c>
      <c r="XN262" t="s">
        <v>4487</v>
      </c>
      <c r="XO262">
        <v>0</v>
      </c>
      <c r="XP262" t="s">
        <v>4488</v>
      </c>
      <c r="XQ262">
        <v>0</v>
      </c>
      <c r="XS262">
        <v>1</v>
      </c>
      <c r="XT262">
        <v>14</v>
      </c>
      <c r="XU262" t="s">
        <v>2761</v>
      </c>
      <c r="XV262">
        <v>1</v>
      </c>
      <c r="XW262" t="s">
        <v>4489</v>
      </c>
      <c r="XX262" t="s">
        <v>4490</v>
      </c>
      <c r="XY262">
        <v>0</v>
      </c>
      <c r="XZ262">
        <v>0</v>
      </c>
      <c r="YA262">
        <v>0</v>
      </c>
      <c r="YB262">
        <v>1</v>
      </c>
      <c r="YC262">
        <v>0</v>
      </c>
      <c r="YD262">
        <v>0</v>
      </c>
      <c r="YE262">
        <v>2</v>
      </c>
      <c r="YF262">
        <v>2</v>
      </c>
      <c r="YG262">
        <v>0</v>
      </c>
      <c r="YH262">
        <v>1</v>
      </c>
      <c r="YI262">
        <v>1</v>
      </c>
      <c r="YJ262">
        <v>1</v>
      </c>
      <c r="YK262">
        <v>0</v>
      </c>
      <c r="YL262">
        <v>0</v>
      </c>
      <c r="YM262">
        <v>2</v>
      </c>
      <c r="YN262">
        <v>0</v>
      </c>
      <c r="YO262">
        <v>1</v>
      </c>
      <c r="YP262">
        <v>1</v>
      </c>
      <c r="YQ262">
        <v>0</v>
      </c>
      <c r="YR262">
        <v>0</v>
      </c>
      <c r="YS262">
        <v>0</v>
      </c>
      <c r="YT262">
        <v>1</v>
      </c>
      <c r="YU262">
        <v>1</v>
      </c>
      <c r="YV262">
        <v>1</v>
      </c>
      <c r="YW262">
        <v>1</v>
      </c>
      <c r="YX262">
        <v>0</v>
      </c>
      <c r="YY262">
        <v>1</v>
      </c>
      <c r="YZ262">
        <v>1</v>
      </c>
      <c r="ZA262">
        <v>1</v>
      </c>
      <c r="ZB262">
        <v>90</v>
      </c>
      <c r="ZC262" s="2">
        <v>0.39583333333333331</v>
      </c>
      <c r="ZD262" s="2">
        <v>0.45833333333333331</v>
      </c>
      <c r="ZE262">
        <v>1</v>
      </c>
      <c r="ZF262">
        <v>1</v>
      </c>
      <c r="ZG262">
        <v>0</v>
      </c>
      <c r="ZH262">
        <v>1</v>
      </c>
      <c r="ZI262">
        <v>1</v>
      </c>
      <c r="ZJ262">
        <v>0</v>
      </c>
      <c r="ZK262">
        <v>2</v>
      </c>
      <c r="ZL262">
        <v>1</v>
      </c>
      <c r="ZM262">
        <v>2</v>
      </c>
      <c r="ZN262">
        <v>0</v>
      </c>
      <c r="ZO262">
        <v>2</v>
      </c>
      <c r="ZP262">
        <v>1</v>
      </c>
      <c r="ZQ262">
        <v>1</v>
      </c>
      <c r="ZR262">
        <v>0</v>
      </c>
      <c r="ZS262">
        <v>2</v>
      </c>
      <c r="ZT262">
        <v>1</v>
      </c>
      <c r="ZU262">
        <v>1</v>
      </c>
      <c r="ZV262">
        <v>0</v>
      </c>
      <c r="ZW262">
        <v>1</v>
      </c>
      <c r="ZX262">
        <v>0</v>
      </c>
      <c r="ZY262">
        <v>0</v>
      </c>
      <c r="ZZ262">
        <v>1</v>
      </c>
      <c r="AAA262">
        <v>1</v>
      </c>
      <c r="AAB262">
        <v>0</v>
      </c>
      <c r="AAC262">
        <v>0</v>
      </c>
      <c r="AAD262">
        <v>0</v>
      </c>
      <c r="AAE262">
        <v>0</v>
      </c>
      <c r="AAF262">
        <v>0</v>
      </c>
      <c r="AAG262">
        <v>0</v>
      </c>
      <c r="AAH262">
        <v>0</v>
      </c>
      <c r="AAI262">
        <v>0</v>
      </c>
      <c r="AAJ262">
        <v>0</v>
      </c>
      <c r="AAK262">
        <v>0</v>
      </c>
      <c r="AAL262">
        <v>1</v>
      </c>
      <c r="AAM262">
        <v>0</v>
      </c>
      <c r="AAN262">
        <v>1</v>
      </c>
      <c r="AAO262">
        <v>1</v>
      </c>
      <c r="AAP262">
        <v>0</v>
      </c>
      <c r="AAQ262">
        <v>1</v>
      </c>
      <c r="AAR262">
        <v>1</v>
      </c>
      <c r="AAS262">
        <v>1</v>
      </c>
      <c r="AAT262">
        <v>0</v>
      </c>
      <c r="AAU262">
        <v>8</v>
      </c>
      <c r="AAV262">
        <v>8</v>
      </c>
      <c r="AAW262">
        <v>20</v>
      </c>
      <c r="AAX262">
        <v>4</v>
      </c>
      <c r="AAY262">
        <v>40</v>
      </c>
      <c r="AAZ262">
        <v>18</v>
      </c>
      <c r="ABA262">
        <v>25</v>
      </c>
      <c r="ABB262">
        <v>14</v>
      </c>
      <c r="ABC262">
        <v>26</v>
      </c>
      <c r="ABD262">
        <v>16</v>
      </c>
      <c r="ABE262">
        <v>99</v>
      </c>
      <c r="ABF262">
        <v>8</v>
      </c>
      <c r="ABG262">
        <v>6</v>
      </c>
      <c r="ABH262">
        <v>1</v>
      </c>
      <c r="ABI262">
        <v>1</v>
      </c>
      <c r="ABJ262">
        <v>1</v>
      </c>
      <c r="ABK262">
        <v>1</v>
      </c>
      <c r="ABL262">
        <v>1</v>
      </c>
      <c r="ABM262">
        <v>1</v>
      </c>
      <c r="ABN262">
        <v>1</v>
      </c>
      <c r="ABO262">
        <v>1</v>
      </c>
      <c r="ABP262">
        <v>0</v>
      </c>
      <c r="ABQ262">
        <v>0</v>
      </c>
      <c r="ABR262">
        <v>0</v>
      </c>
      <c r="ABS262">
        <v>0</v>
      </c>
      <c r="ABT262">
        <v>0</v>
      </c>
      <c r="ABU262">
        <v>0</v>
      </c>
      <c r="ABV262">
        <v>0</v>
      </c>
      <c r="ABW262">
        <v>0</v>
      </c>
      <c r="ABX262">
        <v>1</v>
      </c>
      <c r="ABY262">
        <v>1</v>
      </c>
      <c r="ABZ262">
        <v>1</v>
      </c>
      <c r="ACA262">
        <v>1</v>
      </c>
      <c r="ACB262">
        <v>1</v>
      </c>
      <c r="ACC262">
        <v>1</v>
      </c>
      <c r="ACD262">
        <v>0</v>
      </c>
      <c r="ACE262">
        <v>0</v>
      </c>
      <c r="ACF262">
        <v>0</v>
      </c>
      <c r="ACG262">
        <v>0</v>
      </c>
      <c r="ACH262">
        <v>0</v>
      </c>
      <c r="ACI262">
        <v>0</v>
      </c>
      <c r="ACJ262">
        <v>0</v>
      </c>
      <c r="ACK262">
        <v>0</v>
      </c>
      <c r="ACL262">
        <v>14</v>
      </c>
      <c r="ACM262">
        <v>1</v>
      </c>
      <c r="ACN262">
        <v>4</v>
      </c>
      <c r="ACO262">
        <v>2</v>
      </c>
      <c r="ACP262">
        <v>1</v>
      </c>
      <c r="ACQ262">
        <v>3</v>
      </c>
      <c r="ACR262">
        <v>1</v>
      </c>
      <c r="ACS262">
        <v>3</v>
      </c>
      <c r="ACT262">
        <v>3</v>
      </c>
      <c r="ACU262">
        <v>3</v>
      </c>
      <c r="ACV262">
        <v>1</v>
      </c>
      <c r="ACW262">
        <v>0</v>
      </c>
      <c r="ACX262">
        <v>1</v>
      </c>
      <c r="ACY262">
        <v>1</v>
      </c>
      <c r="ACZ262">
        <v>3</v>
      </c>
      <c r="ADA262">
        <v>1</v>
      </c>
      <c r="ADB262">
        <v>1</v>
      </c>
      <c r="ADC262">
        <v>1</v>
      </c>
      <c r="ADD262">
        <v>1</v>
      </c>
      <c r="ADE262">
        <v>1.5</v>
      </c>
      <c r="ADF262">
        <v>2.3332999999999999</v>
      </c>
      <c r="ADG262">
        <v>1.3332999999999999</v>
      </c>
      <c r="ADH262">
        <v>1.7222</v>
      </c>
      <c r="ADI262">
        <v>1</v>
      </c>
      <c r="ADJ262">
        <v>1</v>
      </c>
      <c r="ADK262">
        <v>1</v>
      </c>
      <c r="ADL262">
        <v>1</v>
      </c>
      <c r="ADM262">
        <v>1</v>
      </c>
      <c r="ADN262">
        <v>2</v>
      </c>
      <c r="ADO262">
        <v>2</v>
      </c>
      <c r="ADP262">
        <v>1</v>
      </c>
      <c r="ADQ262">
        <v>1</v>
      </c>
      <c r="ADR262">
        <v>1</v>
      </c>
      <c r="ADS262">
        <v>2</v>
      </c>
      <c r="ADT262">
        <v>1</v>
      </c>
      <c r="ADU262">
        <v>2</v>
      </c>
      <c r="ADV262">
        <v>1</v>
      </c>
      <c r="ADW262">
        <v>18</v>
      </c>
      <c r="ADX262">
        <v>0</v>
      </c>
      <c r="ADY262">
        <v>1</v>
      </c>
      <c r="ADZ262">
        <v>0</v>
      </c>
      <c r="AEA262">
        <v>0</v>
      </c>
      <c r="AEB262">
        <v>0</v>
      </c>
      <c r="AEC262">
        <v>1</v>
      </c>
      <c r="AED262">
        <v>1</v>
      </c>
      <c r="AEE262">
        <v>1</v>
      </c>
      <c r="AEF262">
        <v>0</v>
      </c>
      <c r="AEG262">
        <v>1</v>
      </c>
      <c r="AEH262">
        <v>0</v>
      </c>
      <c r="AEI262">
        <v>1</v>
      </c>
      <c r="AEJ262">
        <v>0</v>
      </c>
      <c r="AEK262">
        <v>0</v>
      </c>
      <c r="AEL262">
        <v>0</v>
      </c>
      <c r="AEM262">
        <v>0</v>
      </c>
      <c r="AEN262">
        <v>2</v>
      </c>
      <c r="AEO262">
        <v>1</v>
      </c>
      <c r="AEP262">
        <v>3</v>
      </c>
      <c r="AEQ262">
        <v>0</v>
      </c>
      <c r="AER262">
        <v>1</v>
      </c>
      <c r="AES262">
        <v>0</v>
      </c>
      <c r="AET262">
        <v>1</v>
      </c>
      <c r="AEU262">
        <v>0</v>
      </c>
      <c r="AEV262">
        <v>0</v>
      </c>
      <c r="AEW262">
        <v>0</v>
      </c>
      <c r="AEX262">
        <v>1</v>
      </c>
      <c r="AEY262">
        <v>0</v>
      </c>
      <c r="AEZ262">
        <v>1</v>
      </c>
      <c r="AFA262">
        <v>1</v>
      </c>
      <c r="AFB262">
        <v>1</v>
      </c>
      <c r="AFC262">
        <v>1</v>
      </c>
      <c r="AFD262">
        <v>0</v>
      </c>
      <c r="AFE262">
        <v>1</v>
      </c>
      <c r="AFF262">
        <v>2</v>
      </c>
      <c r="AFG262">
        <v>0</v>
      </c>
      <c r="AFH262">
        <v>1</v>
      </c>
      <c r="AFI262">
        <v>0</v>
      </c>
      <c r="AFJ262">
        <v>1</v>
      </c>
      <c r="AFK262">
        <v>2</v>
      </c>
      <c r="AFL262">
        <v>4</v>
      </c>
      <c r="AFM262">
        <v>3</v>
      </c>
      <c r="AFN262">
        <v>0</v>
      </c>
      <c r="AFO262">
        <v>10</v>
      </c>
      <c r="AFP262">
        <v>12</v>
      </c>
      <c r="AFQ262">
        <v>5</v>
      </c>
      <c r="AFR262">
        <v>5</v>
      </c>
      <c r="AFS262">
        <v>2</v>
      </c>
      <c r="AFT262">
        <v>4</v>
      </c>
      <c r="AFU262">
        <v>4</v>
      </c>
      <c r="AFV262">
        <v>4</v>
      </c>
      <c r="AFW262">
        <v>4</v>
      </c>
      <c r="AFX262">
        <v>2</v>
      </c>
      <c r="AFY262">
        <v>4</v>
      </c>
      <c r="AFZ262">
        <v>3</v>
      </c>
      <c r="AGA262">
        <v>3.556</v>
      </c>
      <c r="AGB262">
        <v>53</v>
      </c>
      <c r="AGC262">
        <v>53</v>
      </c>
      <c r="AGD262">
        <v>2200</v>
      </c>
      <c r="AGE262">
        <v>20</v>
      </c>
      <c r="AGF262">
        <v>700</v>
      </c>
      <c r="AGG262">
        <v>5</v>
      </c>
      <c r="AGH262">
        <v>8</v>
      </c>
      <c r="AGI262">
        <v>2</v>
      </c>
      <c r="AGJ262">
        <v>2</v>
      </c>
      <c r="AGK262">
        <v>3</v>
      </c>
      <c r="AGL262">
        <v>0</v>
      </c>
      <c r="AGM262">
        <v>0</v>
      </c>
      <c r="AGN262">
        <v>0</v>
      </c>
      <c r="AGO262">
        <v>2</v>
      </c>
      <c r="AGP262">
        <v>1</v>
      </c>
      <c r="AGQ262">
        <v>0</v>
      </c>
      <c r="AGR262" t="s">
        <v>2778</v>
      </c>
      <c r="AGS262">
        <v>0</v>
      </c>
      <c r="AGT262">
        <v>0</v>
      </c>
      <c r="AGU262">
        <v>0</v>
      </c>
      <c r="AGV262">
        <v>1</v>
      </c>
      <c r="AGW262">
        <v>2</v>
      </c>
      <c r="AGX262">
        <v>2</v>
      </c>
      <c r="AGY262">
        <v>3</v>
      </c>
      <c r="AGZ262">
        <v>2</v>
      </c>
      <c r="AHA262">
        <v>2</v>
      </c>
      <c r="AHB262">
        <v>63</v>
      </c>
      <c r="AHC262">
        <v>3</v>
      </c>
      <c r="AHD262">
        <v>8</v>
      </c>
      <c r="AHE262">
        <v>1</v>
      </c>
      <c r="AHF262">
        <v>0</v>
      </c>
      <c r="AHG262">
        <v>1</v>
      </c>
      <c r="AHH262">
        <v>1</v>
      </c>
      <c r="AHI262">
        <v>11</v>
      </c>
      <c r="AHJ262">
        <v>4</v>
      </c>
      <c r="AHK262">
        <v>3</v>
      </c>
      <c r="AHL262">
        <v>2</v>
      </c>
      <c r="AHM262">
        <v>3</v>
      </c>
      <c r="AHN262">
        <v>3</v>
      </c>
      <c r="AHO262">
        <v>15</v>
      </c>
      <c r="AHP262">
        <v>60</v>
      </c>
      <c r="AHQ262">
        <v>7</v>
      </c>
      <c r="AHR262">
        <v>1</v>
      </c>
      <c r="AHS262">
        <v>1</v>
      </c>
      <c r="AHT262">
        <v>1</v>
      </c>
      <c r="AHU262">
        <v>0</v>
      </c>
      <c r="AHV262">
        <v>0</v>
      </c>
      <c r="AHW262">
        <v>0</v>
      </c>
      <c r="AHX262">
        <v>1</v>
      </c>
      <c r="AHY262">
        <v>1</v>
      </c>
      <c r="AHZ262">
        <v>0</v>
      </c>
      <c r="AIA262">
        <v>0</v>
      </c>
      <c r="AIB262">
        <v>2</v>
      </c>
      <c r="AIC262">
        <v>1</v>
      </c>
      <c r="AID262">
        <v>1</v>
      </c>
      <c r="AIE262">
        <v>0</v>
      </c>
      <c r="AIF262">
        <v>6</v>
      </c>
      <c r="AIG262">
        <v>3</v>
      </c>
      <c r="BDY262">
        <v>1</v>
      </c>
      <c r="BEA262" t="s">
        <v>4413</v>
      </c>
      <c r="BEB262">
        <v>1</v>
      </c>
      <c r="BEE262">
        <v>1</v>
      </c>
      <c r="BEG262" t="s">
        <v>4491</v>
      </c>
    </row>
    <row r="263" spans="1:917 1481:1489 2651:2657" x14ac:dyDescent="0.25">
      <c r="A263" t="s">
        <v>4492</v>
      </c>
      <c r="B263" t="s">
        <v>7</v>
      </c>
      <c r="C263" t="s">
        <v>2709</v>
      </c>
      <c r="D263" t="s">
        <v>2716</v>
      </c>
      <c r="E263" s="1">
        <v>19947</v>
      </c>
      <c r="F263">
        <v>64</v>
      </c>
      <c r="H263">
        <v>64</v>
      </c>
      <c r="O263" s="1">
        <v>43628</v>
      </c>
      <c r="BDY263">
        <v>1</v>
      </c>
      <c r="BEA263" t="s">
        <v>3625</v>
      </c>
      <c r="BEB263">
        <v>1</v>
      </c>
      <c r="BEE263">
        <v>1</v>
      </c>
      <c r="CWY263" s="1">
        <v>43654</v>
      </c>
      <c r="CWZ263">
        <v>1</v>
      </c>
      <c r="CXA263" t="s">
        <v>2778</v>
      </c>
      <c r="CXB263">
        <v>9</v>
      </c>
      <c r="CXC263">
        <v>1</v>
      </c>
      <c r="CXE263" t="s">
        <v>4471</v>
      </c>
    </row>
    <row r="264" spans="1:917 1481:1489 2651:2657" x14ac:dyDescent="0.25">
      <c r="A264" t="s">
        <v>4493</v>
      </c>
      <c r="B264" t="s">
        <v>7</v>
      </c>
      <c r="C264" t="s">
        <v>2709</v>
      </c>
      <c r="D264" t="s">
        <v>2710</v>
      </c>
      <c r="E264" s="1">
        <v>2958352</v>
      </c>
      <c r="F264">
        <v>-1</v>
      </c>
      <c r="I264" s="1">
        <v>43613</v>
      </c>
      <c r="K264" s="1">
        <v>43613</v>
      </c>
      <c r="P264">
        <v>1</v>
      </c>
      <c r="Q264">
        <v>0</v>
      </c>
      <c r="R264">
        <v>0</v>
      </c>
      <c r="S264">
        <v>1</v>
      </c>
      <c r="T264">
        <v>1</v>
      </c>
      <c r="U264">
        <v>1</v>
      </c>
      <c r="V264">
        <v>0</v>
      </c>
      <c r="W264">
        <v>1</v>
      </c>
      <c r="X264">
        <v>0</v>
      </c>
      <c r="Y264">
        <v>1</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1</v>
      </c>
      <c r="AT264">
        <v>1</v>
      </c>
      <c r="AU264">
        <v>1</v>
      </c>
      <c r="AV264">
        <v>1</v>
      </c>
      <c r="AW264">
        <v>1</v>
      </c>
      <c r="AX264">
        <v>1</v>
      </c>
      <c r="AY264">
        <v>0</v>
      </c>
      <c r="AZ264">
        <v>1</v>
      </c>
      <c r="BA264">
        <v>0</v>
      </c>
      <c r="BB264">
        <v>1</v>
      </c>
      <c r="BC264">
        <v>0</v>
      </c>
      <c r="BD264">
        <v>0</v>
      </c>
      <c r="BE264">
        <v>0</v>
      </c>
      <c r="BF264">
        <v>0</v>
      </c>
      <c r="BG264">
        <v>0</v>
      </c>
      <c r="BH264">
        <v>0</v>
      </c>
      <c r="BI264">
        <v>1</v>
      </c>
      <c r="BJ264">
        <v>1</v>
      </c>
      <c r="BK264">
        <v>0</v>
      </c>
      <c r="BL264">
        <v>1</v>
      </c>
      <c r="BM264">
        <v>0</v>
      </c>
      <c r="BN264">
        <v>0</v>
      </c>
      <c r="BO264">
        <v>0</v>
      </c>
      <c r="BP264">
        <v>0</v>
      </c>
      <c r="BQ264">
        <v>0</v>
      </c>
      <c r="BR264">
        <v>0</v>
      </c>
      <c r="BS264">
        <v>0</v>
      </c>
      <c r="BT264">
        <v>0</v>
      </c>
      <c r="BU264">
        <v>0</v>
      </c>
      <c r="BV264">
        <v>0</v>
      </c>
      <c r="BW264">
        <v>1</v>
      </c>
      <c r="BX264">
        <v>1</v>
      </c>
      <c r="BY264">
        <v>0</v>
      </c>
      <c r="BZ264">
        <v>1</v>
      </c>
      <c r="CA264">
        <v>0</v>
      </c>
      <c r="CB264">
        <v>0</v>
      </c>
      <c r="CC264">
        <v>1</v>
      </c>
      <c r="CD264">
        <v>0</v>
      </c>
      <c r="CE264">
        <v>0</v>
      </c>
      <c r="CF264">
        <v>0</v>
      </c>
      <c r="CG264">
        <v>0</v>
      </c>
      <c r="CH264">
        <v>0</v>
      </c>
      <c r="CI264">
        <v>0</v>
      </c>
      <c r="CJ264">
        <v>0</v>
      </c>
      <c r="CK264">
        <v>0</v>
      </c>
      <c r="CL264">
        <v>0</v>
      </c>
      <c r="CM264">
        <v>0</v>
      </c>
      <c r="CN264">
        <v>0</v>
      </c>
      <c r="CO264">
        <v>1</v>
      </c>
      <c r="CP264">
        <v>1</v>
      </c>
      <c r="CQ264">
        <v>1</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3</v>
      </c>
      <c r="DU264">
        <v>1</v>
      </c>
      <c r="DV264">
        <v>2</v>
      </c>
      <c r="DW264">
        <v>1</v>
      </c>
      <c r="DX264">
        <v>2</v>
      </c>
      <c r="DY264">
        <v>2</v>
      </c>
      <c r="DZ264">
        <v>0</v>
      </c>
      <c r="EA264">
        <v>0</v>
      </c>
      <c r="EB264">
        <v>2</v>
      </c>
      <c r="EC264">
        <v>2</v>
      </c>
      <c r="ED264">
        <v>0</v>
      </c>
      <c r="EE264">
        <v>0</v>
      </c>
      <c r="EF264">
        <v>3</v>
      </c>
      <c r="EG264">
        <v>1</v>
      </c>
      <c r="EH264">
        <v>0</v>
      </c>
      <c r="EI264">
        <v>0</v>
      </c>
      <c r="EJ264">
        <v>0</v>
      </c>
      <c r="EK264">
        <v>0</v>
      </c>
      <c r="EL264">
        <v>0</v>
      </c>
      <c r="EM264">
        <v>0</v>
      </c>
      <c r="EN264">
        <v>0</v>
      </c>
      <c r="EO264">
        <v>0</v>
      </c>
      <c r="EP264">
        <v>3</v>
      </c>
      <c r="EQ264">
        <v>2</v>
      </c>
      <c r="ER264">
        <v>4</v>
      </c>
      <c r="ES264">
        <v>0</v>
      </c>
      <c r="ET264">
        <v>4</v>
      </c>
      <c r="EU264">
        <v>0</v>
      </c>
      <c r="EV264">
        <v>3</v>
      </c>
      <c r="EW264">
        <v>0</v>
      </c>
      <c r="EX264">
        <v>0</v>
      </c>
      <c r="EY264">
        <v>0</v>
      </c>
      <c r="EZ264">
        <v>16</v>
      </c>
      <c r="FA264">
        <v>0</v>
      </c>
      <c r="FB264">
        <v>0</v>
      </c>
      <c r="FC264">
        <v>3</v>
      </c>
      <c r="FD264">
        <v>2</v>
      </c>
      <c r="FE264">
        <v>3</v>
      </c>
      <c r="FF264">
        <v>0</v>
      </c>
      <c r="FG264">
        <v>3</v>
      </c>
      <c r="FH264">
        <v>0</v>
      </c>
      <c r="FI264">
        <v>3</v>
      </c>
      <c r="FJ264">
        <v>0</v>
      </c>
      <c r="FK264">
        <v>0</v>
      </c>
      <c r="FL264">
        <v>0</v>
      </c>
      <c r="FM264">
        <v>14</v>
      </c>
      <c r="FP264" t="s">
        <v>4494</v>
      </c>
      <c r="FQ264" t="s">
        <v>4495</v>
      </c>
      <c r="FZ264" t="s">
        <v>4496</v>
      </c>
      <c r="GA264">
        <v>-1</v>
      </c>
      <c r="GB264">
        <v>-1</v>
      </c>
      <c r="GC264" t="s">
        <v>4497</v>
      </c>
      <c r="GD264">
        <v>1</v>
      </c>
      <c r="GE264">
        <v>-1</v>
      </c>
      <c r="GF264">
        <v>-2</v>
      </c>
      <c r="GG264">
        <v>1</v>
      </c>
      <c r="GH264">
        <v>-1</v>
      </c>
      <c r="GI264">
        <v>0</v>
      </c>
      <c r="GJ264">
        <v>-1</v>
      </c>
      <c r="GK264">
        <v>-1</v>
      </c>
      <c r="GL264">
        <v>1</v>
      </c>
      <c r="GM264">
        <v>0</v>
      </c>
      <c r="GN264">
        <v>-1</v>
      </c>
      <c r="GO264">
        <v>-1</v>
      </c>
      <c r="GP264">
        <v>-1</v>
      </c>
      <c r="GQ264">
        <v>-1</v>
      </c>
      <c r="GR264">
        <v>-1</v>
      </c>
      <c r="GS264">
        <v>1</v>
      </c>
      <c r="GT264">
        <v>0</v>
      </c>
      <c r="GU264">
        <v>-1</v>
      </c>
      <c r="GV264">
        <v>-1</v>
      </c>
      <c r="GW264">
        <v>1</v>
      </c>
      <c r="GX264">
        <v>-1</v>
      </c>
      <c r="GY264">
        <v>1</v>
      </c>
      <c r="GZ264">
        <v>1</v>
      </c>
      <c r="HA264">
        <v>0</v>
      </c>
      <c r="HB264">
        <v>-1</v>
      </c>
      <c r="HC264">
        <v>-1</v>
      </c>
      <c r="HD264">
        <v>-1</v>
      </c>
      <c r="HE264">
        <v>1</v>
      </c>
      <c r="HF264">
        <v>-1</v>
      </c>
      <c r="HG264">
        <v>1</v>
      </c>
      <c r="HH264">
        <v>-1</v>
      </c>
      <c r="HI264">
        <v>-2</v>
      </c>
      <c r="HJ264">
        <v>-2</v>
      </c>
      <c r="HK264">
        <v>-1</v>
      </c>
      <c r="HL264">
        <v>-1</v>
      </c>
      <c r="HM264">
        <v>-4</v>
      </c>
      <c r="HN264">
        <v>-1</v>
      </c>
      <c r="HO264">
        <v>2</v>
      </c>
      <c r="HP264">
        <v>-3</v>
      </c>
      <c r="HQ264">
        <v>0</v>
      </c>
      <c r="HR264">
        <v>-2.5</v>
      </c>
      <c r="HS264">
        <v>0.5</v>
      </c>
      <c r="HT264">
        <v>-1.5</v>
      </c>
      <c r="HU264">
        <v>0</v>
      </c>
      <c r="HV264">
        <v>-12</v>
      </c>
      <c r="HW264">
        <v>1</v>
      </c>
      <c r="HX264">
        <v>2</v>
      </c>
      <c r="HY264">
        <v>2</v>
      </c>
      <c r="HZ264">
        <v>2</v>
      </c>
      <c r="IA264">
        <v>2</v>
      </c>
      <c r="IB264">
        <v>3</v>
      </c>
      <c r="IC264">
        <v>4</v>
      </c>
      <c r="ID264">
        <v>3</v>
      </c>
      <c r="IE264">
        <v>2</v>
      </c>
      <c r="IF264">
        <v>1</v>
      </c>
      <c r="IG264">
        <v>2</v>
      </c>
      <c r="IH264">
        <v>3</v>
      </c>
      <c r="II264">
        <v>2</v>
      </c>
      <c r="IJ264">
        <v>3</v>
      </c>
      <c r="IK264">
        <v>4</v>
      </c>
      <c r="IL264">
        <v>1</v>
      </c>
      <c r="IM264">
        <v>2</v>
      </c>
      <c r="IN264">
        <v>2</v>
      </c>
      <c r="IO264">
        <v>1</v>
      </c>
      <c r="IP264">
        <v>1</v>
      </c>
      <c r="IQ264">
        <v>2</v>
      </c>
      <c r="IR264">
        <v>1</v>
      </c>
      <c r="IS264">
        <v>46</v>
      </c>
      <c r="IT264">
        <v>2</v>
      </c>
      <c r="IU264">
        <v>3</v>
      </c>
      <c r="IV264">
        <v>3</v>
      </c>
      <c r="IW264">
        <v>3</v>
      </c>
      <c r="IX264">
        <v>4</v>
      </c>
      <c r="IY264">
        <v>5</v>
      </c>
      <c r="IZ264">
        <v>4</v>
      </c>
      <c r="JA264">
        <v>3</v>
      </c>
      <c r="JB264">
        <v>3</v>
      </c>
      <c r="JC264">
        <v>3</v>
      </c>
      <c r="JD264">
        <v>1</v>
      </c>
      <c r="JE264">
        <v>3</v>
      </c>
      <c r="JF264">
        <v>4</v>
      </c>
      <c r="JG264">
        <v>1</v>
      </c>
      <c r="JH264">
        <v>1</v>
      </c>
      <c r="JI264">
        <v>2</v>
      </c>
      <c r="JJ264">
        <v>4</v>
      </c>
      <c r="JK264">
        <v>7</v>
      </c>
      <c r="JL264">
        <v>3</v>
      </c>
      <c r="JM264">
        <v>2</v>
      </c>
      <c r="JN264">
        <v>2</v>
      </c>
      <c r="JO264">
        <v>5</v>
      </c>
      <c r="JP264">
        <v>6</v>
      </c>
      <c r="JQ264">
        <v>3</v>
      </c>
      <c r="JR264">
        <v>7</v>
      </c>
      <c r="JS264">
        <v>25</v>
      </c>
      <c r="JT264">
        <v>84</v>
      </c>
      <c r="JU264">
        <v>3.36</v>
      </c>
      <c r="JV264">
        <v>3</v>
      </c>
      <c r="JW264">
        <v>4</v>
      </c>
      <c r="JX264">
        <v>5</v>
      </c>
      <c r="JY264">
        <v>3</v>
      </c>
      <c r="JZ264">
        <v>4</v>
      </c>
      <c r="KA264">
        <v>3</v>
      </c>
      <c r="KB264">
        <v>4</v>
      </c>
      <c r="KC264">
        <v>3</v>
      </c>
      <c r="KD264">
        <v>4</v>
      </c>
      <c r="KE264">
        <v>4</v>
      </c>
      <c r="KF264">
        <v>4</v>
      </c>
      <c r="KG264">
        <v>3</v>
      </c>
      <c r="KH264">
        <v>3</v>
      </c>
      <c r="KI264">
        <v>3</v>
      </c>
      <c r="KJ264">
        <v>4</v>
      </c>
      <c r="KK264">
        <v>4</v>
      </c>
      <c r="KL264">
        <v>3.625</v>
      </c>
      <c r="KM264">
        <v>1</v>
      </c>
      <c r="KO264">
        <v>25</v>
      </c>
      <c r="KP264">
        <v>1</v>
      </c>
      <c r="KQ264">
        <v>1</v>
      </c>
      <c r="KR264">
        <v>1</v>
      </c>
      <c r="KS264">
        <v>3</v>
      </c>
      <c r="KT264">
        <v>1</v>
      </c>
      <c r="KU264">
        <v>3</v>
      </c>
      <c r="KV264">
        <v>2</v>
      </c>
      <c r="KW264">
        <v>3</v>
      </c>
      <c r="KX264">
        <v>1</v>
      </c>
      <c r="KY264">
        <v>1</v>
      </c>
      <c r="KZ264">
        <v>3</v>
      </c>
      <c r="LA264">
        <v>1</v>
      </c>
      <c r="LB264">
        <v>3</v>
      </c>
      <c r="LC264">
        <v>1</v>
      </c>
      <c r="LD264">
        <v>1</v>
      </c>
      <c r="LE264">
        <v>1</v>
      </c>
      <c r="LF264">
        <v>2</v>
      </c>
      <c r="LG264">
        <v>2</v>
      </c>
      <c r="LH264">
        <v>1.3332999999999999</v>
      </c>
      <c r="LI264">
        <v>1.8332999999999999</v>
      </c>
      <c r="LJ264">
        <v>2</v>
      </c>
      <c r="LK264">
        <v>1.7222</v>
      </c>
      <c r="WH264">
        <v>1</v>
      </c>
      <c r="WI264">
        <v>5</v>
      </c>
      <c r="WJ264">
        <v>15</v>
      </c>
      <c r="WK264">
        <v>10</v>
      </c>
      <c r="WL264">
        <v>0</v>
      </c>
      <c r="WN264">
        <v>3</v>
      </c>
      <c r="WO264" t="s">
        <v>4498</v>
      </c>
      <c r="WP264">
        <v>2014</v>
      </c>
      <c r="WQ264" t="s">
        <v>4499</v>
      </c>
      <c r="WR264">
        <v>2016</v>
      </c>
      <c r="WS264" t="s">
        <v>4500</v>
      </c>
      <c r="WT264">
        <v>2018</v>
      </c>
      <c r="WU264">
        <v>1</v>
      </c>
      <c r="WV264" t="s">
        <v>4501</v>
      </c>
      <c r="WW264">
        <v>0</v>
      </c>
      <c r="WX264" t="s">
        <v>4502</v>
      </c>
      <c r="WY264" t="s">
        <v>4503</v>
      </c>
      <c r="WZ264" t="s">
        <v>4504</v>
      </c>
      <c r="XA264" t="s">
        <v>4505</v>
      </c>
      <c r="XB264">
        <v>0</v>
      </c>
      <c r="XD264">
        <v>0</v>
      </c>
      <c r="XF264">
        <v>0</v>
      </c>
      <c r="XJ264">
        <v>6</v>
      </c>
      <c r="XK264">
        <v>0</v>
      </c>
      <c r="XM264" t="s">
        <v>4506</v>
      </c>
      <c r="XN264" t="s">
        <v>4507</v>
      </c>
      <c r="XO264">
        <v>0</v>
      </c>
      <c r="XP264" t="s">
        <v>4508</v>
      </c>
      <c r="XQ264">
        <v>0</v>
      </c>
      <c r="XS264">
        <v>0</v>
      </c>
      <c r="XU264" t="s">
        <v>4509</v>
      </c>
      <c r="XV264">
        <v>2</v>
      </c>
      <c r="XW264" t="s">
        <v>4510</v>
      </c>
      <c r="XX264" t="s">
        <v>2982</v>
      </c>
      <c r="XY264">
        <v>1</v>
      </c>
      <c r="XZ264">
        <v>0</v>
      </c>
      <c r="YA264">
        <v>0</v>
      </c>
      <c r="YB264">
        <v>1</v>
      </c>
      <c r="YC264">
        <v>0</v>
      </c>
      <c r="YD264">
        <v>0</v>
      </c>
      <c r="YE264">
        <v>2</v>
      </c>
      <c r="YF264">
        <v>2</v>
      </c>
      <c r="YG264">
        <v>0</v>
      </c>
      <c r="YH264">
        <v>0</v>
      </c>
      <c r="YI264">
        <v>2</v>
      </c>
      <c r="YJ264">
        <v>0</v>
      </c>
      <c r="YK264">
        <v>1</v>
      </c>
      <c r="YL264">
        <v>0</v>
      </c>
      <c r="YM264">
        <v>3</v>
      </c>
      <c r="YN264">
        <v>1</v>
      </c>
      <c r="YO264">
        <v>0</v>
      </c>
      <c r="YP264">
        <v>1</v>
      </c>
      <c r="YQ264">
        <v>0</v>
      </c>
      <c r="YR264">
        <v>2</v>
      </c>
      <c r="YS264">
        <v>0</v>
      </c>
      <c r="YT264">
        <v>0</v>
      </c>
      <c r="YU264">
        <v>1</v>
      </c>
      <c r="YV264">
        <v>1</v>
      </c>
      <c r="YW264">
        <v>2</v>
      </c>
      <c r="YX264">
        <v>2</v>
      </c>
      <c r="YY264">
        <v>0</v>
      </c>
      <c r="YZ264">
        <v>0</v>
      </c>
      <c r="ZA264">
        <v>0</v>
      </c>
      <c r="ZB264">
        <v>0</v>
      </c>
      <c r="ZC264" t="s">
        <v>3739</v>
      </c>
      <c r="ZD264" t="s">
        <v>3739</v>
      </c>
      <c r="ZE264">
        <v>2</v>
      </c>
      <c r="ZF264">
        <v>3</v>
      </c>
      <c r="ZG264">
        <v>3</v>
      </c>
      <c r="ZH264">
        <v>2</v>
      </c>
      <c r="ZI264">
        <v>1</v>
      </c>
      <c r="ZJ264">
        <v>0</v>
      </c>
      <c r="ZK264">
        <v>2</v>
      </c>
      <c r="ZL264">
        <v>2</v>
      </c>
      <c r="ZM264">
        <v>3</v>
      </c>
      <c r="ZN264">
        <v>3</v>
      </c>
      <c r="ZO264">
        <v>2</v>
      </c>
      <c r="ZP264">
        <v>2</v>
      </c>
      <c r="ZQ264">
        <v>3</v>
      </c>
      <c r="ZR264">
        <v>1</v>
      </c>
      <c r="ZS264">
        <v>3</v>
      </c>
      <c r="ZT264">
        <v>2</v>
      </c>
      <c r="ZU264">
        <v>2</v>
      </c>
      <c r="ZV264">
        <v>1</v>
      </c>
      <c r="ZW264">
        <v>2</v>
      </c>
      <c r="ZX264">
        <v>2</v>
      </c>
      <c r="ZY264">
        <v>1</v>
      </c>
      <c r="ZZ264">
        <v>3</v>
      </c>
      <c r="AAA264">
        <v>3</v>
      </c>
      <c r="AAB264">
        <v>0</v>
      </c>
      <c r="AAC264">
        <v>0</v>
      </c>
      <c r="AAD264">
        <v>0</v>
      </c>
      <c r="AAE264">
        <v>0</v>
      </c>
      <c r="AAF264">
        <v>2</v>
      </c>
      <c r="AAG264">
        <v>0</v>
      </c>
      <c r="AAH264">
        <v>0</v>
      </c>
      <c r="AAI264">
        <v>0</v>
      </c>
      <c r="AAJ264">
        <v>0</v>
      </c>
      <c r="AAK264">
        <v>3</v>
      </c>
      <c r="AAL264">
        <v>0</v>
      </c>
      <c r="AAM264">
        <v>0</v>
      </c>
      <c r="AAN264">
        <v>2</v>
      </c>
      <c r="AAO264">
        <v>0</v>
      </c>
      <c r="AAP264">
        <v>0</v>
      </c>
      <c r="AAQ264">
        <v>0</v>
      </c>
      <c r="AAR264">
        <v>0</v>
      </c>
      <c r="AAS264">
        <v>0</v>
      </c>
      <c r="AAT264">
        <v>0</v>
      </c>
      <c r="AAU264">
        <v>9</v>
      </c>
      <c r="AAV264">
        <v>13</v>
      </c>
      <c r="AAW264">
        <v>53</v>
      </c>
      <c r="AAX264">
        <v>0</v>
      </c>
      <c r="AAY264">
        <v>75</v>
      </c>
      <c r="ABF264">
        <v>10</v>
      </c>
      <c r="ABG264">
        <v>5</v>
      </c>
      <c r="ABH264">
        <v>1</v>
      </c>
      <c r="ABI264">
        <v>1</v>
      </c>
      <c r="ABJ264">
        <v>1</v>
      </c>
      <c r="ABK264">
        <v>1</v>
      </c>
      <c r="ABL264">
        <v>1</v>
      </c>
      <c r="ABM264">
        <v>1</v>
      </c>
      <c r="ABN264">
        <v>1</v>
      </c>
      <c r="ABO264">
        <v>1</v>
      </c>
      <c r="ABP264">
        <v>1</v>
      </c>
      <c r="ABQ264">
        <v>0</v>
      </c>
      <c r="ABR264">
        <v>0</v>
      </c>
      <c r="ABS264">
        <v>1</v>
      </c>
      <c r="ABT264">
        <v>0</v>
      </c>
      <c r="ABU264">
        <v>0</v>
      </c>
      <c r="ABV264">
        <v>0</v>
      </c>
      <c r="ABW264">
        <v>0</v>
      </c>
      <c r="ABX264">
        <v>1</v>
      </c>
      <c r="ABY264">
        <v>1</v>
      </c>
      <c r="ABZ264">
        <v>1</v>
      </c>
      <c r="ACA264">
        <v>1</v>
      </c>
      <c r="ACB264">
        <v>0</v>
      </c>
      <c r="ACC264">
        <v>1</v>
      </c>
      <c r="ACD264">
        <v>0</v>
      </c>
      <c r="ACE264">
        <v>0</v>
      </c>
      <c r="ACF264">
        <v>0</v>
      </c>
      <c r="ACG264">
        <v>0</v>
      </c>
      <c r="ACH264">
        <v>0</v>
      </c>
      <c r="ACI264">
        <v>0</v>
      </c>
      <c r="ACJ264">
        <v>0</v>
      </c>
      <c r="ACK264">
        <v>0</v>
      </c>
      <c r="ACL264">
        <v>15</v>
      </c>
      <c r="ACM264">
        <v>0</v>
      </c>
      <c r="ACN264">
        <v>1</v>
      </c>
      <c r="ACO264">
        <v>1</v>
      </c>
      <c r="ACP264">
        <v>1</v>
      </c>
      <c r="ACQ264">
        <v>1</v>
      </c>
      <c r="ACR264">
        <v>1</v>
      </c>
      <c r="ACS264">
        <v>0</v>
      </c>
      <c r="ACT264">
        <v>3</v>
      </c>
      <c r="ACU264">
        <v>1</v>
      </c>
      <c r="ACV264">
        <v>1</v>
      </c>
      <c r="ACW264">
        <v>1</v>
      </c>
      <c r="ACX264">
        <v>0</v>
      </c>
      <c r="ACY264">
        <v>0</v>
      </c>
      <c r="ACZ264">
        <v>1</v>
      </c>
      <c r="ADA264">
        <v>1</v>
      </c>
      <c r="ADB264">
        <v>0</v>
      </c>
      <c r="ADC264">
        <v>0</v>
      </c>
      <c r="ADD264">
        <v>0</v>
      </c>
      <c r="ADE264">
        <v>0.83330000000000004</v>
      </c>
      <c r="ADF264">
        <v>1.1667000000000001</v>
      </c>
      <c r="ADG264">
        <v>0.16669999999999999</v>
      </c>
      <c r="ADH264">
        <v>0.72219999999999995</v>
      </c>
      <c r="ADI264">
        <v>2</v>
      </c>
      <c r="ADJ264">
        <v>1</v>
      </c>
      <c r="ADK264">
        <v>1</v>
      </c>
      <c r="ADL264">
        <v>1</v>
      </c>
      <c r="ADM264">
        <v>1</v>
      </c>
      <c r="ADN264">
        <v>1</v>
      </c>
      <c r="ADO264">
        <v>1</v>
      </c>
      <c r="ADP264">
        <v>1</v>
      </c>
      <c r="ADQ264">
        <v>1</v>
      </c>
      <c r="ADR264">
        <v>1</v>
      </c>
      <c r="ADS264">
        <v>1</v>
      </c>
      <c r="ADT264">
        <v>1</v>
      </c>
      <c r="ADU264">
        <v>1</v>
      </c>
      <c r="ADV264">
        <v>1</v>
      </c>
      <c r="ADW264">
        <v>15</v>
      </c>
      <c r="ADX264">
        <v>0</v>
      </c>
      <c r="ADY264">
        <v>1</v>
      </c>
      <c r="ADZ264">
        <v>0</v>
      </c>
      <c r="AEA264">
        <v>0</v>
      </c>
      <c r="AEB264">
        <v>1</v>
      </c>
      <c r="AEC264">
        <v>1</v>
      </c>
      <c r="AED264">
        <v>0</v>
      </c>
      <c r="AEE264">
        <v>1</v>
      </c>
      <c r="AEF264">
        <v>0</v>
      </c>
      <c r="AEG264">
        <v>0</v>
      </c>
      <c r="AEH264">
        <v>0</v>
      </c>
      <c r="AEI264">
        <v>1</v>
      </c>
      <c r="AEJ264">
        <v>0</v>
      </c>
      <c r="AEK264">
        <v>0</v>
      </c>
      <c r="AEL264">
        <v>0</v>
      </c>
      <c r="AEM264">
        <v>0</v>
      </c>
      <c r="AEN264">
        <v>1</v>
      </c>
      <c r="AEO264">
        <v>1</v>
      </c>
      <c r="AEP264">
        <v>2</v>
      </c>
      <c r="AEQ264">
        <v>0</v>
      </c>
      <c r="AER264">
        <v>0</v>
      </c>
      <c r="AES264">
        <v>1</v>
      </c>
      <c r="AET264">
        <v>1</v>
      </c>
      <c r="AEU264">
        <v>0</v>
      </c>
      <c r="AEV264">
        <v>0</v>
      </c>
      <c r="AEW264">
        <v>1</v>
      </c>
      <c r="AEX264">
        <v>1</v>
      </c>
      <c r="AEY264">
        <v>0</v>
      </c>
      <c r="AEZ264">
        <v>0</v>
      </c>
      <c r="AFA264">
        <v>3</v>
      </c>
      <c r="AFB264">
        <v>0</v>
      </c>
      <c r="AFC264">
        <v>0</v>
      </c>
      <c r="AFD264">
        <v>1</v>
      </c>
      <c r="AFE264">
        <v>2</v>
      </c>
      <c r="AFF264">
        <v>1</v>
      </c>
      <c r="AFG264">
        <v>0</v>
      </c>
      <c r="AFH264">
        <v>0</v>
      </c>
      <c r="AFI264">
        <v>1</v>
      </c>
      <c r="AFJ264">
        <v>0</v>
      </c>
      <c r="AFK264">
        <v>4</v>
      </c>
      <c r="AFL264">
        <v>7</v>
      </c>
      <c r="AFM264">
        <v>1</v>
      </c>
      <c r="AFN264">
        <v>0</v>
      </c>
      <c r="AFO264">
        <v>8</v>
      </c>
      <c r="AFP264">
        <v>12</v>
      </c>
      <c r="AFQ264">
        <v>4</v>
      </c>
      <c r="AFR264">
        <v>5</v>
      </c>
      <c r="AFS264">
        <v>2</v>
      </c>
      <c r="AFT264">
        <v>2</v>
      </c>
      <c r="AFU264">
        <v>2</v>
      </c>
      <c r="AFV264">
        <v>2</v>
      </c>
      <c r="AFW264">
        <v>2</v>
      </c>
      <c r="AFX264">
        <v>1</v>
      </c>
      <c r="AFY264">
        <v>2</v>
      </c>
      <c r="AFZ264">
        <v>1</v>
      </c>
      <c r="AGA264">
        <v>2.1110000000000002</v>
      </c>
      <c r="AGB264">
        <v>100</v>
      </c>
      <c r="AGC264">
        <v>100</v>
      </c>
      <c r="AGD264">
        <v>2200</v>
      </c>
      <c r="AGE264">
        <v>60</v>
      </c>
      <c r="AGF264">
        <v>800</v>
      </c>
      <c r="AGG264">
        <v>7</v>
      </c>
      <c r="AGH264">
        <v>10</v>
      </c>
      <c r="AGI264">
        <v>1</v>
      </c>
      <c r="AGJ264">
        <v>2</v>
      </c>
      <c r="AGK264">
        <v>3</v>
      </c>
      <c r="AGL264">
        <v>0</v>
      </c>
      <c r="AGM264">
        <v>2</v>
      </c>
      <c r="AGN264">
        <v>0</v>
      </c>
      <c r="AGO264">
        <v>2</v>
      </c>
      <c r="AGP264">
        <v>0</v>
      </c>
      <c r="AGQ264">
        <v>0</v>
      </c>
      <c r="AGR264" t="s">
        <v>2799</v>
      </c>
      <c r="AGS264">
        <v>0</v>
      </c>
      <c r="AGT264">
        <v>0</v>
      </c>
      <c r="AGU264">
        <v>0</v>
      </c>
      <c r="AGV264">
        <v>2</v>
      </c>
      <c r="AGW264">
        <v>1</v>
      </c>
      <c r="AGX264">
        <v>1</v>
      </c>
      <c r="AGY264">
        <v>3</v>
      </c>
      <c r="AGZ264">
        <v>2</v>
      </c>
      <c r="AHA264">
        <v>1</v>
      </c>
      <c r="AHB264">
        <v>70</v>
      </c>
      <c r="AHC264">
        <v>2</v>
      </c>
      <c r="AHD264">
        <v>9</v>
      </c>
      <c r="AHE264">
        <v>1</v>
      </c>
      <c r="AHF264">
        <v>0</v>
      </c>
      <c r="AHG264">
        <v>2</v>
      </c>
      <c r="AHH264">
        <v>1</v>
      </c>
      <c r="AHI264">
        <v>8</v>
      </c>
      <c r="AHJ264">
        <v>4</v>
      </c>
      <c r="AHK264">
        <v>4</v>
      </c>
      <c r="AHL264">
        <v>1</v>
      </c>
      <c r="AHM264">
        <v>1</v>
      </c>
      <c r="AHN264">
        <v>4</v>
      </c>
      <c r="AHO264">
        <v>14</v>
      </c>
      <c r="AHP264">
        <v>56</v>
      </c>
      <c r="AHQ264">
        <v>7</v>
      </c>
      <c r="AHR264">
        <v>1</v>
      </c>
      <c r="AHS264">
        <v>0</v>
      </c>
      <c r="AHT264">
        <v>1</v>
      </c>
      <c r="AHU264">
        <v>0</v>
      </c>
      <c r="AHV264">
        <v>0</v>
      </c>
      <c r="AHW264">
        <v>0</v>
      </c>
      <c r="AHX264">
        <v>1</v>
      </c>
      <c r="AHY264">
        <v>1</v>
      </c>
      <c r="AHZ264">
        <v>1</v>
      </c>
      <c r="AIA264">
        <v>2</v>
      </c>
      <c r="AIB264">
        <v>0</v>
      </c>
      <c r="AIC264">
        <v>0</v>
      </c>
      <c r="AID264">
        <v>1</v>
      </c>
      <c r="AIE264">
        <v>0</v>
      </c>
      <c r="AIF264">
        <v>5</v>
      </c>
      <c r="AIG264">
        <v>3</v>
      </c>
    </row>
    <row r="265" spans="1:917 1481:1489 2651:2657" x14ac:dyDescent="0.25">
      <c r="A265" t="s">
        <v>4511</v>
      </c>
      <c r="B265" t="s">
        <v>7</v>
      </c>
      <c r="C265" t="s">
        <v>2709</v>
      </c>
      <c r="D265" t="s">
        <v>2710</v>
      </c>
      <c r="E265" s="1">
        <v>17260</v>
      </c>
      <c r="F265">
        <v>72</v>
      </c>
      <c r="K265" s="1">
        <v>43633</v>
      </c>
      <c r="O265" s="1">
        <v>43633</v>
      </c>
      <c r="WH265">
        <v>2</v>
      </c>
      <c r="WI265">
        <v>5</v>
      </c>
      <c r="WJ265">
        <v>20</v>
      </c>
      <c r="WK265">
        <v>15</v>
      </c>
      <c r="WL265">
        <v>0</v>
      </c>
      <c r="WN265">
        <v>1</v>
      </c>
      <c r="WP265" t="s">
        <v>4512</v>
      </c>
      <c r="WQ265" t="s">
        <v>4513</v>
      </c>
      <c r="WR265" s="1">
        <v>43558</v>
      </c>
      <c r="WS265" t="s">
        <v>2861</v>
      </c>
      <c r="WT265" s="1">
        <v>43578</v>
      </c>
      <c r="WU265">
        <v>1</v>
      </c>
      <c r="WV265" t="s">
        <v>4514</v>
      </c>
      <c r="WW265">
        <v>0</v>
      </c>
      <c r="WX265" t="s">
        <v>2806</v>
      </c>
      <c r="WY265" t="s">
        <v>2806</v>
      </c>
      <c r="WZ265" t="s">
        <v>4515</v>
      </c>
      <c r="XA265" t="s">
        <v>4516</v>
      </c>
      <c r="XB265">
        <v>0</v>
      </c>
      <c r="XD265">
        <v>0</v>
      </c>
      <c r="XF265">
        <v>0</v>
      </c>
      <c r="XJ265">
        <v>0</v>
      </c>
      <c r="XK265">
        <v>0</v>
      </c>
      <c r="XM265" t="s">
        <v>4517</v>
      </c>
      <c r="XN265" t="s">
        <v>4518</v>
      </c>
      <c r="XO265">
        <v>1</v>
      </c>
      <c r="XP265" t="s">
        <v>4519</v>
      </c>
      <c r="XQ265">
        <v>0</v>
      </c>
      <c r="XS265">
        <v>1</v>
      </c>
      <c r="XT265">
        <v>23</v>
      </c>
      <c r="XU265" t="s">
        <v>2806</v>
      </c>
      <c r="XV265">
        <v>1</v>
      </c>
      <c r="XW265" t="s">
        <v>4520</v>
      </c>
      <c r="XX265" t="s">
        <v>4521</v>
      </c>
      <c r="XY265">
        <v>0</v>
      </c>
      <c r="XZ265">
        <v>0</v>
      </c>
      <c r="YA265">
        <v>0</v>
      </c>
      <c r="YB265">
        <v>0</v>
      </c>
      <c r="YC265">
        <v>0</v>
      </c>
      <c r="YD265">
        <v>0</v>
      </c>
      <c r="YE265">
        <v>0</v>
      </c>
      <c r="YF265">
        <v>2</v>
      </c>
      <c r="YG265">
        <v>1</v>
      </c>
      <c r="YH265">
        <v>0</v>
      </c>
      <c r="YI265">
        <v>0</v>
      </c>
      <c r="YJ265">
        <v>1</v>
      </c>
      <c r="YK265">
        <v>0</v>
      </c>
      <c r="YL265">
        <v>0</v>
      </c>
      <c r="YM265">
        <v>0</v>
      </c>
      <c r="YN265">
        <v>0</v>
      </c>
      <c r="YO265">
        <v>0</v>
      </c>
      <c r="YP265">
        <v>0</v>
      </c>
      <c r="YQ265">
        <v>0</v>
      </c>
      <c r="YR265">
        <v>0</v>
      </c>
      <c r="YS265">
        <v>0</v>
      </c>
      <c r="YT265">
        <v>0</v>
      </c>
      <c r="YU265">
        <v>1</v>
      </c>
      <c r="YV265">
        <v>2</v>
      </c>
      <c r="YW265">
        <v>1</v>
      </c>
      <c r="YX265">
        <v>0</v>
      </c>
      <c r="YY265">
        <v>0</v>
      </c>
      <c r="YZ265">
        <v>0</v>
      </c>
      <c r="ZA265">
        <v>0</v>
      </c>
      <c r="ZB265">
        <v>999</v>
      </c>
      <c r="ZC265" t="s">
        <v>2806</v>
      </c>
      <c r="ZD265" t="s">
        <v>2806</v>
      </c>
      <c r="ZE265">
        <v>1</v>
      </c>
      <c r="ZF265">
        <v>2</v>
      </c>
      <c r="ZG265">
        <v>3</v>
      </c>
      <c r="ZH265">
        <v>3</v>
      </c>
      <c r="ZI265">
        <v>3</v>
      </c>
      <c r="ZJ265">
        <v>1</v>
      </c>
      <c r="ZK265">
        <v>2</v>
      </c>
      <c r="ZL265">
        <v>3</v>
      </c>
      <c r="ZM265">
        <v>2</v>
      </c>
      <c r="ZN265">
        <v>2</v>
      </c>
      <c r="ZO265">
        <v>2</v>
      </c>
      <c r="ZP265">
        <v>1</v>
      </c>
      <c r="ZQ265">
        <v>2</v>
      </c>
      <c r="ZR265">
        <v>1</v>
      </c>
      <c r="ZS265">
        <v>1</v>
      </c>
      <c r="ZT265">
        <v>1</v>
      </c>
      <c r="ZU265">
        <v>1</v>
      </c>
      <c r="ZV265">
        <v>0</v>
      </c>
      <c r="ZW265">
        <v>2</v>
      </c>
      <c r="ZX265">
        <v>0</v>
      </c>
      <c r="ZY265">
        <v>0</v>
      </c>
      <c r="ZZ265">
        <v>1</v>
      </c>
      <c r="AAA265">
        <v>1</v>
      </c>
      <c r="AAB265">
        <v>1</v>
      </c>
      <c r="AAC265">
        <v>1</v>
      </c>
      <c r="AAD265">
        <v>1</v>
      </c>
      <c r="AAE265">
        <v>1</v>
      </c>
      <c r="AAF265">
        <v>2</v>
      </c>
      <c r="AAG265">
        <v>1</v>
      </c>
      <c r="AAH265">
        <v>0</v>
      </c>
      <c r="AAI265">
        <v>0</v>
      </c>
      <c r="AAJ265">
        <v>0</v>
      </c>
      <c r="AAK265">
        <v>2</v>
      </c>
      <c r="AAL265">
        <v>0</v>
      </c>
      <c r="AAM265">
        <v>0</v>
      </c>
      <c r="AAN265">
        <v>1</v>
      </c>
      <c r="AAO265">
        <v>0</v>
      </c>
      <c r="AAP265">
        <v>0</v>
      </c>
      <c r="AAQ265">
        <v>0</v>
      </c>
      <c r="AAR265">
        <v>0</v>
      </c>
      <c r="AAS265">
        <v>0</v>
      </c>
      <c r="AAT265">
        <v>0</v>
      </c>
      <c r="AAU265">
        <v>4</v>
      </c>
      <c r="AAV265">
        <v>4</v>
      </c>
      <c r="AAW265">
        <v>44</v>
      </c>
      <c r="AAX265">
        <v>0</v>
      </c>
      <c r="AAY265">
        <v>52</v>
      </c>
      <c r="AAZ265">
        <v>10</v>
      </c>
      <c r="ABA265">
        <v>15</v>
      </c>
      <c r="ABB265">
        <v>6</v>
      </c>
      <c r="ABC265">
        <v>24</v>
      </c>
      <c r="ABD265">
        <v>12</v>
      </c>
      <c r="ABE265">
        <v>67</v>
      </c>
      <c r="ABF265">
        <v>8</v>
      </c>
      <c r="ABG265">
        <v>4</v>
      </c>
      <c r="ABH265">
        <v>1</v>
      </c>
      <c r="ABI265">
        <v>1</v>
      </c>
      <c r="ABJ265">
        <v>1</v>
      </c>
      <c r="ABK265">
        <v>1</v>
      </c>
      <c r="ABL265">
        <v>1</v>
      </c>
      <c r="ABM265">
        <v>1</v>
      </c>
      <c r="ABN265">
        <v>1</v>
      </c>
      <c r="ABO265">
        <v>0</v>
      </c>
      <c r="ABP265">
        <v>1</v>
      </c>
      <c r="ABQ265">
        <v>0</v>
      </c>
      <c r="ABR265">
        <v>0</v>
      </c>
      <c r="ABS265">
        <v>0</v>
      </c>
      <c r="ABT265">
        <v>0</v>
      </c>
      <c r="ABU265">
        <v>0</v>
      </c>
      <c r="ABV265">
        <v>0</v>
      </c>
      <c r="ABW265">
        <v>0</v>
      </c>
      <c r="ABX265">
        <v>1</v>
      </c>
      <c r="ABY265">
        <v>1</v>
      </c>
      <c r="ABZ265">
        <v>1</v>
      </c>
      <c r="ACA265">
        <v>1</v>
      </c>
      <c r="ACB265">
        <v>0</v>
      </c>
      <c r="ACC265">
        <v>0</v>
      </c>
      <c r="ACD265">
        <v>0</v>
      </c>
      <c r="ACE265">
        <v>0</v>
      </c>
      <c r="ACF265">
        <v>0</v>
      </c>
      <c r="ACG265">
        <v>0</v>
      </c>
      <c r="ACH265">
        <v>0</v>
      </c>
      <c r="ACI265">
        <v>0</v>
      </c>
      <c r="ACJ265">
        <v>0</v>
      </c>
      <c r="ACK265">
        <v>0</v>
      </c>
      <c r="ACL265">
        <v>12</v>
      </c>
      <c r="ACM265">
        <v>0</v>
      </c>
      <c r="ACN265">
        <v>2</v>
      </c>
      <c r="ACO265">
        <v>1</v>
      </c>
      <c r="ACP265">
        <v>2</v>
      </c>
      <c r="ACQ265">
        <v>0</v>
      </c>
      <c r="ACR265">
        <v>2</v>
      </c>
      <c r="ACS265">
        <v>3</v>
      </c>
      <c r="ACT265">
        <v>2</v>
      </c>
      <c r="ACU265">
        <v>1</v>
      </c>
      <c r="ACV265">
        <v>3</v>
      </c>
      <c r="ACW265">
        <v>1</v>
      </c>
      <c r="ACX265">
        <v>1</v>
      </c>
      <c r="ACY265">
        <v>1</v>
      </c>
      <c r="ACZ265">
        <v>3</v>
      </c>
      <c r="ADA265">
        <v>1</v>
      </c>
      <c r="ADB265">
        <v>2</v>
      </c>
      <c r="ADC265">
        <v>0</v>
      </c>
      <c r="ADD265">
        <v>1</v>
      </c>
      <c r="ADE265">
        <v>1.1667000000000001</v>
      </c>
      <c r="ADF265">
        <v>1.6667000000000001</v>
      </c>
      <c r="ADG265">
        <v>1.5</v>
      </c>
      <c r="ADH265">
        <v>1.4443999999999999</v>
      </c>
      <c r="ADI265">
        <v>2</v>
      </c>
      <c r="ADJ265">
        <v>3</v>
      </c>
      <c r="ADK265">
        <v>2</v>
      </c>
      <c r="ADL265">
        <v>2</v>
      </c>
      <c r="ADM265">
        <v>2</v>
      </c>
      <c r="ADN265">
        <v>2</v>
      </c>
      <c r="ADO265">
        <v>2</v>
      </c>
      <c r="ADP265">
        <v>2</v>
      </c>
      <c r="ADQ265">
        <v>2</v>
      </c>
      <c r="ADR265">
        <v>2</v>
      </c>
      <c r="ADS265">
        <v>2</v>
      </c>
      <c r="ADT265">
        <v>2</v>
      </c>
      <c r="ADU265">
        <v>1</v>
      </c>
      <c r="ADV265">
        <v>2</v>
      </c>
      <c r="ADW265">
        <v>28</v>
      </c>
      <c r="ADX265">
        <v>1</v>
      </c>
      <c r="ADY265">
        <v>1</v>
      </c>
      <c r="ADZ265">
        <v>0</v>
      </c>
      <c r="AEA265">
        <v>0</v>
      </c>
      <c r="AEB265">
        <v>0</v>
      </c>
      <c r="AEC265">
        <v>1</v>
      </c>
      <c r="AED265">
        <v>0</v>
      </c>
      <c r="AEE265">
        <v>1</v>
      </c>
      <c r="AEF265">
        <v>0</v>
      </c>
      <c r="AEG265">
        <v>1</v>
      </c>
      <c r="AEH265">
        <v>1</v>
      </c>
      <c r="AEI265">
        <v>1</v>
      </c>
      <c r="AEJ265">
        <v>1</v>
      </c>
      <c r="AEK265">
        <v>1</v>
      </c>
      <c r="AEL265">
        <v>0</v>
      </c>
      <c r="AEM265">
        <v>0</v>
      </c>
      <c r="AEN265">
        <v>1</v>
      </c>
      <c r="AEO265">
        <v>2</v>
      </c>
      <c r="AEP265">
        <v>3</v>
      </c>
      <c r="AEQ265">
        <v>0</v>
      </c>
      <c r="AER265">
        <v>0</v>
      </c>
      <c r="AES265">
        <v>0</v>
      </c>
      <c r="AET265">
        <v>0</v>
      </c>
      <c r="AEU265">
        <v>0</v>
      </c>
      <c r="AEV265">
        <v>1</v>
      </c>
      <c r="AEW265">
        <v>0</v>
      </c>
      <c r="AEX265">
        <v>0</v>
      </c>
      <c r="AEY265">
        <v>0</v>
      </c>
      <c r="AEZ265">
        <v>0</v>
      </c>
      <c r="AFA265">
        <v>0</v>
      </c>
      <c r="AFB265">
        <v>0</v>
      </c>
      <c r="AFC265">
        <v>1</v>
      </c>
      <c r="AFD265">
        <v>0</v>
      </c>
      <c r="AFE265">
        <v>1</v>
      </c>
      <c r="AFF265">
        <v>1</v>
      </c>
      <c r="AFG265">
        <v>0</v>
      </c>
      <c r="AFH265">
        <v>0</v>
      </c>
      <c r="AFI265">
        <v>1</v>
      </c>
      <c r="AFJ265">
        <v>0</v>
      </c>
      <c r="AFK265">
        <v>1</v>
      </c>
      <c r="AFL265">
        <v>1</v>
      </c>
      <c r="AFM265">
        <v>1</v>
      </c>
      <c r="AFN265">
        <v>0</v>
      </c>
      <c r="AFO265">
        <v>4</v>
      </c>
      <c r="AFP265">
        <v>5</v>
      </c>
      <c r="AFQ265">
        <v>3</v>
      </c>
      <c r="AFR265">
        <v>4</v>
      </c>
      <c r="AFS265">
        <v>5</v>
      </c>
      <c r="AFT265">
        <v>3</v>
      </c>
      <c r="AFU265">
        <v>5</v>
      </c>
      <c r="AFV265">
        <v>3</v>
      </c>
      <c r="AFW265">
        <v>2</v>
      </c>
      <c r="AFX265">
        <v>2</v>
      </c>
      <c r="AFY265">
        <v>3</v>
      </c>
      <c r="AFZ265">
        <v>1</v>
      </c>
      <c r="AGA265">
        <v>3.1110000000000002</v>
      </c>
      <c r="AGB265">
        <v>60</v>
      </c>
      <c r="AGC265">
        <v>60</v>
      </c>
      <c r="AGD265">
        <v>2230</v>
      </c>
      <c r="AGE265">
        <v>20</v>
      </c>
      <c r="AGF265">
        <v>700</v>
      </c>
      <c r="AGG265">
        <v>8</v>
      </c>
      <c r="AGH265">
        <v>9</v>
      </c>
      <c r="AGI265">
        <v>3</v>
      </c>
      <c r="AGJ265">
        <v>1</v>
      </c>
      <c r="AGK265">
        <v>1</v>
      </c>
      <c r="AGL265">
        <v>0</v>
      </c>
      <c r="AGM265">
        <v>1</v>
      </c>
      <c r="AGN265">
        <v>0</v>
      </c>
      <c r="AGO265">
        <v>0</v>
      </c>
      <c r="AGP265">
        <v>2</v>
      </c>
      <c r="AGQ265">
        <v>1</v>
      </c>
      <c r="AGR265" t="s">
        <v>2799</v>
      </c>
      <c r="AGS265">
        <v>1</v>
      </c>
      <c r="AGT265">
        <v>1</v>
      </c>
      <c r="AGU265">
        <v>1</v>
      </c>
      <c r="AGV265">
        <v>0</v>
      </c>
      <c r="AGW265">
        <v>1</v>
      </c>
      <c r="AGX265">
        <v>1</v>
      </c>
      <c r="AGY265">
        <v>4</v>
      </c>
      <c r="AGZ265">
        <v>2</v>
      </c>
      <c r="AHA265">
        <v>0</v>
      </c>
      <c r="AHB265">
        <v>89</v>
      </c>
      <c r="AHC265">
        <v>0</v>
      </c>
      <c r="AHD265">
        <v>7</v>
      </c>
      <c r="AHE265">
        <v>1</v>
      </c>
      <c r="AHF265">
        <v>1</v>
      </c>
      <c r="AHG265">
        <v>1</v>
      </c>
      <c r="AHH265">
        <v>1</v>
      </c>
      <c r="AHI265">
        <v>6</v>
      </c>
      <c r="AHJ265">
        <v>4</v>
      </c>
      <c r="AHK265">
        <v>4</v>
      </c>
      <c r="AHL265">
        <v>3</v>
      </c>
      <c r="AHM265">
        <v>1</v>
      </c>
      <c r="AHN265">
        <v>4</v>
      </c>
      <c r="AHO265">
        <v>16</v>
      </c>
      <c r="AHP265">
        <v>64</v>
      </c>
      <c r="AHQ265">
        <v>7</v>
      </c>
      <c r="AHR265">
        <v>1</v>
      </c>
      <c r="AHS265">
        <v>1</v>
      </c>
      <c r="AHT265">
        <v>2</v>
      </c>
      <c r="AHU265">
        <v>1</v>
      </c>
      <c r="AHV265">
        <v>1</v>
      </c>
      <c r="AHW265">
        <v>0</v>
      </c>
      <c r="AHX265">
        <v>1</v>
      </c>
      <c r="AHY265">
        <v>1</v>
      </c>
      <c r="AHZ265">
        <v>1</v>
      </c>
      <c r="AIA265">
        <v>2</v>
      </c>
      <c r="AIB265">
        <v>1</v>
      </c>
      <c r="AIC265">
        <v>0</v>
      </c>
      <c r="AID265">
        <v>1</v>
      </c>
      <c r="AIE265">
        <v>1</v>
      </c>
      <c r="AIF265">
        <v>8</v>
      </c>
      <c r="AIG265">
        <v>6</v>
      </c>
      <c r="BDY265">
        <v>1</v>
      </c>
      <c r="BEA265" t="s">
        <v>4522</v>
      </c>
      <c r="BEB265">
        <v>1</v>
      </c>
      <c r="BED265" t="s">
        <v>4523</v>
      </c>
      <c r="BEE265">
        <v>1</v>
      </c>
    </row>
    <row r="266" spans="1:917 1481:1489 2651:2657" x14ac:dyDescent="0.25">
      <c r="A266" t="s">
        <v>4524</v>
      </c>
      <c r="B266" t="s">
        <v>7</v>
      </c>
      <c r="C266" t="s">
        <v>2709</v>
      </c>
      <c r="D266" t="s">
        <v>2710</v>
      </c>
      <c r="E266" s="1">
        <v>17712</v>
      </c>
      <c r="F266">
        <v>71</v>
      </c>
      <c r="K266" s="1">
        <v>43662</v>
      </c>
      <c r="WH266">
        <v>1</v>
      </c>
      <c r="WI266">
        <v>5</v>
      </c>
      <c r="WJ266">
        <v>17</v>
      </c>
      <c r="WK266">
        <v>12</v>
      </c>
      <c r="WL266">
        <v>0</v>
      </c>
      <c r="WN266">
        <v>1</v>
      </c>
      <c r="WP266">
        <v>2013</v>
      </c>
      <c r="WQ266" t="s">
        <v>4525</v>
      </c>
      <c r="WR266" t="s">
        <v>4526</v>
      </c>
      <c r="WS266" t="s">
        <v>4527</v>
      </c>
      <c r="WT266" s="1">
        <v>43599</v>
      </c>
      <c r="WU266">
        <v>0</v>
      </c>
      <c r="WV266" t="s">
        <v>4528</v>
      </c>
      <c r="WW266">
        <v>1</v>
      </c>
      <c r="WX266" t="s">
        <v>4529</v>
      </c>
      <c r="WY266" t="s">
        <v>4530</v>
      </c>
      <c r="WZ266" t="s">
        <v>4531</v>
      </c>
      <c r="XA266" t="s">
        <v>4532</v>
      </c>
      <c r="XB266">
        <v>1</v>
      </c>
      <c r="XC266">
        <v>3</v>
      </c>
      <c r="XD266">
        <v>0</v>
      </c>
      <c r="XF266">
        <v>0</v>
      </c>
      <c r="XJ266">
        <v>0</v>
      </c>
      <c r="XK266">
        <v>0</v>
      </c>
      <c r="XM266" t="s">
        <v>4533</v>
      </c>
      <c r="XN266" t="s">
        <v>4534</v>
      </c>
      <c r="XO266">
        <v>0</v>
      </c>
      <c r="XP266" t="s">
        <v>4535</v>
      </c>
      <c r="XQ266">
        <v>0</v>
      </c>
      <c r="XS266">
        <v>0</v>
      </c>
      <c r="XU266" t="s">
        <v>3069</v>
      </c>
      <c r="XV266">
        <v>2</v>
      </c>
      <c r="XW266" t="s">
        <v>4536</v>
      </c>
      <c r="XX266" t="s">
        <v>4537</v>
      </c>
      <c r="XY266">
        <v>0</v>
      </c>
      <c r="XZ266">
        <v>0</v>
      </c>
      <c r="YA266">
        <v>0</v>
      </c>
      <c r="YB266">
        <v>1</v>
      </c>
      <c r="YC266">
        <v>1</v>
      </c>
      <c r="YD266">
        <v>0</v>
      </c>
      <c r="YE266">
        <v>2</v>
      </c>
      <c r="YF266">
        <v>0</v>
      </c>
      <c r="YG266">
        <v>1</v>
      </c>
      <c r="YH266">
        <v>2</v>
      </c>
      <c r="YI266">
        <v>0</v>
      </c>
      <c r="YJ266">
        <v>0</v>
      </c>
      <c r="YK266">
        <v>0</v>
      </c>
      <c r="YL266">
        <v>2</v>
      </c>
      <c r="YM266">
        <v>2</v>
      </c>
      <c r="YN266">
        <v>0</v>
      </c>
      <c r="YO266">
        <v>0</v>
      </c>
      <c r="YP266">
        <v>0</v>
      </c>
      <c r="YQ266">
        <v>0</v>
      </c>
      <c r="YR266">
        <v>2</v>
      </c>
      <c r="YS266">
        <v>0</v>
      </c>
      <c r="YT266">
        <v>1</v>
      </c>
      <c r="YU266">
        <v>1</v>
      </c>
      <c r="YV266">
        <v>0</v>
      </c>
      <c r="YW266">
        <v>1</v>
      </c>
      <c r="YX266">
        <v>0</v>
      </c>
      <c r="YY266">
        <v>1</v>
      </c>
      <c r="YZ266">
        <v>1</v>
      </c>
      <c r="ZA266">
        <v>1</v>
      </c>
      <c r="ZB266">
        <v>0</v>
      </c>
      <c r="ZC266" s="2">
        <v>0.52777777777777779</v>
      </c>
      <c r="ZD266" s="2">
        <v>0.52777777777777779</v>
      </c>
      <c r="ZE266">
        <v>2</v>
      </c>
      <c r="ZF266">
        <v>2</v>
      </c>
      <c r="ZG266">
        <v>3</v>
      </c>
      <c r="ZH266">
        <v>2</v>
      </c>
      <c r="ZI266">
        <v>2</v>
      </c>
      <c r="ZJ266">
        <v>2</v>
      </c>
      <c r="ZK266">
        <v>2</v>
      </c>
      <c r="ZL266">
        <v>1</v>
      </c>
      <c r="ZM266">
        <v>2</v>
      </c>
      <c r="ZN266">
        <v>1</v>
      </c>
      <c r="ZO266">
        <v>2</v>
      </c>
      <c r="ZP266">
        <v>1</v>
      </c>
      <c r="ZQ266">
        <v>2</v>
      </c>
      <c r="ZR266">
        <v>1</v>
      </c>
      <c r="ZS266">
        <v>2</v>
      </c>
      <c r="ZT266">
        <v>1</v>
      </c>
      <c r="ZU266">
        <v>2</v>
      </c>
      <c r="ZV266">
        <v>0</v>
      </c>
      <c r="ZW266">
        <v>1</v>
      </c>
      <c r="ZX266">
        <v>0</v>
      </c>
      <c r="ZY266">
        <v>0</v>
      </c>
      <c r="ZZ266">
        <v>1</v>
      </c>
      <c r="AAA266">
        <v>0</v>
      </c>
      <c r="AAB266">
        <v>0</v>
      </c>
      <c r="AAC266">
        <v>1</v>
      </c>
      <c r="AAD266">
        <v>0</v>
      </c>
      <c r="AAE266">
        <v>1</v>
      </c>
      <c r="AAF266">
        <v>0</v>
      </c>
      <c r="AAG266">
        <v>0</v>
      </c>
      <c r="AAH266">
        <v>0</v>
      </c>
      <c r="AAI266">
        <v>0</v>
      </c>
      <c r="AAJ266">
        <v>0</v>
      </c>
      <c r="AAK266">
        <v>0</v>
      </c>
      <c r="AAL266">
        <v>0</v>
      </c>
      <c r="AAM266">
        <v>0</v>
      </c>
      <c r="AAN266">
        <v>2</v>
      </c>
      <c r="AAO266">
        <v>0</v>
      </c>
      <c r="AAP266">
        <v>0</v>
      </c>
      <c r="AAQ266">
        <v>0</v>
      </c>
      <c r="AAR266">
        <v>0</v>
      </c>
      <c r="AAS266">
        <v>0</v>
      </c>
      <c r="AAT266">
        <v>0</v>
      </c>
      <c r="AAU266">
        <v>7</v>
      </c>
      <c r="AAV266">
        <v>9</v>
      </c>
      <c r="AAW266">
        <v>34</v>
      </c>
      <c r="AAX266">
        <v>0</v>
      </c>
      <c r="AAY266">
        <v>50</v>
      </c>
      <c r="AAZ266">
        <v>16</v>
      </c>
      <c r="ABA266">
        <v>26</v>
      </c>
      <c r="ABB266">
        <v>7</v>
      </c>
      <c r="ABC266">
        <v>26</v>
      </c>
      <c r="ABD266">
        <v>14</v>
      </c>
      <c r="ABE266">
        <v>89</v>
      </c>
      <c r="ABF266">
        <v>13</v>
      </c>
      <c r="ABG266">
        <v>5</v>
      </c>
      <c r="ABH266">
        <v>1</v>
      </c>
      <c r="ABI266">
        <v>1</v>
      </c>
      <c r="ABJ266">
        <v>1</v>
      </c>
      <c r="ABK266">
        <v>1</v>
      </c>
      <c r="ABL266">
        <v>1</v>
      </c>
      <c r="ABM266">
        <v>1</v>
      </c>
      <c r="ABN266">
        <v>1</v>
      </c>
      <c r="ABO266">
        <v>1</v>
      </c>
      <c r="ABP266">
        <v>1</v>
      </c>
      <c r="ABQ266">
        <v>1</v>
      </c>
      <c r="ABR266">
        <v>1</v>
      </c>
      <c r="ABS266">
        <v>1</v>
      </c>
      <c r="ABT266">
        <v>0</v>
      </c>
      <c r="ABU266">
        <v>1</v>
      </c>
      <c r="ABV266">
        <v>0</v>
      </c>
      <c r="ABW266">
        <v>0</v>
      </c>
      <c r="ABX266">
        <v>1</v>
      </c>
      <c r="ABY266">
        <v>1</v>
      </c>
      <c r="ABZ266">
        <v>1</v>
      </c>
      <c r="ACA266">
        <v>1</v>
      </c>
      <c r="ACB266">
        <v>0</v>
      </c>
      <c r="ACC266">
        <v>1</v>
      </c>
      <c r="ACD266">
        <v>0</v>
      </c>
      <c r="ACE266">
        <v>0</v>
      </c>
      <c r="ACF266">
        <v>0</v>
      </c>
      <c r="ACG266">
        <v>0</v>
      </c>
      <c r="ACH266">
        <v>0</v>
      </c>
      <c r="ACI266">
        <v>0</v>
      </c>
      <c r="ACJ266">
        <v>0</v>
      </c>
      <c r="ACK266">
        <v>0</v>
      </c>
      <c r="ACL266">
        <v>18</v>
      </c>
      <c r="ACM266">
        <v>2</v>
      </c>
      <c r="ACN266">
        <v>2</v>
      </c>
      <c r="ACO266">
        <v>3</v>
      </c>
      <c r="ACP266">
        <v>1</v>
      </c>
      <c r="ACQ266">
        <v>1</v>
      </c>
      <c r="ACR266">
        <v>2</v>
      </c>
      <c r="ACS266">
        <v>2</v>
      </c>
      <c r="ACT266">
        <v>3</v>
      </c>
      <c r="ACU266">
        <v>1</v>
      </c>
      <c r="ACV266">
        <v>1</v>
      </c>
      <c r="ACW266">
        <v>0</v>
      </c>
      <c r="ACX266">
        <v>0</v>
      </c>
      <c r="ACY266">
        <v>1</v>
      </c>
      <c r="ACZ266">
        <v>2</v>
      </c>
      <c r="ADA266">
        <v>0</v>
      </c>
      <c r="ADB266">
        <v>2</v>
      </c>
      <c r="ADC266">
        <v>1</v>
      </c>
      <c r="ADD266">
        <v>1</v>
      </c>
      <c r="ADE266">
        <v>0.5</v>
      </c>
      <c r="ADF266">
        <v>2</v>
      </c>
      <c r="ADG266">
        <v>1.6667000000000001</v>
      </c>
      <c r="ADH266">
        <v>1.3889</v>
      </c>
      <c r="ADI266">
        <v>2</v>
      </c>
      <c r="ADJ266">
        <v>2</v>
      </c>
      <c r="ADK266">
        <v>1</v>
      </c>
      <c r="ADL266">
        <v>2</v>
      </c>
      <c r="ADM266">
        <v>2</v>
      </c>
      <c r="ADN266">
        <v>1</v>
      </c>
      <c r="ADO266">
        <v>2</v>
      </c>
      <c r="ADP266">
        <v>2</v>
      </c>
      <c r="ADQ266">
        <v>2</v>
      </c>
      <c r="ADR266">
        <v>2</v>
      </c>
      <c r="ADS266">
        <v>1</v>
      </c>
      <c r="ADT266">
        <v>1</v>
      </c>
      <c r="ADU266">
        <v>2</v>
      </c>
      <c r="ADV266">
        <v>3</v>
      </c>
      <c r="ADW266">
        <v>25</v>
      </c>
      <c r="ADX266">
        <v>1</v>
      </c>
      <c r="ADY266">
        <v>1</v>
      </c>
      <c r="ADZ266">
        <v>0</v>
      </c>
      <c r="AEA266">
        <v>0</v>
      </c>
      <c r="AEB266">
        <v>0</v>
      </c>
      <c r="AEC266">
        <v>1</v>
      </c>
      <c r="AED266">
        <v>0</v>
      </c>
      <c r="AEE266">
        <v>1</v>
      </c>
      <c r="AEF266">
        <v>0</v>
      </c>
      <c r="AEG266">
        <v>0</v>
      </c>
      <c r="AEH266">
        <v>0</v>
      </c>
      <c r="AEI266">
        <v>1</v>
      </c>
      <c r="AEJ266">
        <v>0</v>
      </c>
      <c r="AEK266">
        <v>0</v>
      </c>
      <c r="AEL266">
        <v>0</v>
      </c>
      <c r="AEM266">
        <v>0</v>
      </c>
      <c r="AEN266">
        <v>1</v>
      </c>
      <c r="AEO266">
        <v>0</v>
      </c>
      <c r="AEP266">
        <v>1</v>
      </c>
      <c r="AEQ266">
        <v>0</v>
      </c>
      <c r="AER266">
        <v>1</v>
      </c>
      <c r="AES266">
        <v>0</v>
      </c>
      <c r="AET266">
        <v>1</v>
      </c>
      <c r="AEU266">
        <v>0</v>
      </c>
      <c r="AEV266">
        <v>0</v>
      </c>
      <c r="AEW266">
        <v>0</v>
      </c>
      <c r="AEX266">
        <v>0</v>
      </c>
      <c r="AEY266">
        <v>0</v>
      </c>
      <c r="AEZ266">
        <v>0</v>
      </c>
      <c r="AFA266">
        <v>0</v>
      </c>
      <c r="AFB266">
        <v>0</v>
      </c>
      <c r="AFC266">
        <v>0</v>
      </c>
      <c r="AFD266">
        <v>0</v>
      </c>
      <c r="AFE266">
        <v>1</v>
      </c>
      <c r="AFF266">
        <v>1</v>
      </c>
      <c r="AFG266">
        <v>0</v>
      </c>
      <c r="AFH266">
        <v>0</v>
      </c>
      <c r="AFI266">
        <v>1</v>
      </c>
      <c r="AFJ266">
        <v>1</v>
      </c>
      <c r="AFK266">
        <v>1</v>
      </c>
      <c r="AFL266">
        <v>1</v>
      </c>
      <c r="AFM266">
        <v>1</v>
      </c>
      <c r="AFN266">
        <v>0</v>
      </c>
      <c r="AFO266">
        <v>5</v>
      </c>
      <c r="AFP266">
        <v>6</v>
      </c>
      <c r="AFQ266">
        <v>4</v>
      </c>
      <c r="AFR266">
        <v>5</v>
      </c>
      <c r="AFS266">
        <v>5</v>
      </c>
      <c r="AFT266">
        <v>4</v>
      </c>
      <c r="AFU266">
        <v>5</v>
      </c>
      <c r="AFV266">
        <v>2</v>
      </c>
      <c r="AFW266">
        <v>2</v>
      </c>
      <c r="AFX266">
        <v>2</v>
      </c>
      <c r="AFY266">
        <v>1</v>
      </c>
      <c r="AFZ266">
        <v>1</v>
      </c>
      <c r="AGA266">
        <v>3</v>
      </c>
      <c r="AGB266">
        <v>82</v>
      </c>
      <c r="AGC266">
        <v>82</v>
      </c>
      <c r="AGD266">
        <v>2230</v>
      </c>
      <c r="AGE266">
        <v>15</v>
      </c>
      <c r="AGF266">
        <v>700</v>
      </c>
      <c r="AGG266">
        <v>8</v>
      </c>
      <c r="AGH266">
        <v>9</v>
      </c>
      <c r="AGI266">
        <v>0</v>
      </c>
      <c r="AGJ266">
        <v>3</v>
      </c>
      <c r="AGK266">
        <v>3</v>
      </c>
      <c r="AGL266">
        <v>0</v>
      </c>
      <c r="AGM266">
        <v>0</v>
      </c>
      <c r="AGN266">
        <v>0</v>
      </c>
      <c r="AGO266">
        <v>0</v>
      </c>
      <c r="AGP266">
        <v>0</v>
      </c>
      <c r="AGQ266">
        <v>0</v>
      </c>
      <c r="AGR266" t="s">
        <v>3029</v>
      </c>
      <c r="AGS266">
        <v>0</v>
      </c>
      <c r="AGT266">
        <v>0</v>
      </c>
      <c r="AGU266">
        <v>0</v>
      </c>
      <c r="AGV266">
        <v>0</v>
      </c>
      <c r="AGW266">
        <v>1</v>
      </c>
      <c r="AGX266">
        <v>1</v>
      </c>
      <c r="AGY266">
        <v>0</v>
      </c>
      <c r="AGZ266">
        <v>0</v>
      </c>
      <c r="AHA266">
        <v>0</v>
      </c>
      <c r="AHB266">
        <v>89</v>
      </c>
      <c r="AHC266">
        <v>0</v>
      </c>
      <c r="AHD266">
        <v>6</v>
      </c>
      <c r="AHE266">
        <v>1</v>
      </c>
      <c r="AHF266">
        <v>0</v>
      </c>
      <c r="AHG266">
        <v>0</v>
      </c>
      <c r="AHH266">
        <v>0</v>
      </c>
      <c r="AHI266">
        <v>2</v>
      </c>
      <c r="AHJ266">
        <v>4</v>
      </c>
      <c r="AHK266">
        <v>4</v>
      </c>
      <c r="AHL266">
        <v>4</v>
      </c>
      <c r="AHM266">
        <v>4</v>
      </c>
      <c r="AHN266">
        <v>3</v>
      </c>
      <c r="AHO266">
        <v>19</v>
      </c>
      <c r="AHP266">
        <v>76</v>
      </c>
      <c r="AHQ266">
        <v>7</v>
      </c>
      <c r="AHR266">
        <v>0</v>
      </c>
      <c r="AHS266">
        <v>0</v>
      </c>
      <c r="AHT266">
        <v>0</v>
      </c>
      <c r="AHU266">
        <v>0</v>
      </c>
      <c r="AHV266">
        <v>0</v>
      </c>
      <c r="AHW266">
        <v>0</v>
      </c>
      <c r="AHX266">
        <v>1</v>
      </c>
      <c r="AHY266">
        <v>1</v>
      </c>
      <c r="AHZ266">
        <v>1</v>
      </c>
      <c r="AIA266">
        <v>0</v>
      </c>
      <c r="AIB266">
        <v>2</v>
      </c>
      <c r="AIC266">
        <v>0</v>
      </c>
      <c r="AID266">
        <v>1</v>
      </c>
      <c r="AIE266">
        <v>0</v>
      </c>
      <c r="AIF266">
        <v>5</v>
      </c>
      <c r="AIG266">
        <v>1</v>
      </c>
    </row>
    <row r="267" spans="1:917 1481:1489 2651:2657" x14ac:dyDescent="0.25">
      <c r="A267" t="s">
        <v>4538</v>
      </c>
      <c r="B267" t="s">
        <v>7</v>
      </c>
      <c r="C267" t="s">
        <v>2709</v>
      </c>
      <c r="D267" t="s">
        <v>2710</v>
      </c>
      <c r="E267" s="1">
        <v>2958352</v>
      </c>
      <c r="F267">
        <v>-1</v>
      </c>
      <c r="I267" s="1">
        <v>43644</v>
      </c>
      <c r="K267" s="1">
        <v>43644</v>
      </c>
      <c r="P267">
        <v>1</v>
      </c>
      <c r="Q267">
        <v>0</v>
      </c>
      <c r="R267">
        <v>0</v>
      </c>
      <c r="S267">
        <v>0</v>
      </c>
      <c r="T267">
        <v>0</v>
      </c>
      <c r="U267">
        <v>0</v>
      </c>
      <c r="V267">
        <v>0</v>
      </c>
      <c r="W267">
        <v>1</v>
      </c>
      <c r="X267">
        <v>0</v>
      </c>
      <c r="Y267">
        <v>0</v>
      </c>
      <c r="Z267">
        <v>0</v>
      </c>
      <c r="AA267">
        <v>1</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1</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1</v>
      </c>
      <c r="DB267">
        <v>0</v>
      </c>
      <c r="DC267">
        <v>1</v>
      </c>
      <c r="DD267">
        <v>0</v>
      </c>
      <c r="DE267">
        <v>0</v>
      </c>
      <c r="DF267">
        <v>1</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4</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1</v>
      </c>
      <c r="FL267">
        <v>0</v>
      </c>
      <c r="FM267">
        <v>2</v>
      </c>
      <c r="FT267" t="s">
        <v>4539</v>
      </c>
      <c r="FX267" t="s">
        <v>4540</v>
      </c>
      <c r="FY267" t="s">
        <v>4541</v>
      </c>
      <c r="FZ267" t="s">
        <v>4542</v>
      </c>
      <c r="GA267">
        <v>0</v>
      </c>
      <c r="GB267">
        <v>-2</v>
      </c>
      <c r="GC267" t="s">
        <v>4543</v>
      </c>
      <c r="GD267">
        <v>0</v>
      </c>
      <c r="GE267">
        <v>0</v>
      </c>
      <c r="GF267">
        <v>-2</v>
      </c>
      <c r="GG267">
        <v>-1</v>
      </c>
      <c r="GH267">
        <v>-1</v>
      </c>
      <c r="GI267">
        <v>-1</v>
      </c>
      <c r="GJ267">
        <v>-1</v>
      </c>
      <c r="GK267">
        <v>-1</v>
      </c>
      <c r="GL267">
        <v>0</v>
      </c>
      <c r="GM267">
        <v>1</v>
      </c>
      <c r="GN267">
        <v>-1</v>
      </c>
      <c r="GO267">
        <v>-1</v>
      </c>
      <c r="GP267">
        <v>0</v>
      </c>
      <c r="GQ267">
        <v>-1</v>
      </c>
      <c r="GR267">
        <v>-1</v>
      </c>
      <c r="GS267">
        <v>1</v>
      </c>
      <c r="GT267">
        <v>-1</v>
      </c>
      <c r="GU267">
        <v>-1</v>
      </c>
      <c r="GV267">
        <v>-1</v>
      </c>
      <c r="GW267">
        <v>1</v>
      </c>
      <c r="GX267">
        <v>-1</v>
      </c>
      <c r="GY267">
        <v>1</v>
      </c>
      <c r="GZ267">
        <v>-1</v>
      </c>
      <c r="HA267">
        <v>1</v>
      </c>
      <c r="HB267">
        <v>0</v>
      </c>
      <c r="HC267">
        <v>-1</v>
      </c>
      <c r="HD267">
        <v>-1</v>
      </c>
      <c r="HE267">
        <v>-1</v>
      </c>
      <c r="HF267">
        <v>-1</v>
      </c>
      <c r="HG267">
        <v>0</v>
      </c>
      <c r="HH267">
        <v>-1</v>
      </c>
      <c r="HI267">
        <v>-2</v>
      </c>
      <c r="HJ267">
        <v>-2</v>
      </c>
      <c r="HK267">
        <v>-4</v>
      </c>
      <c r="HL267">
        <v>-1</v>
      </c>
      <c r="HM267">
        <v>-3</v>
      </c>
      <c r="HN267">
        <v>-2</v>
      </c>
      <c r="HO267">
        <v>0</v>
      </c>
      <c r="HP267">
        <v>-1</v>
      </c>
      <c r="HQ267">
        <v>-3</v>
      </c>
      <c r="HR267">
        <v>-1.75</v>
      </c>
      <c r="HS267">
        <v>-1</v>
      </c>
      <c r="HT267">
        <v>-3</v>
      </c>
      <c r="HU267">
        <v>-3</v>
      </c>
      <c r="HV267">
        <v>-18</v>
      </c>
      <c r="HW267">
        <v>1</v>
      </c>
      <c r="HX267">
        <v>1</v>
      </c>
      <c r="HY267">
        <v>0</v>
      </c>
      <c r="HZ267">
        <v>0</v>
      </c>
      <c r="IA267">
        <v>0</v>
      </c>
      <c r="IB267">
        <v>0</v>
      </c>
      <c r="IC267">
        <v>0</v>
      </c>
      <c r="ID267">
        <v>4</v>
      </c>
      <c r="IE267">
        <v>0</v>
      </c>
      <c r="IF267">
        <v>0</v>
      </c>
      <c r="IG267">
        <v>0</v>
      </c>
      <c r="IH267">
        <v>0</v>
      </c>
      <c r="II267">
        <v>0</v>
      </c>
      <c r="IJ267">
        <v>1</v>
      </c>
      <c r="IK267">
        <v>0</v>
      </c>
      <c r="IL267">
        <v>0</v>
      </c>
      <c r="IM267">
        <v>0</v>
      </c>
      <c r="IN267">
        <v>0</v>
      </c>
      <c r="IO267">
        <v>0</v>
      </c>
      <c r="IP267">
        <v>1</v>
      </c>
      <c r="IQ267">
        <v>1</v>
      </c>
      <c r="IR267">
        <v>0</v>
      </c>
      <c r="IS267">
        <v>9</v>
      </c>
      <c r="IT267">
        <v>1</v>
      </c>
      <c r="IU267">
        <v>8</v>
      </c>
      <c r="IV267">
        <v>10</v>
      </c>
      <c r="IW267">
        <v>5</v>
      </c>
      <c r="IX267">
        <v>8</v>
      </c>
      <c r="IY267">
        <v>1</v>
      </c>
      <c r="IZ267">
        <v>7</v>
      </c>
      <c r="JA267">
        <v>1</v>
      </c>
      <c r="JB267">
        <v>1</v>
      </c>
      <c r="JC267">
        <v>8</v>
      </c>
      <c r="JD267">
        <v>3</v>
      </c>
      <c r="JE267">
        <v>0</v>
      </c>
      <c r="JF267">
        <v>0</v>
      </c>
      <c r="JG267">
        <v>1</v>
      </c>
      <c r="JH267">
        <v>1</v>
      </c>
      <c r="JI267">
        <v>1</v>
      </c>
      <c r="JJ267">
        <v>0</v>
      </c>
      <c r="JK267">
        <v>0</v>
      </c>
      <c r="JL267">
        <v>0</v>
      </c>
      <c r="JM267">
        <v>0</v>
      </c>
      <c r="JN267">
        <v>1</v>
      </c>
      <c r="JO267">
        <v>7</v>
      </c>
      <c r="JP267">
        <v>2</v>
      </c>
      <c r="JQ267">
        <v>1</v>
      </c>
      <c r="JR267">
        <v>0</v>
      </c>
      <c r="JS267">
        <v>18</v>
      </c>
      <c r="JT267">
        <v>67</v>
      </c>
      <c r="JU267">
        <v>3.7222</v>
      </c>
      <c r="JV267">
        <v>3</v>
      </c>
      <c r="JW267">
        <v>4</v>
      </c>
      <c r="JX267">
        <v>5</v>
      </c>
      <c r="JY267">
        <v>3</v>
      </c>
      <c r="JZ267">
        <v>4</v>
      </c>
      <c r="KA267">
        <v>3</v>
      </c>
      <c r="KB267">
        <v>5</v>
      </c>
      <c r="KC267">
        <v>3</v>
      </c>
      <c r="KD267">
        <v>4</v>
      </c>
      <c r="KE267">
        <v>4</v>
      </c>
      <c r="KF267">
        <v>4</v>
      </c>
      <c r="KG267">
        <v>4</v>
      </c>
      <c r="KH267">
        <v>3</v>
      </c>
      <c r="KI267">
        <v>3</v>
      </c>
      <c r="KJ267">
        <v>3</v>
      </c>
      <c r="KK267">
        <v>4</v>
      </c>
      <c r="KL267">
        <v>3.6880000000000002</v>
      </c>
      <c r="KM267">
        <v>1</v>
      </c>
      <c r="KO267">
        <v>50</v>
      </c>
      <c r="KP267">
        <v>1</v>
      </c>
      <c r="KQ267">
        <v>0</v>
      </c>
      <c r="KR267">
        <v>4</v>
      </c>
      <c r="KS267">
        <v>4</v>
      </c>
      <c r="KT267">
        <v>0</v>
      </c>
      <c r="KU267">
        <v>1</v>
      </c>
      <c r="KV267">
        <v>0</v>
      </c>
      <c r="KW267">
        <v>1</v>
      </c>
      <c r="KX267">
        <v>0</v>
      </c>
      <c r="KY267">
        <v>2</v>
      </c>
      <c r="KZ267">
        <v>1</v>
      </c>
      <c r="LA267">
        <v>0</v>
      </c>
      <c r="LB267">
        <v>2</v>
      </c>
      <c r="LC267">
        <v>0</v>
      </c>
      <c r="LD267">
        <v>1</v>
      </c>
      <c r="LE267">
        <v>3</v>
      </c>
      <c r="LF267">
        <v>2</v>
      </c>
      <c r="LG267">
        <v>2</v>
      </c>
      <c r="LH267">
        <v>0.66669999999999996</v>
      </c>
      <c r="LI267">
        <v>1.8332999999999999</v>
      </c>
      <c r="LJ267">
        <v>1.5</v>
      </c>
      <c r="LK267">
        <v>1.3332999999999999</v>
      </c>
      <c r="WH267">
        <v>1</v>
      </c>
      <c r="WI267">
        <v>5</v>
      </c>
      <c r="WJ267">
        <v>18</v>
      </c>
      <c r="WK267">
        <v>13</v>
      </c>
      <c r="WL267">
        <v>0</v>
      </c>
      <c r="WN267">
        <v>1</v>
      </c>
      <c r="WP267">
        <v>2009</v>
      </c>
      <c r="WQ267" t="s">
        <v>4544</v>
      </c>
      <c r="WR267">
        <v>2018</v>
      </c>
      <c r="WS267" t="s">
        <v>4545</v>
      </c>
      <c r="WT267">
        <v>2018</v>
      </c>
      <c r="WU267">
        <v>1</v>
      </c>
      <c r="WV267" t="s">
        <v>4546</v>
      </c>
      <c r="WW267">
        <v>1</v>
      </c>
      <c r="WX267" t="s">
        <v>4547</v>
      </c>
      <c r="WY267" t="s">
        <v>4548</v>
      </c>
      <c r="WZ267" t="s">
        <v>4549</v>
      </c>
      <c r="XA267" t="s">
        <v>4550</v>
      </c>
      <c r="XB267">
        <v>0</v>
      </c>
      <c r="XD267">
        <v>0</v>
      </c>
      <c r="XF267">
        <v>0</v>
      </c>
      <c r="XJ267">
        <v>4</v>
      </c>
      <c r="XK267">
        <v>1</v>
      </c>
      <c r="XL267" t="s">
        <v>4551</v>
      </c>
      <c r="XM267" t="s">
        <v>4552</v>
      </c>
      <c r="XN267" t="s">
        <v>4553</v>
      </c>
      <c r="XO267">
        <v>1</v>
      </c>
      <c r="XP267" t="s">
        <v>4554</v>
      </c>
      <c r="XQ267">
        <v>0</v>
      </c>
      <c r="XS267">
        <v>0</v>
      </c>
      <c r="XU267" t="s">
        <v>4555</v>
      </c>
      <c r="XV267">
        <v>1</v>
      </c>
      <c r="XW267" t="s">
        <v>4556</v>
      </c>
      <c r="XX267" t="s">
        <v>2982</v>
      </c>
      <c r="XY267">
        <v>1</v>
      </c>
      <c r="XZ267">
        <v>0</v>
      </c>
      <c r="YA267">
        <v>0</v>
      </c>
      <c r="YB267">
        <v>0</v>
      </c>
      <c r="YC267">
        <v>0</v>
      </c>
      <c r="YD267">
        <v>0</v>
      </c>
      <c r="YE267">
        <v>3</v>
      </c>
      <c r="YF267">
        <v>2</v>
      </c>
      <c r="YG267">
        <v>0</v>
      </c>
      <c r="YH267">
        <v>0</v>
      </c>
      <c r="YI267">
        <v>0</v>
      </c>
      <c r="YJ267">
        <v>0</v>
      </c>
      <c r="YK267">
        <v>0</v>
      </c>
      <c r="YL267">
        <v>1</v>
      </c>
      <c r="YM267">
        <v>2</v>
      </c>
      <c r="YN267">
        <v>0</v>
      </c>
      <c r="YO267">
        <v>0</v>
      </c>
      <c r="YP267">
        <v>2</v>
      </c>
      <c r="YQ267">
        <v>2</v>
      </c>
      <c r="YR267">
        <v>0</v>
      </c>
      <c r="YS267">
        <v>0</v>
      </c>
      <c r="YT267">
        <v>0</v>
      </c>
      <c r="YU267">
        <v>0</v>
      </c>
      <c r="YV267">
        <v>2</v>
      </c>
      <c r="YW267">
        <v>1</v>
      </c>
      <c r="YX267">
        <v>0</v>
      </c>
      <c r="YY267">
        <v>1</v>
      </c>
      <c r="YZ267">
        <v>1</v>
      </c>
      <c r="ZA267">
        <v>1</v>
      </c>
      <c r="ZB267">
        <v>180</v>
      </c>
      <c r="ZC267" s="2">
        <v>0.33333333333333331</v>
      </c>
      <c r="ZD267" s="2">
        <v>0.45833333333333331</v>
      </c>
      <c r="ZE267">
        <v>1</v>
      </c>
      <c r="ZF267">
        <v>4</v>
      </c>
      <c r="ZG267">
        <v>3</v>
      </c>
      <c r="ZH267">
        <v>1</v>
      </c>
      <c r="ZI267">
        <v>1</v>
      </c>
      <c r="ZJ267">
        <v>3</v>
      </c>
      <c r="ZK267">
        <v>2</v>
      </c>
      <c r="ZL267">
        <v>1</v>
      </c>
      <c r="ZM267">
        <v>1</v>
      </c>
      <c r="ZN267">
        <v>1</v>
      </c>
      <c r="ZO267">
        <v>1</v>
      </c>
      <c r="ZP267">
        <v>1</v>
      </c>
      <c r="ZQ267">
        <v>2</v>
      </c>
      <c r="ZR267">
        <v>2</v>
      </c>
      <c r="ZS267">
        <v>0</v>
      </c>
      <c r="ZT267">
        <v>3</v>
      </c>
      <c r="ZU267">
        <v>4</v>
      </c>
      <c r="ZV267">
        <v>3</v>
      </c>
      <c r="ZW267">
        <v>2</v>
      </c>
      <c r="ZX267">
        <v>0</v>
      </c>
      <c r="ZY267">
        <v>3</v>
      </c>
      <c r="ZZ267">
        <v>1</v>
      </c>
      <c r="AAA267">
        <v>2</v>
      </c>
      <c r="AAB267">
        <v>0</v>
      </c>
      <c r="AAC267">
        <v>0</v>
      </c>
      <c r="AAD267">
        <v>0</v>
      </c>
      <c r="AAE267">
        <v>0</v>
      </c>
      <c r="AAF267">
        <v>0</v>
      </c>
      <c r="AAG267">
        <v>0</v>
      </c>
      <c r="AAH267">
        <v>0</v>
      </c>
      <c r="AAI267">
        <v>0</v>
      </c>
      <c r="AAJ267">
        <v>2</v>
      </c>
      <c r="AAK267">
        <v>4</v>
      </c>
      <c r="AAL267">
        <v>0</v>
      </c>
      <c r="AAM267">
        <v>0</v>
      </c>
      <c r="AAN267">
        <v>3</v>
      </c>
      <c r="AAO267">
        <v>0</v>
      </c>
      <c r="AAP267">
        <v>0</v>
      </c>
      <c r="AAQ267">
        <v>0</v>
      </c>
      <c r="AAR267">
        <v>0</v>
      </c>
      <c r="AAS267">
        <v>0</v>
      </c>
      <c r="AAT267">
        <v>0</v>
      </c>
      <c r="AAU267">
        <v>6</v>
      </c>
      <c r="AAV267">
        <v>10</v>
      </c>
      <c r="AAW267">
        <v>48</v>
      </c>
      <c r="AAX267">
        <v>0</v>
      </c>
      <c r="AAY267">
        <v>64</v>
      </c>
      <c r="AAZ267">
        <v>16</v>
      </c>
      <c r="ABA267">
        <v>12</v>
      </c>
      <c r="ABB267">
        <v>7</v>
      </c>
      <c r="ABC267">
        <v>24</v>
      </c>
      <c r="ABD267">
        <v>11</v>
      </c>
      <c r="ABE267">
        <v>70</v>
      </c>
      <c r="ABF267">
        <v>8</v>
      </c>
      <c r="ABG267">
        <v>5</v>
      </c>
      <c r="ABH267">
        <v>1</v>
      </c>
      <c r="ABI267">
        <v>1</v>
      </c>
      <c r="ABJ267">
        <v>1</v>
      </c>
      <c r="ABK267">
        <v>1</v>
      </c>
      <c r="ABL267">
        <v>1</v>
      </c>
      <c r="ABM267">
        <v>1</v>
      </c>
      <c r="ABN267">
        <v>1</v>
      </c>
      <c r="ABO267">
        <v>1</v>
      </c>
      <c r="ABP267">
        <v>0</v>
      </c>
      <c r="ABQ267">
        <v>0</v>
      </c>
      <c r="ABR267">
        <v>0</v>
      </c>
      <c r="ABS267">
        <v>0</v>
      </c>
      <c r="ABT267">
        <v>0</v>
      </c>
      <c r="ABU267">
        <v>0</v>
      </c>
      <c r="ABV267">
        <v>0</v>
      </c>
      <c r="ABW267">
        <v>0</v>
      </c>
      <c r="ABX267">
        <v>1</v>
      </c>
      <c r="ABY267">
        <v>1</v>
      </c>
      <c r="ABZ267">
        <v>1</v>
      </c>
      <c r="ACA267">
        <v>1</v>
      </c>
      <c r="ACB267">
        <v>1</v>
      </c>
      <c r="ACC267">
        <v>0</v>
      </c>
      <c r="ACD267">
        <v>0</v>
      </c>
      <c r="ACE267">
        <v>0</v>
      </c>
      <c r="ACF267">
        <v>0</v>
      </c>
      <c r="ACG267">
        <v>0</v>
      </c>
      <c r="ACH267">
        <v>0</v>
      </c>
      <c r="ACI267">
        <v>0</v>
      </c>
      <c r="ACJ267">
        <v>0</v>
      </c>
      <c r="ACK267">
        <v>0</v>
      </c>
      <c r="ACL267">
        <v>13</v>
      </c>
      <c r="ACM267">
        <v>3</v>
      </c>
      <c r="ACN267">
        <v>2</v>
      </c>
      <c r="ACO267">
        <v>2</v>
      </c>
      <c r="ACP267">
        <v>2</v>
      </c>
      <c r="ACQ267">
        <v>2</v>
      </c>
      <c r="ACR267">
        <v>3</v>
      </c>
      <c r="ACS267">
        <v>0</v>
      </c>
      <c r="ACT267">
        <v>4</v>
      </c>
      <c r="ACU267">
        <v>1</v>
      </c>
      <c r="ACV267">
        <v>2</v>
      </c>
      <c r="ACW267">
        <v>3</v>
      </c>
      <c r="ACX267">
        <v>2</v>
      </c>
      <c r="ACY267">
        <v>1</v>
      </c>
      <c r="ACZ267">
        <v>1</v>
      </c>
      <c r="ADA267">
        <v>3</v>
      </c>
      <c r="ADB267">
        <v>2</v>
      </c>
      <c r="ADC267">
        <v>4</v>
      </c>
      <c r="ADD267">
        <v>3</v>
      </c>
      <c r="ADE267">
        <v>2.1667000000000001</v>
      </c>
      <c r="ADF267">
        <v>2.5</v>
      </c>
      <c r="ADG267">
        <v>2</v>
      </c>
      <c r="ADH267">
        <v>2.2222</v>
      </c>
      <c r="ADI267">
        <v>1</v>
      </c>
      <c r="ADJ267">
        <v>2</v>
      </c>
      <c r="ADK267">
        <v>2</v>
      </c>
      <c r="ADL267">
        <v>1</v>
      </c>
      <c r="ADM267">
        <v>2</v>
      </c>
      <c r="ADN267">
        <v>4</v>
      </c>
      <c r="ADO267">
        <v>3</v>
      </c>
      <c r="ADP267">
        <v>3</v>
      </c>
      <c r="ADQ267">
        <v>3</v>
      </c>
      <c r="ADR267">
        <v>1</v>
      </c>
      <c r="ADS267">
        <v>2</v>
      </c>
      <c r="ADT267">
        <v>4</v>
      </c>
      <c r="ADU267">
        <v>2</v>
      </c>
      <c r="ADV267">
        <v>1</v>
      </c>
      <c r="ADW267">
        <v>31</v>
      </c>
      <c r="ADX267">
        <v>5</v>
      </c>
      <c r="ADY267">
        <v>1</v>
      </c>
      <c r="ADZ267">
        <v>1</v>
      </c>
      <c r="AEA267">
        <v>1</v>
      </c>
      <c r="AEB267">
        <v>0</v>
      </c>
      <c r="AEC267">
        <v>1</v>
      </c>
      <c r="AED267">
        <v>0</v>
      </c>
      <c r="AEE267">
        <v>0</v>
      </c>
      <c r="AEF267">
        <v>0</v>
      </c>
      <c r="AEG267">
        <v>1</v>
      </c>
      <c r="AEH267">
        <v>1</v>
      </c>
      <c r="AEI267">
        <v>1</v>
      </c>
      <c r="AEJ267">
        <v>0</v>
      </c>
      <c r="AEK267">
        <v>0</v>
      </c>
      <c r="AEL267">
        <v>0</v>
      </c>
      <c r="AEM267">
        <v>1</v>
      </c>
      <c r="AEN267">
        <v>3</v>
      </c>
      <c r="AEO267">
        <v>4</v>
      </c>
      <c r="AEP267">
        <v>7</v>
      </c>
      <c r="AEQ267">
        <v>0</v>
      </c>
      <c r="AER267">
        <v>0</v>
      </c>
      <c r="AES267">
        <v>0</v>
      </c>
      <c r="AET267">
        <v>0</v>
      </c>
      <c r="AEU267">
        <v>0</v>
      </c>
      <c r="AEV267">
        <v>0</v>
      </c>
      <c r="AEW267">
        <v>0</v>
      </c>
      <c r="AEX267">
        <v>0</v>
      </c>
      <c r="AEY267">
        <v>0</v>
      </c>
      <c r="AEZ267">
        <v>0</v>
      </c>
      <c r="AFA267">
        <v>0</v>
      </c>
      <c r="AFB267">
        <v>0</v>
      </c>
      <c r="AFC267">
        <v>1</v>
      </c>
      <c r="AFD267">
        <v>0</v>
      </c>
      <c r="AFE267">
        <v>1</v>
      </c>
      <c r="AFF267">
        <v>1</v>
      </c>
      <c r="AFG267">
        <v>0</v>
      </c>
      <c r="AFH267">
        <v>2</v>
      </c>
      <c r="AFI267">
        <v>0</v>
      </c>
      <c r="AFJ267">
        <v>0</v>
      </c>
      <c r="AFK267">
        <v>0</v>
      </c>
      <c r="AFL267">
        <v>0</v>
      </c>
      <c r="AFM267">
        <v>1</v>
      </c>
      <c r="AFN267">
        <v>2</v>
      </c>
      <c r="AFO267">
        <v>7</v>
      </c>
      <c r="AFP267">
        <v>7</v>
      </c>
      <c r="AFQ267">
        <v>6</v>
      </c>
      <c r="AFR267">
        <v>1</v>
      </c>
      <c r="AFS267">
        <v>1</v>
      </c>
      <c r="AFT267">
        <v>1</v>
      </c>
      <c r="AFU267">
        <v>1</v>
      </c>
      <c r="AFV267">
        <v>1</v>
      </c>
      <c r="AFW267">
        <v>1</v>
      </c>
      <c r="AFX267">
        <v>1</v>
      </c>
      <c r="AFY267">
        <v>1</v>
      </c>
      <c r="AFZ267">
        <v>1</v>
      </c>
      <c r="AGA267">
        <v>1</v>
      </c>
      <c r="AGB267">
        <v>100</v>
      </c>
      <c r="AGC267">
        <v>100</v>
      </c>
      <c r="AGD267">
        <v>2200</v>
      </c>
      <c r="AGE267">
        <v>30</v>
      </c>
      <c r="AGF267">
        <v>530</v>
      </c>
      <c r="AGG267">
        <v>8</v>
      </c>
      <c r="AGH267">
        <v>8</v>
      </c>
      <c r="AGI267">
        <v>0</v>
      </c>
      <c r="AGJ267">
        <v>3</v>
      </c>
      <c r="AGK267">
        <v>3</v>
      </c>
      <c r="AGL267">
        <v>0</v>
      </c>
      <c r="AGM267">
        <v>0</v>
      </c>
      <c r="AGN267">
        <v>0</v>
      </c>
      <c r="AGO267">
        <v>0</v>
      </c>
      <c r="AGP267">
        <v>0</v>
      </c>
      <c r="AGQ267">
        <v>0</v>
      </c>
      <c r="AGR267" t="s">
        <v>2799</v>
      </c>
      <c r="AGS267">
        <v>0</v>
      </c>
      <c r="AGT267">
        <v>0</v>
      </c>
      <c r="AGU267">
        <v>0</v>
      </c>
      <c r="AGV267">
        <v>0</v>
      </c>
      <c r="AGW267">
        <v>1</v>
      </c>
      <c r="AGX267">
        <v>1</v>
      </c>
      <c r="AGY267">
        <v>1</v>
      </c>
      <c r="AGZ267">
        <v>1</v>
      </c>
      <c r="AHA267">
        <v>0</v>
      </c>
      <c r="AHB267">
        <v>100</v>
      </c>
      <c r="AHC267">
        <v>0</v>
      </c>
      <c r="AHD267">
        <v>6</v>
      </c>
      <c r="AHE267">
        <v>1</v>
      </c>
      <c r="AHF267">
        <v>0</v>
      </c>
      <c r="AHG267">
        <v>0</v>
      </c>
      <c r="AHH267">
        <v>0</v>
      </c>
      <c r="AHI267">
        <v>3</v>
      </c>
      <c r="AHJ267">
        <v>5</v>
      </c>
      <c r="AHK267">
        <v>5</v>
      </c>
      <c r="AHL267">
        <v>3</v>
      </c>
      <c r="AHM267">
        <v>4</v>
      </c>
      <c r="AHN267">
        <v>3</v>
      </c>
      <c r="AHO267">
        <v>20</v>
      </c>
      <c r="AHP267">
        <v>80</v>
      </c>
      <c r="AHQ267">
        <v>8</v>
      </c>
      <c r="AHR267">
        <v>0</v>
      </c>
      <c r="AHS267">
        <v>0</v>
      </c>
      <c r="AHT267">
        <v>0</v>
      </c>
      <c r="AHU267">
        <v>0</v>
      </c>
      <c r="AHV267">
        <v>0</v>
      </c>
      <c r="AHW267">
        <v>0</v>
      </c>
      <c r="AHX267">
        <v>1</v>
      </c>
      <c r="AHY267">
        <v>0</v>
      </c>
      <c r="AHZ267">
        <v>0</v>
      </c>
      <c r="AIA267">
        <v>0</v>
      </c>
      <c r="AIB267">
        <v>0</v>
      </c>
      <c r="AIC267">
        <v>0</v>
      </c>
      <c r="AID267">
        <v>0</v>
      </c>
      <c r="AIE267">
        <v>0</v>
      </c>
      <c r="AIF267">
        <v>1</v>
      </c>
      <c r="AIG267">
        <v>0</v>
      </c>
    </row>
    <row r="268" spans="1:917 1481:1489 2651:2657" x14ac:dyDescent="0.25">
      <c r="A268" t="s">
        <v>4557</v>
      </c>
      <c r="B268" t="s">
        <v>7</v>
      </c>
      <c r="C268" t="s">
        <v>2709</v>
      </c>
      <c r="D268" t="s">
        <v>2710</v>
      </c>
      <c r="E268" s="1">
        <v>2958352</v>
      </c>
      <c r="F268">
        <v>-1</v>
      </c>
      <c r="I268" s="1">
        <v>43656</v>
      </c>
      <c r="K268" s="1">
        <v>43656</v>
      </c>
      <c r="P268">
        <v>1</v>
      </c>
      <c r="Q268">
        <v>1</v>
      </c>
      <c r="R268">
        <v>1</v>
      </c>
      <c r="S268">
        <v>0</v>
      </c>
      <c r="T268">
        <v>0</v>
      </c>
      <c r="U268">
        <v>1</v>
      </c>
      <c r="V268">
        <v>0</v>
      </c>
      <c r="W268">
        <v>0</v>
      </c>
      <c r="X268">
        <v>0</v>
      </c>
      <c r="Y268">
        <v>0</v>
      </c>
      <c r="Z268">
        <v>0</v>
      </c>
      <c r="AA268">
        <v>1</v>
      </c>
      <c r="AB268">
        <v>1</v>
      </c>
      <c r="AC268">
        <v>0</v>
      </c>
      <c r="AD268">
        <v>0</v>
      </c>
      <c r="AE268">
        <v>1</v>
      </c>
      <c r="AF268">
        <v>0</v>
      </c>
      <c r="AG268">
        <v>0</v>
      </c>
      <c r="AH268">
        <v>1</v>
      </c>
      <c r="AI268">
        <v>0</v>
      </c>
      <c r="AJ268">
        <v>0</v>
      </c>
      <c r="AK268">
        <v>1</v>
      </c>
      <c r="AL268">
        <v>0</v>
      </c>
      <c r="AM268">
        <v>1</v>
      </c>
      <c r="AN268">
        <v>1</v>
      </c>
      <c r="AO268">
        <v>0</v>
      </c>
      <c r="AP268">
        <v>0</v>
      </c>
      <c r="AQ268">
        <v>0</v>
      </c>
      <c r="AR268">
        <v>1</v>
      </c>
      <c r="AS268">
        <v>0</v>
      </c>
      <c r="AT268">
        <v>0</v>
      </c>
      <c r="AU268">
        <v>0</v>
      </c>
      <c r="AV268">
        <v>0</v>
      </c>
      <c r="AW268">
        <v>0</v>
      </c>
      <c r="AX268">
        <v>0</v>
      </c>
      <c r="AY268">
        <v>0</v>
      </c>
      <c r="AZ268">
        <v>0</v>
      </c>
      <c r="BA268">
        <v>0</v>
      </c>
      <c r="BB268">
        <v>0</v>
      </c>
      <c r="BC268">
        <v>0</v>
      </c>
      <c r="BD268">
        <v>0</v>
      </c>
      <c r="BE268">
        <v>0</v>
      </c>
      <c r="BF268">
        <v>0</v>
      </c>
      <c r="BG268">
        <v>0</v>
      </c>
      <c r="BH268">
        <v>0</v>
      </c>
      <c r="BI268">
        <v>0</v>
      </c>
      <c r="BJ268">
        <v>1</v>
      </c>
      <c r="BK268">
        <v>1</v>
      </c>
      <c r="BL268">
        <v>0</v>
      </c>
      <c r="BM268">
        <v>0</v>
      </c>
      <c r="BN268">
        <v>1</v>
      </c>
      <c r="BO268">
        <v>1</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1</v>
      </c>
      <c r="DB268">
        <v>0</v>
      </c>
      <c r="DC268">
        <v>1</v>
      </c>
      <c r="DD268">
        <v>0</v>
      </c>
      <c r="DE268">
        <v>1</v>
      </c>
      <c r="DF268">
        <v>1</v>
      </c>
      <c r="DG268">
        <v>0</v>
      </c>
      <c r="DH268">
        <v>1</v>
      </c>
      <c r="DI268">
        <v>0</v>
      </c>
      <c r="DJ268">
        <v>0</v>
      </c>
      <c r="DK268">
        <v>0</v>
      </c>
      <c r="DL268">
        <v>0</v>
      </c>
      <c r="DM268">
        <v>1</v>
      </c>
      <c r="DN268">
        <v>0</v>
      </c>
      <c r="DO268">
        <v>1</v>
      </c>
      <c r="DP268">
        <v>2</v>
      </c>
      <c r="DQ268">
        <v>1</v>
      </c>
      <c r="DR268">
        <v>3</v>
      </c>
      <c r="DS268">
        <v>1</v>
      </c>
      <c r="DT268">
        <v>0</v>
      </c>
      <c r="DU268">
        <v>0</v>
      </c>
      <c r="DV268">
        <v>0</v>
      </c>
      <c r="DW268">
        <v>0</v>
      </c>
      <c r="DX268">
        <v>1</v>
      </c>
      <c r="DY268">
        <v>1</v>
      </c>
      <c r="DZ268">
        <v>0</v>
      </c>
      <c r="EA268">
        <v>0</v>
      </c>
      <c r="EB268">
        <v>0</v>
      </c>
      <c r="EC268">
        <v>0</v>
      </c>
      <c r="ED268">
        <v>0</v>
      </c>
      <c r="EE268">
        <v>0</v>
      </c>
      <c r="EF268">
        <v>0</v>
      </c>
      <c r="EG268">
        <v>0</v>
      </c>
      <c r="EH268">
        <v>0</v>
      </c>
      <c r="EI268">
        <v>0</v>
      </c>
      <c r="EJ268">
        <v>4</v>
      </c>
      <c r="EK268">
        <v>1</v>
      </c>
      <c r="EL268">
        <v>4</v>
      </c>
      <c r="EM268">
        <v>1</v>
      </c>
      <c r="EN268">
        <v>2</v>
      </c>
      <c r="EO268">
        <v>3</v>
      </c>
      <c r="EP268">
        <v>0</v>
      </c>
      <c r="EQ268">
        <v>0</v>
      </c>
      <c r="ER268">
        <v>1</v>
      </c>
      <c r="ES268">
        <v>0</v>
      </c>
      <c r="ET268">
        <v>0</v>
      </c>
      <c r="EU268">
        <v>0</v>
      </c>
      <c r="EV268">
        <v>0</v>
      </c>
      <c r="EW268">
        <v>0</v>
      </c>
      <c r="EX268">
        <v>4</v>
      </c>
      <c r="EY268">
        <v>4</v>
      </c>
      <c r="EZ268">
        <v>14</v>
      </c>
      <c r="FA268">
        <v>3</v>
      </c>
      <c r="FB268">
        <v>3</v>
      </c>
      <c r="FC268">
        <v>0</v>
      </c>
      <c r="FD268">
        <v>0</v>
      </c>
      <c r="FE268">
        <v>3</v>
      </c>
      <c r="FF268">
        <v>0</v>
      </c>
      <c r="FG268">
        <v>0</v>
      </c>
      <c r="FH268">
        <v>0</v>
      </c>
      <c r="FI268">
        <v>0</v>
      </c>
      <c r="FJ268">
        <v>0</v>
      </c>
      <c r="FK268">
        <v>3</v>
      </c>
      <c r="FL268">
        <v>0</v>
      </c>
      <c r="FM268">
        <v>15</v>
      </c>
      <c r="FN268" t="s">
        <v>4558</v>
      </c>
      <c r="FR268" t="s">
        <v>4559</v>
      </c>
      <c r="FX268" t="s">
        <v>4560</v>
      </c>
      <c r="FY268" t="s">
        <v>4561</v>
      </c>
      <c r="FZ268" t="s">
        <v>4562</v>
      </c>
      <c r="GA268">
        <v>-2</v>
      </c>
      <c r="GB268">
        <v>0</v>
      </c>
      <c r="GC268" t="s">
        <v>4563</v>
      </c>
      <c r="GD268">
        <v>0</v>
      </c>
      <c r="GE268">
        <v>0</v>
      </c>
      <c r="GF268">
        <v>-2</v>
      </c>
      <c r="GG268">
        <v>1</v>
      </c>
      <c r="GH268">
        <v>1</v>
      </c>
      <c r="GI268">
        <v>1</v>
      </c>
      <c r="GJ268">
        <v>1</v>
      </c>
      <c r="GK268">
        <v>-1</v>
      </c>
      <c r="GL268">
        <v>-1</v>
      </c>
      <c r="GM268">
        <v>-1</v>
      </c>
      <c r="GN268">
        <v>-1</v>
      </c>
      <c r="GO268">
        <v>1</v>
      </c>
      <c r="GP268">
        <v>-1</v>
      </c>
      <c r="GQ268">
        <v>1</v>
      </c>
      <c r="GR268">
        <v>1</v>
      </c>
      <c r="GS268">
        <v>-1</v>
      </c>
      <c r="GT268">
        <v>-1</v>
      </c>
      <c r="GU268">
        <v>-1</v>
      </c>
      <c r="GV268">
        <v>-1</v>
      </c>
      <c r="GW268">
        <v>-1</v>
      </c>
      <c r="GX268">
        <v>-1</v>
      </c>
      <c r="GY268">
        <v>-1</v>
      </c>
      <c r="GZ268">
        <v>-1</v>
      </c>
      <c r="HA268">
        <v>-1</v>
      </c>
      <c r="HB268">
        <v>-1</v>
      </c>
      <c r="HC268">
        <v>1</v>
      </c>
      <c r="HD268">
        <v>-1</v>
      </c>
      <c r="HE268">
        <v>1</v>
      </c>
      <c r="HF268">
        <v>-1</v>
      </c>
      <c r="HG268">
        <v>-1</v>
      </c>
      <c r="HH268">
        <v>-1</v>
      </c>
      <c r="HI268">
        <v>-2</v>
      </c>
      <c r="HJ268">
        <v>-2</v>
      </c>
      <c r="HK268">
        <v>4</v>
      </c>
      <c r="HL268">
        <v>-4</v>
      </c>
      <c r="HM268">
        <v>2</v>
      </c>
      <c r="HN268">
        <v>-4</v>
      </c>
      <c r="HO268">
        <v>-4</v>
      </c>
      <c r="HP268">
        <v>-2</v>
      </c>
      <c r="HQ268">
        <v>-2</v>
      </c>
      <c r="HR268">
        <v>-1.5</v>
      </c>
      <c r="HS268">
        <v>-4</v>
      </c>
      <c r="HT268">
        <v>1</v>
      </c>
      <c r="HU268">
        <v>-2</v>
      </c>
      <c r="HV268">
        <v>-14</v>
      </c>
      <c r="HW268">
        <v>3</v>
      </c>
      <c r="HX268">
        <v>3</v>
      </c>
      <c r="HY268">
        <v>3</v>
      </c>
      <c r="HZ268">
        <v>0</v>
      </c>
      <c r="IA268">
        <v>2</v>
      </c>
      <c r="IB268">
        <v>0</v>
      </c>
      <c r="IC268">
        <v>3</v>
      </c>
      <c r="ID268">
        <v>4</v>
      </c>
      <c r="IE268">
        <v>1</v>
      </c>
      <c r="IF268">
        <v>0</v>
      </c>
      <c r="IG268">
        <v>1</v>
      </c>
      <c r="IH268">
        <v>1</v>
      </c>
      <c r="II268">
        <v>0</v>
      </c>
      <c r="IJ268">
        <v>2</v>
      </c>
      <c r="IK268">
        <v>4</v>
      </c>
      <c r="IL268">
        <v>0</v>
      </c>
      <c r="IM268">
        <v>1</v>
      </c>
      <c r="IN268">
        <v>0</v>
      </c>
      <c r="IO268">
        <v>0</v>
      </c>
      <c r="IP268">
        <v>2</v>
      </c>
      <c r="IQ268">
        <v>1</v>
      </c>
      <c r="IR268">
        <v>1</v>
      </c>
      <c r="IS268">
        <v>32</v>
      </c>
      <c r="IT268">
        <v>8</v>
      </c>
      <c r="IU268">
        <v>9</v>
      </c>
      <c r="IV268">
        <v>5</v>
      </c>
      <c r="IW268">
        <v>7</v>
      </c>
      <c r="IX268">
        <v>6</v>
      </c>
      <c r="IY268">
        <v>6</v>
      </c>
      <c r="IZ268">
        <v>6</v>
      </c>
      <c r="JA268">
        <v>4</v>
      </c>
      <c r="JB268">
        <v>9</v>
      </c>
      <c r="JC268">
        <v>9</v>
      </c>
      <c r="JD268">
        <v>10</v>
      </c>
      <c r="JE268">
        <v>7</v>
      </c>
      <c r="JF268">
        <v>3</v>
      </c>
      <c r="JG268">
        <v>3</v>
      </c>
      <c r="JH268">
        <v>8</v>
      </c>
      <c r="JI268">
        <v>7</v>
      </c>
      <c r="JJ268">
        <v>5</v>
      </c>
      <c r="JK268">
        <v>5</v>
      </c>
      <c r="JL268">
        <v>5</v>
      </c>
      <c r="JM268">
        <v>8</v>
      </c>
      <c r="JN268">
        <v>7</v>
      </c>
      <c r="JO268">
        <v>3</v>
      </c>
      <c r="JP268">
        <v>3</v>
      </c>
      <c r="JQ268">
        <v>5</v>
      </c>
      <c r="JR268">
        <v>2</v>
      </c>
      <c r="JS268">
        <v>25</v>
      </c>
      <c r="JT268">
        <v>150</v>
      </c>
      <c r="JU268">
        <v>6</v>
      </c>
      <c r="JV268">
        <v>4</v>
      </c>
      <c r="JW268">
        <v>4</v>
      </c>
      <c r="JX268">
        <v>3</v>
      </c>
      <c r="JY268">
        <v>3</v>
      </c>
      <c r="JZ268">
        <v>3</v>
      </c>
      <c r="KA268">
        <v>4</v>
      </c>
      <c r="KB268">
        <v>4</v>
      </c>
      <c r="KC268">
        <v>3</v>
      </c>
      <c r="KD268">
        <v>4</v>
      </c>
      <c r="KE268">
        <v>4</v>
      </c>
      <c r="KF268">
        <v>3</v>
      </c>
      <c r="KG268">
        <v>4</v>
      </c>
      <c r="KH268">
        <v>3</v>
      </c>
      <c r="KI268">
        <v>3</v>
      </c>
      <c r="KJ268">
        <v>4</v>
      </c>
      <c r="KK268">
        <v>3</v>
      </c>
      <c r="KL268">
        <v>3.5</v>
      </c>
      <c r="KM268">
        <v>1</v>
      </c>
      <c r="KO268">
        <v>60</v>
      </c>
      <c r="KP268">
        <v>0</v>
      </c>
      <c r="KQ268">
        <v>1</v>
      </c>
      <c r="KR268">
        <v>1</v>
      </c>
      <c r="KS268">
        <v>3</v>
      </c>
      <c r="KT268">
        <v>3</v>
      </c>
      <c r="KU268">
        <v>2</v>
      </c>
      <c r="KV268">
        <v>0</v>
      </c>
      <c r="KW268">
        <v>0</v>
      </c>
      <c r="KX268">
        <v>3</v>
      </c>
      <c r="KY268">
        <v>3</v>
      </c>
      <c r="KZ268">
        <v>3</v>
      </c>
      <c r="LA268">
        <v>3</v>
      </c>
      <c r="LB268">
        <v>1</v>
      </c>
      <c r="LC268">
        <v>1</v>
      </c>
      <c r="LD268">
        <v>3</v>
      </c>
      <c r="LE268">
        <v>0</v>
      </c>
      <c r="LF268">
        <v>1</v>
      </c>
      <c r="LG268">
        <v>0</v>
      </c>
      <c r="LH268">
        <v>3</v>
      </c>
      <c r="LI268">
        <v>1.1667000000000001</v>
      </c>
      <c r="LJ268">
        <v>0.5</v>
      </c>
      <c r="LK268">
        <v>1.5556000000000001</v>
      </c>
      <c r="WH268">
        <v>1</v>
      </c>
      <c r="WI268">
        <v>5</v>
      </c>
      <c r="WJ268">
        <v>22</v>
      </c>
      <c r="WK268">
        <v>17</v>
      </c>
      <c r="WL268">
        <v>0</v>
      </c>
      <c r="WN268">
        <v>1</v>
      </c>
      <c r="WO268" t="s">
        <v>4564</v>
      </c>
      <c r="WP268">
        <v>2007</v>
      </c>
      <c r="WQ268" t="s">
        <v>4565</v>
      </c>
      <c r="WR268">
        <v>2002</v>
      </c>
      <c r="WS268" t="s">
        <v>4566</v>
      </c>
      <c r="WT268">
        <v>2004</v>
      </c>
      <c r="WU268">
        <v>4</v>
      </c>
      <c r="WV268" t="s">
        <v>4567</v>
      </c>
      <c r="WW268">
        <v>3</v>
      </c>
      <c r="WX268" t="s">
        <v>4568</v>
      </c>
      <c r="WY268" t="s">
        <v>4569</v>
      </c>
      <c r="WZ268" t="s">
        <v>4570</v>
      </c>
      <c r="XA268" t="s">
        <v>4571</v>
      </c>
      <c r="XB268">
        <v>1</v>
      </c>
      <c r="XC268">
        <v>5</v>
      </c>
      <c r="XD268">
        <v>0</v>
      </c>
      <c r="XF268">
        <v>1</v>
      </c>
      <c r="XG268" t="s">
        <v>4572</v>
      </c>
      <c r="XH268">
        <v>2004</v>
      </c>
      <c r="XI268">
        <v>2</v>
      </c>
      <c r="XJ268">
        <v>4</v>
      </c>
      <c r="XK268">
        <v>0</v>
      </c>
      <c r="XM268" t="s">
        <v>4573</v>
      </c>
      <c r="XN268" t="s">
        <v>4574</v>
      </c>
      <c r="XO268">
        <v>1</v>
      </c>
      <c r="XP268" t="s">
        <v>4575</v>
      </c>
      <c r="XQ268">
        <v>0</v>
      </c>
      <c r="XS268">
        <v>1</v>
      </c>
      <c r="XT268">
        <v>5</v>
      </c>
      <c r="XU268" t="s">
        <v>4576</v>
      </c>
      <c r="XV268">
        <v>1</v>
      </c>
      <c r="XW268" t="s">
        <v>4577</v>
      </c>
      <c r="XX268" t="s">
        <v>2982</v>
      </c>
      <c r="XY268">
        <v>1</v>
      </c>
      <c r="XZ268">
        <v>2</v>
      </c>
      <c r="YA268">
        <v>2</v>
      </c>
      <c r="YB268">
        <v>1</v>
      </c>
      <c r="YC268">
        <v>0</v>
      </c>
      <c r="YD268">
        <v>0</v>
      </c>
      <c r="YE268">
        <v>4</v>
      </c>
      <c r="YF268">
        <v>4</v>
      </c>
      <c r="YG268">
        <v>4</v>
      </c>
      <c r="YH268">
        <v>0</v>
      </c>
      <c r="YI268">
        <v>0</v>
      </c>
      <c r="YJ268">
        <v>4</v>
      </c>
      <c r="YK268">
        <v>2</v>
      </c>
      <c r="YL268">
        <v>0</v>
      </c>
      <c r="YM268">
        <v>4</v>
      </c>
      <c r="YN268">
        <v>2</v>
      </c>
      <c r="YO268">
        <v>2</v>
      </c>
      <c r="YP268">
        <v>4</v>
      </c>
      <c r="YQ268">
        <v>2</v>
      </c>
      <c r="YR268">
        <v>0</v>
      </c>
      <c r="YS268">
        <v>1</v>
      </c>
      <c r="YT268">
        <v>4</v>
      </c>
      <c r="YU268">
        <v>2</v>
      </c>
      <c r="YV268">
        <v>4</v>
      </c>
      <c r="YW268">
        <v>3</v>
      </c>
      <c r="YX268">
        <v>3</v>
      </c>
      <c r="YY268">
        <v>1</v>
      </c>
      <c r="YZ268">
        <v>1</v>
      </c>
      <c r="ZA268">
        <v>1</v>
      </c>
      <c r="ZB268">
        <v>180</v>
      </c>
      <c r="ZC268" s="2">
        <v>0.5</v>
      </c>
      <c r="ZD268" s="2">
        <v>0.625</v>
      </c>
      <c r="ZE268">
        <v>1</v>
      </c>
      <c r="ZF268">
        <v>3</v>
      </c>
      <c r="ZG268">
        <v>4</v>
      </c>
      <c r="ZH268">
        <v>3</v>
      </c>
      <c r="ZI268">
        <v>3</v>
      </c>
      <c r="ZJ268">
        <v>1</v>
      </c>
      <c r="ZK268">
        <v>1</v>
      </c>
      <c r="ZL268">
        <v>1</v>
      </c>
      <c r="ZM268">
        <v>4</v>
      </c>
      <c r="ZN268">
        <v>2</v>
      </c>
      <c r="ZO268">
        <v>3</v>
      </c>
      <c r="ZP268">
        <v>4</v>
      </c>
      <c r="ZQ268">
        <v>4</v>
      </c>
      <c r="ZR268">
        <v>4</v>
      </c>
      <c r="ZS268">
        <v>4</v>
      </c>
      <c r="ZT268">
        <v>1</v>
      </c>
      <c r="ZU268">
        <v>2</v>
      </c>
      <c r="ZV268">
        <v>1</v>
      </c>
      <c r="ZW268">
        <v>2</v>
      </c>
      <c r="ZX268">
        <v>0</v>
      </c>
      <c r="ZY268">
        <v>0</v>
      </c>
      <c r="ZZ268">
        <v>3</v>
      </c>
      <c r="AAA268">
        <v>3</v>
      </c>
      <c r="AAB268">
        <v>1</v>
      </c>
      <c r="AAC268">
        <v>1</v>
      </c>
      <c r="AAD268">
        <v>1</v>
      </c>
      <c r="AAE268">
        <v>1</v>
      </c>
      <c r="AAF268">
        <v>3</v>
      </c>
      <c r="AAG268">
        <v>3</v>
      </c>
      <c r="AAH268">
        <v>0</v>
      </c>
      <c r="AAI268">
        <v>0</v>
      </c>
      <c r="AAJ268">
        <v>0</v>
      </c>
      <c r="AAK268">
        <v>2</v>
      </c>
      <c r="AAL268">
        <v>0</v>
      </c>
      <c r="AAM268">
        <v>0</v>
      </c>
      <c r="AAN268">
        <v>2</v>
      </c>
      <c r="AAO268">
        <v>0</v>
      </c>
      <c r="AAP268">
        <v>0</v>
      </c>
      <c r="AAQ268">
        <v>0</v>
      </c>
      <c r="AAR268">
        <v>0</v>
      </c>
      <c r="AAS268">
        <v>0</v>
      </c>
      <c r="AAT268">
        <v>0</v>
      </c>
      <c r="AAU268">
        <v>24</v>
      </c>
      <c r="AAV268">
        <v>31</v>
      </c>
      <c r="AAW268">
        <v>66</v>
      </c>
      <c r="AAX268">
        <v>0</v>
      </c>
      <c r="AAY268">
        <v>121</v>
      </c>
      <c r="ABF268">
        <v>11</v>
      </c>
      <c r="ABG268">
        <v>6</v>
      </c>
      <c r="ABH268">
        <v>1</v>
      </c>
      <c r="ABI268">
        <v>1</v>
      </c>
      <c r="ABJ268">
        <v>1</v>
      </c>
      <c r="ABK268">
        <v>1</v>
      </c>
      <c r="ABL268">
        <v>1</v>
      </c>
      <c r="ABM268">
        <v>1</v>
      </c>
      <c r="ABN268">
        <v>1</v>
      </c>
      <c r="ABO268">
        <v>1</v>
      </c>
      <c r="ABP268">
        <v>1</v>
      </c>
      <c r="ABQ268">
        <v>1</v>
      </c>
      <c r="ABR268">
        <v>1</v>
      </c>
      <c r="ABS268">
        <v>0</v>
      </c>
      <c r="ABT268">
        <v>0</v>
      </c>
      <c r="ABU268">
        <v>0</v>
      </c>
      <c r="ABV268">
        <v>0</v>
      </c>
      <c r="ABW268">
        <v>0</v>
      </c>
      <c r="ABX268">
        <v>1</v>
      </c>
      <c r="ABY268">
        <v>1</v>
      </c>
      <c r="ABZ268">
        <v>1</v>
      </c>
      <c r="ACA268">
        <v>1</v>
      </c>
      <c r="ACB268">
        <v>1</v>
      </c>
      <c r="ACC268">
        <v>0</v>
      </c>
      <c r="ACD268">
        <v>1</v>
      </c>
      <c r="ACE268">
        <v>0</v>
      </c>
      <c r="ACF268">
        <v>0</v>
      </c>
      <c r="ACG268">
        <v>0</v>
      </c>
      <c r="ACH268">
        <v>0</v>
      </c>
      <c r="ACI268">
        <v>0</v>
      </c>
      <c r="ACJ268">
        <v>0</v>
      </c>
      <c r="ACK268">
        <v>0</v>
      </c>
      <c r="ACL268">
        <v>17</v>
      </c>
      <c r="ACM268">
        <v>0</v>
      </c>
      <c r="ACN268">
        <v>1</v>
      </c>
      <c r="ACO268">
        <v>0</v>
      </c>
      <c r="ACP268">
        <v>1</v>
      </c>
      <c r="ACQ268">
        <v>1</v>
      </c>
      <c r="ACR268">
        <v>1</v>
      </c>
      <c r="ACS268">
        <v>0</v>
      </c>
      <c r="ACT268">
        <v>3</v>
      </c>
      <c r="ACU268">
        <v>1</v>
      </c>
      <c r="ACV268">
        <v>1</v>
      </c>
      <c r="ACW268">
        <v>1</v>
      </c>
      <c r="ACX268">
        <v>0</v>
      </c>
      <c r="ACY268">
        <v>0</v>
      </c>
      <c r="ACZ268">
        <v>1</v>
      </c>
      <c r="ADA268">
        <v>4</v>
      </c>
      <c r="ADB268">
        <v>0</v>
      </c>
      <c r="ADC268">
        <v>1</v>
      </c>
      <c r="ADD268">
        <v>0</v>
      </c>
      <c r="ADE268">
        <v>1.3332999999999999</v>
      </c>
      <c r="ADF268">
        <v>1.1667000000000001</v>
      </c>
      <c r="ADG268">
        <v>0.16669999999999999</v>
      </c>
      <c r="ADH268">
        <v>0.88890000000000002</v>
      </c>
      <c r="ADI268">
        <v>1</v>
      </c>
      <c r="ADJ268">
        <v>1</v>
      </c>
      <c r="ADK268">
        <v>1</v>
      </c>
      <c r="ADL268">
        <v>1</v>
      </c>
      <c r="ADM268">
        <v>1</v>
      </c>
      <c r="ADN268">
        <v>1</v>
      </c>
      <c r="ADO268">
        <v>1</v>
      </c>
      <c r="ADP268">
        <v>1</v>
      </c>
      <c r="ADQ268">
        <v>1</v>
      </c>
      <c r="ADR268">
        <v>1</v>
      </c>
      <c r="ADS268">
        <v>1</v>
      </c>
      <c r="ADT268">
        <v>1</v>
      </c>
      <c r="ADU268">
        <v>1</v>
      </c>
      <c r="ADV268">
        <v>1</v>
      </c>
      <c r="ADW268">
        <v>14</v>
      </c>
      <c r="ADX268">
        <v>0</v>
      </c>
      <c r="ADY268">
        <v>0</v>
      </c>
      <c r="ADZ268">
        <v>1</v>
      </c>
      <c r="AEA268">
        <v>0</v>
      </c>
      <c r="AEB268">
        <v>1</v>
      </c>
      <c r="AEC268">
        <v>1</v>
      </c>
      <c r="AED268">
        <v>0</v>
      </c>
      <c r="AEE268">
        <v>1</v>
      </c>
      <c r="AEF268">
        <v>0</v>
      </c>
      <c r="AEG268">
        <v>0</v>
      </c>
      <c r="AEH268">
        <v>1</v>
      </c>
      <c r="AEI268">
        <v>1</v>
      </c>
      <c r="AEJ268">
        <v>1</v>
      </c>
      <c r="AEK268">
        <v>0</v>
      </c>
      <c r="AEL268">
        <v>0</v>
      </c>
      <c r="AEM268">
        <v>0</v>
      </c>
      <c r="AEN268">
        <v>2</v>
      </c>
      <c r="AEO268">
        <v>4</v>
      </c>
      <c r="AEP268">
        <v>6</v>
      </c>
      <c r="AEQ268">
        <v>0</v>
      </c>
      <c r="AER268">
        <v>1</v>
      </c>
      <c r="AES268">
        <v>1</v>
      </c>
      <c r="AET268">
        <v>0</v>
      </c>
      <c r="AEU268">
        <v>0</v>
      </c>
      <c r="AEV268">
        <v>0</v>
      </c>
      <c r="AEW268">
        <v>2</v>
      </c>
      <c r="AEX268">
        <v>1</v>
      </c>
      <c r="AEY268">
        <v>0</v>
      </c>
      <c r="AEZ268">
        <v>0</v>
      </c>
      <c r="AFA268">
        <v>3</v>
      </c>
      <c r="AFB268">
        <v>1</v>
      </c>
      <c r="AFC268">
        <v>1</v>
      </c>
      <c r="AFD268">
        <v>0</v>
      </c>
      <c r="AFE268">
        <v>1</v>
      </c>
      <c r="AFF268">
        <v>2</v>
      </c>
      <c r="AFG268">
        <v>0</v>
      </c>
      <c r="AFH268">
        <v>1</v>
      </c>
      <c r="AFI268">
        <v>1</v>
      </c>
      <c r="AFJ268">
        <v>2</v>
      </c>
      <c r="AFK268">
        <v>5</v>
      </c>
      <c r="AFL268">
        <v>8</v>
      </c>
      <c r="AFM268">
        <v>2</v>
      </c>
      <c r="AFN268">
        <v>1</v>
      </c>
      <c r="AFO268">
        <v>13</v>
      </c>
      <c r="AFP268">
        <v>18</v>
      </c>
      <c r="AFQ268">
        <v>8</v>
      </c>
      <c r="AFR268">
        <v>3</v>
      </c>
      <c r="AFS268">
        <v>6</v>
      </c>
      <c r="AFT268">
        <v>3</v>
      </c>
      <c r="AFU268">
        <v>7</v>
      </c>
      <c r="AFV268">
        <v>6</v>
      </c>
      <c r="AFW268">
        <v>4</v>
      </c>
      <c r="AFX268">
        <v>6</v>
      </c>
      <c r="AFY268">
        <v>6</v>
      </c>
      <c r="AFZ268">
        <v>6</v>
      </c>
      <c r="AGA268">
        <v>5.2220000000000004</v>
      </c>
      <c r="AGB268">
        <v>75</v>
      </c>
      <c r="AGC268">
        <v>75</v>
      </c>
      <c r="AGD268">
        <v>2200</v>
      </c>
      <c r="AGE268">
        <v>10</v>
      </c>
      <c r="AGF268">
        <v>645</v>
      </c>
      <c r="AGG268">
        <v>4</v>
      </c>
      <c r="AGH268">
        <v>6</v>
      </c>
      <c r="AGI268">
        <v>3</v>
      </c>
      <c r="AGJ268">
        <v>3</v>
      </c>
      <c r="AGK268">
        <v>3</v>
      </c>
      <c r="AGL268">
        <v>3</v>
      </c>
      <c r="AGM268">
        <v>0</v>
      </c>
      <c r="AGN268">
        <v>0</v>
      </c>
      <c r="AGO268">
        <v>0</v>
      </c>
      <c r="AGP268">
        <v>0</v>
      </c>
      <c r="AGQ268">
        <v>2</v>
      </c>
      <c r="AGR268" t="s">
        <v>2778</v>
      </c>
      <c r="AGS268">
        <v>0</v>
      </c>
      <c r="AGT268">
        <v>0</v>
      </c>
      <c r="AGU268">
        <v>2</v>
      </c>
      <c r="AGV268">
        <v>2</v>
      </c>
      <c r="AGW268">
        <v>2</v>
      </c>
      <c r="AGX268">
        <v>2</v>
      </c>
      <c r="AGY268">
        <v>3</v>
      </c>
      <c r="AGZ268">
        <v>2</v>
      </c>
      <c r="AHA268">
        <v>3</v>
      </c>
      <c r="AHB268">
        <v>67</v>
      </c>
      <c r="AHC268">
        <v>2</v>
      </c>
      <c r="AHD268">
        <v>11</v>
      </c>
      <c r="AHE268">
        <v>2</v>
      </c>
      <c r="AHF268">
        <v>0</v>
      </c>
      <c r="AHG268">
        <v>4</v>
      </c>
      <c r="AHH268">
        <v>2</v>
      </c>
      <c r="AHI268">
        <v>13</v>
      </c>
      <c r="AHJ268">
        <v>3</v>
      </c>
      <c r="AHK268">
        <v>4</v>
      </c>
      <c r="AHL268">
        <v>1</v>
      </c>
      <c r="AHM268">
        <v>1</v>
      </c>
      <c r="AHN268">
        <v>1</v>
      </c>
      <c r="AHO268">
        <v>10</v>
      </c>
      <c r="AHP268">
        <v>40</v>
      </c>
      <c r="AHQ268">
        <v>7</v>
      </c>
      <c r="AHR268">
        <v>1</v>
      </c>
      <c r="AHS268">
        <v>0</v>
      </c>
      <c r="AHT268">
        <v>2</v>
      </c>
      <c r="AHU268">
        <v>1</v>
      </c>
      <c r="AHV268">
        <v>1</v>
      </c>
      <c r="AHW268">
        <v>0</v>
      </c>
      <c r="AHX268">
        <v>2</v>
      </c>
      <c r="AHY268">
        <v>1</v>
      </c>
      <c r="AHZ268">
        <v>0</v>
      </c>
      <c r="AIA268">
        <v>2</v>
      </c>
      <c r="AIB268">
        <v>1</v>
      </c>
      <c r="AIC268">
        <v>0</v>
      </c>
      <c r="AID268">
        <v>0</v>
      </c>
      <c r="AIE268">
        <v>0</v>
      </c>
      <c r="AIF268">
        <v>7</v>
      </c>
      <c r="AIG268">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OC_LongitudinalFollowUp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Gabriel Jones</cp:lastModifiedBy>
  <dcterms:created xsi:type="dcterms:W3CDTF">2019-07-19T14:00:30Z</dcterms:created>
  <dcterms:modified xsi:type="dcterms:W3CDTF">2019-07-31T16:23:20Z</dcterms:modified>
</cp:coreProperties>
</file>