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AIR32_T12_MINI REV2.1" sheetId="1" r:id="rId1"/>
  </sheets>
  <definedNames>
    <definedName name="_xlnm.Print_Area" localSheetId="0">'AIR32_T12_MINI REV2.1'!$F$4:$K$52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<sst xmlns="http://schemas.openxmlformats.org/spreadsheetml/2006/main" count="225" uniqueCount="194">
  <si>
    <t>MINI-T12 REV2.1  Revised: Monday, June 19, 2023</t>
  </si>
  <si>
    <t>MINI-T12          Revision: V2.1</t>
  </si>
  <si>
    <t>Bill Of Materials           June 19,2023      22:38:00</t>
  </si>
  <si>
    <t>Page1</t>
  </si>
  <si>
    <t>封装</t>
  </si>
  <si>
    <t>备注</t>
  </si>
  <si>
    <t>链接</t>
  </si>
  <si>
    <t>价格</t>
  </si>
  <si>
    <t>数量</t>
  </si>
  <si>
    <t>单价</t>
  </si>
  <si>
    <t>运费</t>
  </si>
  <si>
    <t>T12复刻价格</t>
  </si>
  <si>
    <t>Item</t>
  </si>
  <si>
    <t>Quantity</t>
  </si>
  <si>
    <t>Reference</t>
  </si>
  <si>
    <t>Part</t>
  </si>
  <si>
    <t>PCB Footprint</t>
  </si>
  <si>
    <t>屏幕</t>
  </si>
  <si>
    <t>8Pin插接，尽量买瀚彩的</t>
  </si>
  <si>
    <t>8PIN插接 瀚彩</t>
  </si>
  <si>
    <t>修改链接</t>
  </si>
  <si>
    <t>套筒</t>
  </si>
  <si>
    <t>同一个咸鱼卖家</t>
  </si>
  <si>
    <t>T12烙铁头</t>
  </si>
  <si>
    <t>C1,C4,C7,C9,C10,C11,C12,C15,C16,C17,C20,C21,C26,C27,C28,C29</t>
  </si>
  <si>
    <t>C0603</t>
  </si>
  <si>
    <t>和下面的100nf 50V一样的</t>
  </si>
  <si>
    <t>C2</t>
  </si>
  <si>
    <t>33pf/0603</t>
  </si>
  <si>
    <t>33pf可不上件</t>
  </si>
  <si>
    <t>原装 0603贴片电容 33pF(330) ±5% 50V NP0 CC0603JRNPO9BN330-淘宝网 (taobao.com)</t>
  </si>
  <si>
    <t>C3,C30</t>
  </si>
  <si>
    <t>4.7uf/10v</t>
  </si>
  <si>
    <t>原装正品0603贴片电容10V 4.7UF ±10% X5R CL10A475KP8NNNC 50只-淘宝网 (taobao.com)</t>
  </si>
  <si>
    <t>C5，C6</t>
  </si>
  <si>
    <t>10uf/50v</t>
  </si>
  <si>
    <t>1206C</t>
  </si>
  <si>
    <t>原装正品1206贴片电容 50V 10UF ±10% X5R CL31A106KBHNNNE 10只-淘宝网 (taobao.com)</t>
  </si>
  <si>
    <t>C18,C19</t>
  </si>
  <si>
    <t>12PF</t>
  </si>
  <si>
    <t>原装 0603贴片电容 12pF(120) ±5% 50V NP0 CC0603JRNPO9BN120-淘宝网 (taobao.com)</t>
  </si>
  <si>
    <t>c24,C31</t>
  </si>
  <si>
    <t>1uf/50v/0603</t>
  </si>
  <si>
    <t>原装正品0603贴片电容 50V 1UF ±10% X5R CL10A105KB8NNNC 50只-淘宝网 (taobao.com)</t>
  </si>
  <si>
    <t>D1</t>
  </si>
  <si>
    <t>SMF28CA</t>
  </si>
  <si>
    <t>SOD123</t>
  </si>
  <si>
    <t>防浪涌二极管 可以上28V以上同封装的,CCG标识</t>
  </si>
  <si>
    <t>TVS</t>
  </si>
  <si>
    <t>可以不要</t>
  </si>
  <si>
    <t>D2</t>
  </si>
  <si>
    <t>DIODE-1N5819-SOD323</t>
  </si>
  <si>
    <t>SOD323</t>
  </si>
  <si>
    <t>贴片 1N5819 SOD-323封装 小体积SS14 印S4 肖特基二极管（50只）-淘宝网 (taobao.com)</t>
  </si>
  <si>
    <t>D3,D4,D13</t>
  </si>
  <si>
    <t>LED0603</t>
  </si>
  <si>
    <t>0603LED</t>
  </si>
  <si>
    <t>啥颜色都可以</t>
  </si>
  <si>
    <t>D5,D7</t>
  </si>
  <si>
    <t>DIODE-1N4148-SOD323</t>
  </si>
  <si>
    <t>原装正品 1N4148WS T4 SOD-323 75V/150mA 贴片开关二极管 10只-淘宝网 (taobao.com)</t>
  </si>
  <si>
    <t>LED4020_ws2812</t>
  </si>
  <si>
    <t>RGB灯珠 测试用 可以不上</t>
  </si>
  <si>
    <t>暂时没用</t>
  </si>
  <si>
    <t>J1</t>
  </si>
  <si>
    <t>FPC_0M50_8P</t>
  </si>
  <si>
    <t>fpc_0m50_8p</t>
  </si>
  <si>
    <t>屏幕接口、下接和翻盖下接都可以,8P</t>
  </si>
  <si>
    <t>FFC/FPC连接器0.5MM 上接 下接 翻盖下接 4/6/8/10/12/14/16—40P-淘宝网 (taobao.com)</t>
  </si>
  <si>
    <t>J6</t>
  </si>
  <si>
    <t>SWD_1_25_4P</t>
  </si>
  <si>
    <t>下载接口 不上件</t>
  </si>
  <si>
    <t>J13,J14,J19,J20</t>
  </si>
  <si>
    <t>t12_tanpian</t>
  </si>
  <si>
    <t>t12tanpian</t>
  </si>
  <si>
    <t>弹片</t>
  </si>
  <si>
    <t>LS1</t>
  </si>
  <si>
    <t>BEEP</t>
  </si>
  <si>
    <t>buzz_5020</t>
  </si>
  <si>
    <t>蜂鸣器</t>
  </si>
  <si>
    <t>【优信电子】5020 5*5*2MM SMD贴片薄小电磁式无源贴片蜂鸣器-淘宝网 (taobao.com)</t>
  </si>
  <si>
    <t>L1</t>
  </si>
  <si>
    <t>22UH/1A</t>
  </si>
  <si>
    <t>CD32_M</t>
  </si>
  <si>
    <t>电感22uh</t>
  </si>
  <si>
    <t>CD32贴片电感2.2 3.3 4.7 10 22 33 47 68 100 220UH绕线功率电感-淘宝网 (taobao.com)</t>
  </si>
  <si>
    <t>Q1</t>
  </si>
  <si>
    <t>S8050</t>
  </si>
  <si>
    <t>SOT23-3</t>
  </si>
  <si>
    <t>【优信电子】贴片 S8050 J3Y 贴片三极管 500MA SOT-23（20只）-淘宝网 (taobao.com)</t>
  </si>
  <si>
    <t>Q10</t>
  </si>
  <si>
    <t>PMOS-AON7403-DFN_3X3</t>
  </si>
  <si>
    <t>DFN_3X3</t>
  </si>
  <si>
    <t>PMOS可用AON7409</t>
  </si>
  <si>
    <t>原装正品 AON7403 DFN3x3 P沟道-30V/-29A贴片MOSFET场效应管芯片-淘宝网 (taobao.com)</t>
  </si>
  <si>
    <t>Q11</t>
  </si>
  <si>
    <t>NPN_SS8050_SOT23</t>
  </si>
  <si>
    <t>SOT-23</t>
  </si>
  <si>
    <t>原装正品 SS8050 Y1 SOT-23 NPN晶体管 25V1.5A 贴片三极管 20只-淘宝网 (taobao.com)</t>
  </si>
  <si>
    <t>Q13</t>
  </si>
  <si>
    <t>PNP_SS8550_SOT23</t>
  </si>
  <si>
    <t>原装正品 SS8550 Y2 SOT-23 PNP晶体管 25V1.5A 贴片三极管 20只-淘宝网 (taobao.com)</t>
  </si>
  <si>
    <t>RT1</t>
  </si>
  <si>
    <t>10K</t>
  </si>
  <si>
    <t>0603R</t>
  </si>
  <si>
    <t>B值3950 10K NTC</t>
  </si>
  <si>
    <t>0603贴片热敏电阻 10KΩ ±5% B:3950 CMFA103J3950HANT(10只)-淘宝网 (taobao.com)</t>
  </si>
  <si>
    <t>R2</t>
  </si>
  <si>
    <t>49.9K</t>
  </si>
  <si>
    <t>R0603</t>
  </si>
  <si>
    <t>原装正品 0603贴片电阻 49.9K 49.9千欧 1/10W 精度±1% （50只）-淘宝网 (taobao.com)</t>
  </si>
  <si>
    <t>R5</t>
  </si>
  <si>
    <t>16.2K</t>
  </si>
  <si>
    <t>原装正品 0603贴片电阻 16.2K 16.2千欧 1/10W 精度±1%（50只）-淘宝网 (taobao.com)</t>
  </si>
  <si>
    <t>R6,R7</t>
  </si>
  <si>
    <t>5.1K</t>
  </si>
  <si>
    <t>5.1K可不上件</t>
  </si>
  <si>
    <t>原装正品 0603贴片电阻 5.1KΩ 5.1千欧 1/10W 精度±1% （50只）-淘宝网 (taobao.com)</t>
  </si>
  <si>
    <t>R8,R9,R56</t>
  </si>
  <si>
    <t>20K</t>
  </si>
  <si>
    <t>R9可不上件</t>
  </si>
  <si>
    <t>原装正品 0603贴片电阻 20KΩ 20千欧 1/10W 精度±1% （50只）-淘宝网 (taobao.com)</t>
  </si>
  <si>
    <t>R17</t>
  </si>
  <si>
    <t>75K</t>
  </si>
  <si>
    <t>0603贴片电阻 75KΩ 75千欧 1/10W 精度±1% （50只）-淘宝网 (taobao.com)</t>
  </si>
  <si>
    <t>R20</t>
  </si>
  <si>
    <t>10R</t>
  </si>
  <si>
    <t>原装正品 0603贴片电阻 10R 10欧 1/10W 精度±1% （50只）-淘宝网 (taobao.com)</t>
  </si>
  <si>
    <t>R31</t>
  </si>
  <si>
    <t>220K</t>
  </si>
  <si>
    <t>原装正品 0603贴片电阻 220KΩ 220千欧 1/10W 精度±1% （50只）-淘宝网 (taobao.com)</t>
  </si>
  <si>
    <t>R42</t>
  </si>
  <si>
    <t>30K</t>
  </si>
  <si>
    <t>原装正品 0603贴片电阻 30KΩ 30千欧 1/10W 精度±1% （50只）-淘宝网 (taobao.com)</t>
  </si>
  <si>
    <t>R45,R60</t>
  </si>
  <si>
    <t>4.7K</t>
  </si>
  <si>
    <t>原装正品 0603贴片电阻 4.7KΩ 4.7千欧 1/10W 精度±1% （50只）-淘宝网 (taobao.com)</t>
  </si>
  <si>
    <t>R13,R15,R16,R18,R22,R23,R24,R27,R40,R41,R44,R46,R51</t>
  </si>
  <si>
    <t>原装正品 0603贴片电阻 10KΩ 10千欧 1/10W 精度±1% （50只）-淘宝网 (taobao.com)</t>
  </si>
  <si>
    <t>R4,R10,R19,R21,R29,R30</t>
  </si>
  <si>
    <t>1K</t>
  </si>
  <si>
    <t>原装正品 0603贴片电阻1KΩ 1千欧 1/10W 精度±1% （50只）-淘宝网 (taobao.com)</t>
  </si>
  <si>
    <t>FB2,R47,R50,R53</t>
  </si>
  <si>
    <t>0R</t>
  </si>
  <si>
    <t>0欧磁珠</t>
  </si>
  <si>
    <t>原装正品 0603贴片电阻 0Ω 0欧 0R 1/10W 精度±1% （50只）-淘宝网 (taobao.com)</t>
  </si>
  <si>
    <t>SW9</t>
  </si>
  <si>
    <t>SW_200D</t>
  </si>
  <si>
    <t>震动开关SW-200D</t>
  </si>
  <si>
    <t>高灵敏震动开关 SW-200D/520D/18010P/18015P/18020P震动开关-淘宝网 (taobao.com)</t>
  </si>
  <si>
    <t>咸鱼套装包含</t>
  </si>
  <si>
    <t>SW10,SW11,SW12</t>
  </si>
  <si>
    <t>SW_2X4_2P_CE</t>
  </si>
  <si>
    <t>button_ce_2x4_2p</t>
  </si>
  <si>
    <t>侧贴按键2x4mm</t>
  </si>
  <si>
    <t>侧贴 2*4*3.5MM 轻触开关微型SMD侧按键开关/MP3/MP4 （20只）-淘宝网 (taobao.com)</t>
  </si>
  <si>
    <t>U1</t>
  </si>
  <si>
    <t>POWER-MP2459-SOT23-6</t>
  </si>
  <si>
    <t>SOT23-6</t>
  </si>
  <si>
    <t>原装正品 贴片 MP2459GJ-Z TSOT23-6 降压转换器 DC-DC芯片-淘宝网 (taobao.com)</t>
  </si>
  <si>
    <t>U2</t>
  </si>
  <si>
    <t>USB_C_16P</t>
  </si>
  <si>
    <t>TYPE_C_16P_new</t>
  </si>
  <si>
    <t>16PINtypec</t>
  </si>
  <si>
    <t>贴片USB-3.1插座 Type-C母座 16P 高清传输接口 4固定插脚 双向-淘宝网 (taobao.com)</t>
  </si>
  <si>
    <t>U4</t>
  </si>
  <si>
    <t>MCU-AIR32F103CCT6-LQFP48</t>
  </si>
  <si>
    <t>LQFP48_7X7_S</t>
  </si>
  <si>
    <t>96K RAM/256K ROM</t>
  </si>
  <si>
    <t>CCT6</t>
  </si>
  <si>
    <t>购买时记得备注CCT6!</t>
  </si>
  <si>
    <t>U6</t>
  </si>
  <si>
    <t>OMP_MCP6001-SOT23-5</t>
  </si>
  <si>
    <t>SOT23-5</t>
  </si>
  <si>
    <t>使用MCP6001</t>
  </si>
  <si>
    <t>原装正品 贴片 MCP6001T-E/OT SOT-23-5 单路运算放大器IC芯片-淘宝网 (taobao.com)</t>
  </si>
  <si>
    <t>U8</t>
  </si>
  <si>
    <t>POWER-CH224K-ESSOP10</t>
  </si>
  <si>
    <t>ESSOP10_CH224K</t>
  </si>
  <si>
    <t>新版改为CH224K</t>
  </si>
  <si>
    <t>全新原装 CH224K 贴片ESSOP-10 USB PD授电协议芯片 快充IC WCH-淘宝网 (taobao.com)</t>
  </si>
  <si>
    <t>U9</t>
  </si>
  <si>
    <t>SW-BL1532-QFN-10</t>
  </si>
  <si>
    <t>QFN_10</t>
  </si>
  <si>
    <t>模拟开关，注意正极朝向</t>
  </si>
  <si>
    <t>这是我找到邮费最便宜的了</t>
  </si>
  <si>
    <t>Y2</t>
  </si>
  <si>
    <t>8MHZ</t>
  </si>
  <si>
    <t>OSC3225</t>
  </si>
  <si>
    <t>3225晶振</t>
  </si>
  <si>
    <t>贴片无源晶振/YSX321SL 8MHz ±10ppm 12pF X32258MOB4SI/3225_4P-淘宝网 (taobao.com)</t>
  </si>
  <si>
    <t>PCB</t>
  </si>
  <si>
    <t>顶部PCB支架</t>
  </si>
  <si>
    <t>总额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</si>
</sst>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</numFmts>
  <fonts count="27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8"/>
      <name val="等线"/>
      <charset val="134"/>
      <scheme val="minor"/>
    </font>
    <font>
      <b/>
      <sz val="14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9"/>
      <name val="Verdana"/>
      <charset val="134"/>
    </font>
    <font>
      <u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6" fillId="0" borderId="0" xfId="6" applyFont="1" applyFill="1">
      <alignment vertical="center"/>
    </xf>
    <xf numFmtId="177" fontId="1" fillId="0" borderId="4" xfId="0" applyNumberFormat="1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0" fontId="6" fillId="0" borderId="4" xfId="6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d.6639537/tb.1997196601.608.1ee174844d74q4&amp;id=633821757154" TargetMode="External"/><Relationship Id="rId8" Type="http://schemas.openxmlformats.org/officeDocument/2006/relationships/hyperlink" Target="https://item.taobao.com/item.htm?spm=a1z0d.6639537/tb.1997196601.600.1ee174844d74q4&amp;id=537668686643" TargetMode="External"/><Relationship Id="rId7" Type="http://schemas.openxmlformats.org/officeDocument/2006/relationships/hyperlink" Target="https://item.taobao.com/item.htm?spm=a1z0d.6639537/tb.1997196601.592.1ee174844d74q4&amp;id=635779002557" TargetMode="External"/><Relationship Id="rId6" Type="http://schemas.openxmlformats.org/officeDocument/2006/relationships/hyperlink" Target="https://item.taobao.com/item.htm?app=chrome&amp;bxsign=scdD7gxUkZ1WU4xPWWtpfEqM6jyU12QzDPBgxh55Uk7KoF49GvpVyJ0HZ_g-Oa8zQl_BQwF4NOzFEK7_T6G9dewLgaWU1rYLmpNRIeHYi9nY3H-yMQg3YA4-bTBJdRccUra&amp;cpp=1&amp;id=743621689966&amp;price=4.5&amp;shareUniqueId=25639084408&amp;share_crt_v=1&amp;shareurl=true&amp;short_name=h.5FOlj6KWern5brD&amp;sourceType=item,item&amp;sp_abtk=gray_1_code_simpleAndroid2&amp;sp_tk=eWRabVdsTHZGSHY=&amp;spm=a2159r.13376460.0.0&amp;suid=450240ca-e439-4617-b88a-34ea3f8190ad&amp;tbSocialPopKey=shareItem&amp;tk=ydZmWlLvFHv&amp;un=a134bc1c7915389e4b68d5f77a161062&amp;un_site=0&amp;ut_sk=1.ZCpL+Kik02MDAPP5UMAJ8w77_21646297_1709128261039.TaoPassword-QQ.1&amp;skuId=5130930973558" TargetMode="External"/><Relationship Id="rId5" Type="http://schemas.openxmlformats.org/officeDocument/2006/relationships/hyperlink" Target="https://m.tb.cn/h.5VyS4J0?tk=F8Rcdy68N4o" TargetMode="External"/><Relationship Id="rId41" Type="http://schemas.openxmlformats.org/officeDocument/2006/relationships/hyperlink" Target="https://item.taobao.com/item.htm?spm=a1z0d.6639537/tb.1997196601.616.1ee174844d74q4&amp;id=537743724825" TargetMode="External"/><Relationship Id="rId40" Type="http://schemas.openxmlformats.org/officeDocument/2006/relationships/hyperlink" Target="https://item.taobao.com/item.htm?spm=a1z10.3-c-s.w4002-24706531953.14.17886a4bLwt8sI&amp;id=573090887123" TargetMode="External"/><Relationship Id="rId4" Type="http://schemas.openxmlformats.org/officeDocument/2006/relationships/hyperlink" Target="https://item.taobao.com/item.htm?id=726078789434&amp;spm=a1z0d.6639537/tb.1997196601.4.3bd07484dkaaqw&amp;skuId=5209721830883" TargetMode="External"/><Relationship Id="rId39" Type="http://schemas.openxmlformats.org/officeDocument/2006/relationships/hyperlink" Target="https://item.taobao.com/item.htm?spm=a1z0d.6639537/tb.1997196601.400.1ee174844d74q4&amp;id=700643271697" TargetMode="External"/><Relationship Id="rId38" Type="http://schemas.openxmlformats.org/officeDocument/2006/relationships/hyperlink" Target="https://item.taobao.com/item.htm?spm=a1z0d.6639537/tb.1997196601.846.1ee174844d74q4&amp;id=564164961306" TargetMode="External"/><Relationship Id="rId37" Type="http://schemas.openxmlformats.org/officeDocument/2006/relationships/hyperlink" Target="https://item.taobao.com/item.htm?spm=a1z0d.6639537/tb.1997196601.840.1ee174844d74q4&amp;id=564436189881" TargetMode="External"/><Relationship Id="rId36" Type="http://schemas.openxmlformats.org/officeDocument/2006/relationships/hyperlink" Target="https://item.taobao.com/item.htm?spm=a1z0d.6639537/tb.1997196601.834.1ee174844d74q4&amp;id=665034870179" TargetMode="External"/><Relationship Id="rId35" Type="http://schemas.openxmlformats.org/officeDocument/2006/relationships/hyperlink" Target="https://item.taobao.com/item.htm?spm=a1z0d.6639537/tb.1997196601.828.1ee174844d74q4&amp;id=665033818592" TargetMode="External"/><Relationship Id="rId34" Type="http://schemas.openxmlformats.org/officeDocument/2006/relationships/hyperlink" Target="https://item.taobao.com/item.htm?spm=a1z0d.6639537/tb.1997196601.822.1ee174844d74q4&amp;id=618843925664" TargetMode="External"/><Relationship Id="rId33" Type="http://schemas.openxmlformats.org/officeDocument/2006/relationships/hyperlink" Target="https://item.taobao.com/item.htm?spm=a1z0d.6639537/tb.1997196601.816.1ee174844d74q4&amp;id=522572158527" TargetMode="External"/><Relationship Id="rId32" Type="http://schemas.openxmlformats.org/officeDocument/2006/relationships/hyperlink" Target="https://item.taobao.com/item.htm?spm=a1z0d.6639537/tb.1997196601.810.1ee174844d74q4&amp;id=624959605211" TargetMode="External"/><Relationship Id="rId31" Type="http://schemas.openxmlformats.org/officeDocument/2006/relationships/hyperlink" Target="https://item.taobao.com/item.htm?spm=a1z0d.6639537/tb.1997196601.804.1ee174844d74q4&amp;id=522577964105" TargetMode="External"/><Relationship Id="rId30" Type="http://schemas.openxmlformats.org/officeDocument/2006/relationships/hyperlink" Target="https://item.taobao.com/item.htm?spm=a1z0d.6639537/tb.1997196601.798.1ee174844d74q4&amp;id=560077712842" TargetMode="External"/><Relationship Id="rId3" Type="http://schemas.openxmlformats.org/officeDocument/2006/relationships/hyperlink" Target="https://item.taobao.com/item.htm?id=522554271548&amp;spm=a1z10.3-c-s.w4002-24706531953.9.4bd56a4bb3AAAV" TargetMode="External"/><Relationship Id="rId29" Type="http://schemas.openxmlformats.org/officeDocument/2006/relationships/hyperlink" Target="https://item.taobao.com/item.htm?spm=a1z0d.6639537/tb.1997196601.792.1ee174844d74q4&amp;id=556098727646" TargetMode="External"/><Relationship Id="rId28" Type="http://schemas.openxmlformats.org/officeDocument/2006/relationships/hyperlink" Target="https://item.taobao.com/item.htm?spm=a1z10.3-c-s.w4002-24706531953.11.66c26a4b9eTEBf&amp;id=584519288165" TargetMode="External"/><Relationship Id="rId27" Type="http://schemas.openxmlformats.org/officeDocument/2006/relationships/hyperlink" Target="https://item.taobao.com/item.htm?ut_sk=1.YRm3Zg%2B%2BWXMDAP7wCgo0pSqF_21380790_1693833067048.Copy.1&amp;id=522574162326&amp;sourceType=item&amp;price=1.5&amp;suid=34CAB946-1E09-4D98-BAE9-C2C7BEF4FF33&amp;shareUniqueId=23019853789&amp;un=e2eb972632ef39769554e02b75a03bae&amp;share_crt_v=1&amp;un_site=0&amp;spm=a2159r.13376460.0.0&amp;sp_abtk=gray_1_code_simpleios2&amp;tbSocialPopKey=shareItem&amp;sp_tk=b1lYa2R5NmVwVXI%3D&amp;cpp=1&amp;shareurl=true&amp;short_name=h.53tPyxV&amp;bxsign=scdgFtD8GRyuLARNHAB_ICr7saru_da1VLR1kB-BNSjPE39TNcpBiRoOCk1TlaHqlCxWxLlaOBoFwmeql4-5cKHl4G7JKzTTrR_7HDh0M54yy0fG6e4PDTgGDGwxG5V5dlT&amp;tk=oYXkdy6epUr&amp;app=chrome" TargetMode="External"/><Relationship Id="rId26" Type="http://schemas.openxmlformats.org/officeDocument/2006/relationships/hyperlink" Target="https://item.taobao.com/item.htm?spm=a1z0d.6639537/tb.1997196601.786.1ee174844d74q4&amp;id=661687019354" TargetMode="External"/><Relationship Id="rId25" Type="http://schemas.openxmlformats.org/officeDocument/2006/relationships/hyperlink" Target="https://item.taobao.com/item.htm?spm=a1z0d.6639537/tb.1997196601.714.1ee174844d74q4&amp;id=552629356951" TargetMode="External"/><Relationship Id="rId24" Type="http://schemas.openxmlformats.org/officeDocument/2006/relationships/hyperlink" Target="https://item.taobao.com/item.htm?spm=a1z0d.6639537/tb.1997196601.708.1ee174844d74q4&amp;id=537772527714" TargetMode="External"/><Relationship Id="rId23" Type="http://schemas.openxmlformats.org/officeDocument/2006/relationships/hyperlink" Target="https://item.taobao.com/item.htm?spm=a1z0d.6639537/tb.1997196601.702.1ee174844d74q4&amp;id=557215911358" TargetMode="External"/><Relationship Id="rId22" Type="http://schemas.openxmlformats.org/officeDocument/2006/relationships/hyperlink" Target="https://item.taobao.com/item.htm?spm=a1z0d.6639537/tb.1997196601.696.1ee174844d74q4&amp;id=546690284515" TargetMode="External"/><Relationship Id="rId21" Type="http://schemas.openxmlformats.org/officeDocument/2006/relationships/hyperlink" Target="https://item.taobao.com/item.htm?spm=a1z0d.6639537/tb.1997196601.666.1ee174844d74q4&amp;id=525884281516" TargetMode="External"/><Relationship Id="rId20" Type="http://schemas.openxmlformats.org/officeDocument/2006/relationships/hyperlink" Target="https://item.taobao.com/item.htm?spm=a1z0d.6639537/tb.1997196601.690.1ee174844d74q4&amp;id=525843971116" TargetMode="External"/><Relationship Id="rId2" Type="http://schemas.openxmlformats.org/officeDocument/2006/relationships/hyperlink" Target="https://detail.tmall.com/item.htm?abbucket=18&amp;id=624944749957&amp;ns=1&amp;spm=a21n57.1.0.0.b7d3523cVvHt5c&amp;skuId=4424658200204" TargetMode="External"/><Relationship Id="rId19" Type="http://schemas.openxmlformats.org/officeDocument/2006/relationships/hyperlink" Target="https://item.taobao.com/item.htm?spm=a1z0d.6639537/tb.1997196601.684.1ee174844d74q4&amp;id=525838601145" TargetMode="External"/><Relationship Id="rId18" Type="http://schemas.openxmlformats.org/officeDocument/2006/relationships/hyperlink" Target="https://item.taobao.com/item.htm?spm=a1z0d.6639537/tb.1997196601.678.1ee174844d74q4&amp;id=525796915326" TargetMode="External"/><Relationship Id="rId17" Type="http://schemas.openxmlformats.org/officeDocument/2006/relationships/hyperlink" Target="https://item.taobao.com/item.htm?spm=a1z0d.6639537/tb.1997196601.672.1ee174844d74q4&amp;id=525898168662" TargetMode="External"/><Relationship Id="rId16" Type="http://schemas.openxmlformats.org/officeDocument/2006/relationships/hyperlink" Target="https://item.taobao.com/item.htm?spm=a1z0d.6639537/tb.1997196601.660.1ee174844d74q4&amp;id=525724626983" TargetMode="External"/><Relationship Id="rId15" Type="http://schemas.openxmlformats.org/officeDocument/2006/relationships/hyperlink" Target="https://item.taobao.com/item.htm?spm=a1z0d.6639537/tb.1997196601.654.1ee174844d74q4&amp;id=525796767549" TargetMode="External"/><Relationship Id="rId14" Type="http://schemas.openxmlformats.org/officeDocument/2006/relationships/hyperlink" Target="https://item.taobao.com/item.htm?spm=a1z0d.6639537/tb.1997196601.642.1ee174844d74q4&amp;id=525795113143" TargetMode="External"/><Relationship Id="rId13" Type="http://schemas.openxmlformats.org/officeDocument/2006/relationships/hyperlink" Target="https://item.taobao.com/item.htm?spm=a1z0d.6639537/tb.1997196601.648.1ee174844d74q4&amp;id=525820369368" TargetMode="External"/><Relationship Id="rId12" Type="http://schemas.openxmlformats.org/officeDocument/2006/relationships/hyperlink" Target="https://item.taobao.com/item.htm?spm=a1z0d.6639537/tb.1997196601.636.1ee174844d74q4&amp;id=525777943950" TargetMode="External"/><Relationship Id="rId11" Type="http://schemas.openxmlformats.org/officeDocument/2006/relationships/hyperlink" Target="https://item.taobao.com/item.htm?spm=a1z0d.6639537/tb.1997196601.630.1ee174844d74q4&amp;id=525833032129" TargetMode="External"/><Relationship Id="rId10" Type="http://schemas.openxmlformats.org/officeDocument/2006/relationships/hyperlink" Target="https://item.taobao.com/item.htm?spm=a1z0d.6639537/tb.1997196601.624.1ee174844d74q4&amp;id=537706477476" TargetMode="External"/><Relationship Id="rId1" Type="http://schemas.openxmlformats.org/officeDocument/2006/relationships/hyperlink" Target="https://item.taobao.com/item.htm?app=chrome&amp;bxsign=scdlpQwTegKNQIMzi9tvLe9euj_Cdc8IDTkKe6iPbtwyCKyo5rhEAXLQAUBpsCCDZXrxyP_nQWRFqBb_D5J6wrIvRAb-13ZuA9A8hVMLAfI0TUtw9Dwjzfbiohy8HUfWAOA&amp;cpp=1&amp;id=736959461495&amp;price=3-6.9&amp;shareUniqueId=25639307007&amp;share_crt_v=1&amp;shareurl=true&amp;short_name=h.5vgugvjHmdM7py5&amp;skuId=5382558867486&amp;sourceType=item,item&amp;sp_abtk=gray_1_code_simpleAndroid2&amp;sp_tk=REtHOFdsTHZnczY=&amp;spm=a2159r.13376460.0.0&amp;suid=8b7ecca1-3868-4211-bc61-7a59c615ba06&amp;tbSocialPopKey=shareItem&amp;tk=DKG8WlLvgs6&amp;un=a134bc1c7915389e4b68d5f77a161062&amp;un_site=0&amp;ut_sk=1.ZCpL%20Kik02MDAPP5UMAJ8w77_21646297_1709128261039.TaoPassword-QQ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topLeftCell="A29" workbookViewId="0">
      <selection activeCell="E52" sqref="E52"/>
    </sheetView>
  </sheetViews>
  <sheetFormatPr defaultColWidth="9.08333333333333" defaultRowHeight="14"/>
  <cols>
    <col min="1" max="1" width="9.58333333333333" style="1" customWidth="1"/>
    <col min="2" max="5" width="11.0833333333333" style="1" customWidth="1"/>
    <col min="6" max="6" width="36.3333333333333" style="1" customWidth="1"/>
    <col min="7" max="7" width="28.3333333333333" style="1" customWidth="1"/>
    <col min="8" max="8" width="17.3333333333333" style="1" customWidth="1"/>
    <col min="9" max="9" width="49.5833333333333" style="1" customWidth="1"/>
    <col min="10" max="10" width="53.8333333333333" style="1" customWidth="1"/>
    <col min="11" max="11" width="6.5" style="1" customWidth="1"/>
    <col min="12" max="14" width="6.25" style="1" customWidth="1"/>
    <col min="15" max="15" width="19.0833333333333" style="1" customWidth="1"/>
    <col min="16" max="16" width="21.4166666666667" style="1" customWidth="1"/>
    <col min="17" max="17" width="16.8333333333333" style="1" customWidth="1"/>
    <col min="18" max="16384" width="9.08333333333333" style="1"/>
  </cols>
  <sheetData>
    <row r="1" ht="14.75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"/>
    </row>
    <row r="2" spans="1:1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5"/>
    </row>
    <row r="3" ht="22.5" spans="1:15">
      <c r="A3" s="4" t="s">
        <v>2</v>
      </c>
      <c r="B3" s="5" t="s">
        <v>3</v>
      </c>
      <c r="C3" s="5"/>
      <c r="D3" s="5"/>
      <c r="E3" s="5"/>
      <c r="F3" s="5"/>
      <c r="G3" s="6"/>
      <c r="H3" s="5"/>
      <c r="I3" s="6"/>
      <c r="J3" s="5"/>
      <c r="K3" s="5"/>
      <c r="L3" s="5"/>
      <c r="M3" s="5"/>
      <c r="N3" s="5"/>
      <c r="O3" s="15"/>
    </row>
    <row r="4" ht="17.5" spans="1:15">
      <c r="A4" s="7"/>
      <c r="B4" s="8"/>
      <c r="C4" s="8"/>
      <c r="D4" s="8"/>
      <c r="E4" s="8"/>
      <c r="F4" s="8"/>
      <c r="G4" s="8"/>
      <c r="H4" s="8" t="s">
        <v>4</v>
      </c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16" t="s">
        <v>11</v>
      </c>
    </row>
    <row r="5" ht="17.5" spans="1:15">
      <c r="A5" s="7" t="s">
        <v>12</v>
      </c>
      <c r="B5" s="8" t="s">
        <v>13</v>
      </c>
      <c r="C5" s="8"/>
      <c r="D5" s="8"/>
      <c r="E5" s="8"/>
      <c r="F5" s="8" t="s">
        <v>14</v>
      </c>
      <c r="G5" s="8" t="s">
        <v>15</v>
      </c>
      <c r="H5" s="8" t="s">
        <v>16</v>
      </c>
      <c r="I5" s="5"/>
      <c r="J5" s="8"/>
      <c r="K5" s="17"/>
      <c r="L5" s="18"/>
      <c r="M5" s="5"/>
      <c r="N5" s="5"/>
      <c r="O5" s="15"/>
    </row>
    <row r="6" spans="1:16">
      <c r="A6" s="4">
        <v>1</v>
      </c>
      <c r="B6" s="5">
        <v>1</v>
      </c>
      <c r="C6" s="5">
        <v>2</v>
      </c>
      <c r="D6" s="5">
        <v>7.4</v>
      </c>
      <c r="E6" s="5">
        <v>5.4</v>
      </c>
      <c r="F6" s="9" t="s">
        <v>17</v>
      </c>
      <c r="G6" s="5"/>
      <c r="H6" s="10" t="s">
        <v>17</v>
      </c>
      <c r="I6" s="5" t="s">
        <v>18</v>
      </c>
      <c r="J6" s="19" t="s">
        <v>19</v>
      </c>
      <c r="K6" s="20">
        <v>4.5</v>
      </c>
      <c r="L6" s="18">
        <v>1</v>
      </c>
      <c r="M6" s="5">
        <f>K6/L6</f>
        <v>4.5</v>
      </c>
      <c r="N6" s="5">
        <v>2</v>
      </c>
      <c r="O6" s="15">
        <v>4.5</v>
      </c>
      <c r="P6" s="1" t="s">
        <v>20</v>
      </c>
    </row>
    <row r="7" spans="1:16">
      <c r="A7" s="4">
        <v>2</v>
      </c>
      <c r="B7" s="5">
        <v>1</v>
      </c>
      <c r="C7" s="5">
        <v>2</v>
      </c>
      <c r="D7" s="5">
        <v>13</v>
      </c>
      <c r="E7" s="5">
        <v>11</v>
      </c>
      <c r="F7" s="9" t="s">
        <v>21</v>
      </c>
      <c r="G7" s="5"/>
      <c r="H7" s="10" t="s">
        <v>21</v>
      </c>
      <c r="I7" s="5"/>
      <c r="J7" s="19" t="s">
        <v>22</v>
      </c>
      <c r="K7" s="20">
        <v>9.9</v>
      </c>
      <c r="L7" s="18">
        <v>1</v>
      </c>
      <c r="M7" s="5">
        <f>K7/L7</f>
        <v>9.9</v>
      </c>
      <c r="N7" s="5"/>
      <c r="O7" s="15">
        <v>9.9</v>
      </c>
      <c r="P7" s="1" t="s">
        <v>20</v>
      </c>
    </row>
    <row r="8" spans="1:15">
      <c r="A8" s="4"/>
      <c r="B8" s="5"/>
      <c r="C8" s="5">
        <v>1</v>
      </c>
      <c r="D8" s="5">
        <v>9</v>
      </c>
      <c r="E8" s="5">
        <v>6</v>
      </c>
      <c r="F8" s="9" t="s">
        <v>23</v>
      </c>
      <c r="G8" s="5"/>
      <c r="H8" s="10" t="s">
        <v>23</v>
      </c>
      <c r="I8" s="5"/>
      <c r="J8" s="21"/>
      <c r="K8" s="20"/>
      <c r="L8" s="22"/>
      <c r="M8" s="5"/>
      <c r="N8" s="5"/>
      <c r="O8" s="15"/>
    </row>
    <row r="9" ht="28" spans="1:15">
      <c r="A9" s="4">
        <v>3</v>
      </c>
      <c r="B9" s="5">
        <v>15</v>
      </c>
      <c r="C9" s="5"/>
      <c r="D9" s="5"/>
      <c r="E9" s="5"/>
      <c r="F9" s="9" t="s">
        <v>24</v>
      </c>
      <c r="G9" s="5">
        <v>104</v>
      </c>
      <c r="H9" s="10" t="s">
        <v>25</v>
      </c>
      <c r="I9" s="5"/>
      <c r="J9" s="21" t="s">
        <v>26</v>
      </c>
      <c r="K9" s="20">
        <v>1.5</v>
      </c>
      <c r="L9" s="22">
        <v>50</v>
      </c>
      <c r="M9" s="5">
        <f>K9/L9</f>
        <v>0.03</v>
      </c>
      <c r="N9" s="5"/>
      <c r="O9" s="15">
        <f>M9*B9</f>
        <v>0.45</v>
      </c>
    </row>
    <row r="10" spans="1:15">
      <c r="A10" s="4">
        <v>4</v>
      </c>
      <c r="B10" s="5">
        <v>1</v>
      </c>
      <c r="C10" s="5"/>
      <c r="D10" s="5"/>
      <c r="E10" s="5"/>
      <c r="F10" s="9" t="s">
        <v>27</v>
      </c>
      <c r="G10" s="5" t="s">
        <v>28</v>
      </c>
      <c r="H10" s="10" t="s">
        <v>25</v>
      </c>
      <c r="I10" s="5" t="s">
        <v>29</v>
      </c>
      <c r="J10" s="21" t="s">
        <v>30</v>
      </c>
      <c r="K10" s="20">
        <v>1.5</v>
      </c>
      <c r="L10" s="22">
        <v>50</v>
      </c>
      <c r="M10" s="5">
        <f>K10/L10</f>
        <v>0.03</v>
      </c>
      <c r="N10" s="5"/>
      <c r="O10" s="15">
        <f>M10*B10</f>
        <v>0.03</v>
      </c>
    </row>
    <row r="11" spans="1:15">
      <c r="A11" s="4">
        <v>5</v>
      </c>
      <c r="B11" s="5">
        <v>2</v>
      </c>
      <c r="C11" s="5"/>
      <c r="D11" s="5"/>
      <c r="E11" s="5"/>
      <c r="F11" s="9" t="s">
        <v>31</v>
      </c>
      <c r="G11" s="5" t="s">
        <v>32</v>
      </c>
      <c r="H11" s="10" t="s">
        <v>25</v>
      </c>
      <c r="I11" s="5"/>
      <c r="J11" s="21" t="s">
        <v>33</v>
      </c>
      <c r="K11" s="20">
        <v>1.5</v>
      </c>
      <c r="L11" s="22">
        <v>50</v>
      </c>
      <c r="M11" s="5">
        <f>K11/L11</f>
        <v>0.03</v>
      </c>
      <c r="N11" s="5"/>
      <c r="O11" s="15">
        <f>M11*B11</f>
        <v>0.06</v>
      </c>
    </row>
    <row r="12" spans="1:15">
      <c r="A12" s="4">
        <v>6</v>
      </c>
      <c r="B12" s="5">
        <v>1</v>
      </c>
      <c r="C12" s="5">
        <v>10</v>
      </c>
      <c r="D12" s="5">
        <v>2.2</v>
      </c>
      <c r="E12" s="5">
        <v>2.2</v>
      </c>
      <c r="F12" s="9" t="s">
        <v>34</v>
      </c>
      <c r="G12" s="5" t="s">
        <v>35</v>
      </c>
      <c r="H12" s="10" t="s">
        <v>36</v>
      </c>
      <c r="I12" s="5"/>
      <c r="J12" s="21" t="s">
        <v>37</v>
      </c>
      <c r="K12" s="20">
        <v>2</v>
      </c>
      <c r="L12" s="22">
        <v>10</v>
      </c>
      <c r="M12" s="5">
        <f t="shared" ref="M12:M18" si="0">K12/L12</f>
        <v>0.2</v>
      </c>
      <c r="N12" s="5"/>
      <c r="O12" s="15">
        <f t="shared" ref="O12:O20" si="1">M12*B12</f>
        <v>0.2</v>
      </c>
    </row>
    <row r="13" spans="1:15">
      <c r="A13" s="4">
        <v>7</v>
      </c>
      <c r="B13" s="5">
        <v>2</v>
      </c>
      <c r="C13" s="5"/>
      <c r="D13" s="5"/>
      <c r="E13" s="5"/>
      <c r="F13" s="9" t="s">
        <v>38</v>
      </c>
      <c r="G13" s="5" t="s">
        <v>39</v>
      </c>
      <c r="H13" s="10" t="s">
        <v>25</v>
      </c>
      <c r="I13" s="5"/>
      <c r="J13" s="21" t="s">
        <v>40</v>
      </c>
      <c r="K13" s="20">
        <v>1.5</v>
      </c>
      <c r="L13" s="22">
        <v>50</v>
      </c>
      <c r="M13" s="5">
        <f t="shared" si="0"/>
        <v>0.03</v>
      </c>
      <c r="N13" s="5"/>
      <c r="O13" s="15">
        <f t="shared" si="1"/>
        <v>0.06</v>
      </c>
    </row>
    <row r="14" spans="1:15">
      <c r="A14" s="4">
        <v>8</v>
      </c>
      <c r="B14" s="5">
        <v>1</v>
      </c>
      <c r="C14" s="5"/>
      <c r="D14" s="5"/>
      <c r="E14" s="5"/>
      <c r="F14" s="9" t="s">
        <v>41</v>
      </c>
      <c r="G14" s="5" t="s">
        <v>42</v>
      </c>
      <c r="H14" s="10" t="s">
        <v>25</v>
      </c>
      <c r="I14" s="5"/>
      <c r="J14" s="21" t="s">
        <v>43</v>
      </c>
      <c r="K14" s="20">
        <v>2</v>
      </c>
      <c r="L14" s="22">
        <v>50</v>
      </c>
      <c r="M14" s="5">
        <f t="shared" si="0"/>
        <v>0.04</v>
      </c>
      <c r="N14" s="5"/>
      <c r="O14" s="15">
        <f t="shared" si="1"/>
        <v>0.04</v>
      </c>
    </row>
    <row r="15" spans="1:17">
      <c r="A15" s="4">
        <v>9</v>
      </c>
      <c r="B15" s="5">
        <v>1</v>
      </c>
      <c r="C15" s="5">
        <v>20</v>
      </c>
      <c r="D15" s="5">
        <v>2</v>
      </c>
      <c r="E15" s="5">
        <v>2</v>
      </c>
      <c r="F15" s="9" t="s">
        <v>44</v>
      </c>
      <c r="G15" s="5" t="s">
        <v>45</v>
      </c>
      <c r="H15" s="10" t="s">
        <v>46</v>
      </c>
      <c r="I15" s="5" t="s">
        <v>47</v>
      </c>
      <c r="J15" s="19" t="s">
        <v>48</v>
      </c>
      <c r="K15" s="20">
        <v>2</v>
      </c>
      <c r="L15" s="22">
        <v>20</v>
      </c>
      <c r="M15" s="5">
        <f t="shared" si="0"/>
        <v>0.1</v>
      </c>
      <c r="N15" s="5"/>
      <c r="O15" s="15">
        <f t="shared" si="1"/>
        <v>0.1</v>
      </c>
      <c r="P15" s="1" t="s">
        <v>20</v>
      </c>
      <c r="Q15" s="1" t="s">
        <v>49</v>
      </c>
    </row>
    <row r="16" spans="1:15">
      <c r="A16" s="4">
        <v>10</v>
      </c>
      <c r="B16" s="5">
        <v>1</v>
      </c>
      <c r="C16" s="5">
        <v>50</v>
      </c>
      <c r="D16" s="5">
        <v>2</v>
      </c>
      <c r="E16" s="5">
        <v>2</v>
      </c>
      <c r="F16" s="9" t="s">
        <v>50</v>
      </c>
      <c r="G16" s="5" t="s">
        <v>51</v>
      </c>
      <c r="H16" s="10" t="s">
        <v>52</v>
      </c>
      <c r="I16" s="5"/>
      <c r="J16" s="21" t="s">
        <v>53</v>
      </c>
      <c r="K16" s="20">
        <v>1.5</v>
      </c>
      <c r="L16" s="22">
        <v>50</v>
      </c>
      <c r="M16" s="5">
        <f t="shared" si="0"/>
        <v>0.03</v>
      </c>
      <c r="N16" s="5"/>
      <c r="O16" s="15">
        <f t="shared" si="1"/>
        <v>0.03</v>
      </c>
    </row>
    <row r="17" spans="1:16">
      <c r="A17" s="4">
        <v>11</v>
      </c>
      <c r="B17" s="5">
        <v>3</v>
      </c>
      <c r="C17" s="5">
        <v>0</v>
      </c>
      <c r="D17" s="5">
        <v>0</v>
      </c>
      <c r="E17" s="5">
        <v>0</v>
      </c>
      <c r="F17" s="9" t="s">
        <v>54</v>
      </c>
      <c r="G17" s="5" t="s">
        <v>55</v>
      </c>
      <c r="H17" s="10" t="s">
        <v>56</v>
      </c>
      <c r="I17" s="5"/>
      <c r="J17" s="19" t="s">
        <v>57</v>
      </c>
      <c r="K17" s="20">
        <v>0.5</v>
      </c>
      <c r="L17" s="22">
        <v>20</v>
      </c>
      <c r="M17" s="5">
        <f t="shared" si="0"/>
        <v>0.025</v>
      </c>
      <c r="N17" s="5"/>
      <c r="O17" s="15">
        <f t="shared" si="1"/>
        <v>0.075</v>
      </c>
      <c r="P17" s="1" t="s">
        <v>20</v>
      </c>
    </row>
    <row r="18" spans="1:15">
      <c r="A18" s="4">
        <v>12</v>
      </c>
      <c r="B18" s="5">
        <v>2</v>
      </c>
      <c r="C18" s="5">
        <v>50</v>
      </c>
      <c r="D18" s="5">
        <v>2</v>
      </c>
      <c r="E18" s="5">
        <v>2</v>
      </c>
      <c r="F18" s="9" t="s">
        <v>58</v>
      </c>
      <c r="G18" s="5" t="s">
        <v>59</v>
      </c>
      <c r="H18" s="10" t="s">
        <v>52</v>
      </c>
      <c r="I18" s="5"/>
      <c r="J18" s="21" t="s">
        <v>60</v>
      </c>
      <c r="K18" s="20">
        <v>0.6</v>
      </c>
      <c r="L18" s="22">
        <v>10</v>
      </c>
      <c r="M18" s="5">
        <f t="shared" si="0"/>
        <v>0.06</v>
      </c>
      <c r="N18" s="5"/>
      <c r="O18" s="15">
        <f t="shared" si="1"/>
        <v>0.12</v>
      </c>
    </row>
    <row r="19" spans="1:15">
      <c r="A19" s="4">
        <v>13</v>
      </c>
      <c r="B19" s="5">
        <v>1</v>
      </c>
      <c r="C19" s="5">
        <v>0</v>
      </c>
      <c r="D19" s="5">
        <v>0</v>
      </c>
      <c r="E19" s="5">
        <v>0</v>
      </c>
      <c r="F19" s="9" t="s">
        <v>58</v>
      </c>
      <c r="G19" s="5" t="s">
        <v>61</v>
      </c>
      <c r="H19" s="10" t="s">
        <v>61</v>
      </c>
      <c r="I19" s="5" t="s">
        <v>62</v>
      </c>
      <c r="J19" s="5" t="s">
        <v>63</v>
      </c>
      <c r="K19" s="20"/>
      <c r="L19" s="22"/>
      <c r="M19" s="5"/>
      <c r="N19" s="5"/>
      <c r="O19" s="15">
        <f t="shared" si="1"/>
        <v>0</v>
      </c>
    </row>
    <row r="20" spans="1:15">
      <c r="A20" s="4">
        <v>14</v>
      </c>
      <c r="B20" s="5">
        <v>1</v>
      </c>
      <c r="C20" s="5">
        <v>5</v>
      </c>
      <c r="D20" s="5">
        <v>1.2</v>
      </c>
      <c r="E20" s="5">
        <v>0.25</v>
      </c>
      <c r="F20" s="9" t="s">
        <v>64</v>
      </c>
      <c r="G20" s="5" t="s">
        <v>65</v>
      </c>
      <c r="H20" s="10" t="s">
        <v>66</v>
      </c>
      <c r="I20" s="5" t="s">
        <v>67</v>
      </c>
      <c r="J20" s="21" t="s">
        <v>68</v>
      </c>
      <c r="K20" s="20">
        <v>0.22</v>
      </c>
      <c r="L20" s="22">
        <v>1</v>
      </c>
      <c r="M20" s="5">
        <f>K20/L20</f>
        <v>0.22</v>
      </c>
      <c r="N20" s="5"/>
      <c r="O20" s="15">
        <f t="shared" si="1"/>
        <v>0.22</v>
      </c>
    </row>
    <row r="21" spans="1:15">
      <c r="A21" s="4">
        <v>15</v>
      </c>
      <c r="B21" s="5">
        <v>1</v>
      </c>
      <c r="C21" s="5">
        <v>0</v>
      </c>
      <c r="D21" s="5">
        <v>0</v>
      </c>
      <c r="E21" s="5">
        <v>0</v>
      </c>
      <c r="F21" s="9" t="s">
        <v>69</v>
      </c>
      <c r="G21" s="5" t="s">
        <v>70</v>
      </c>
      <c r="H21" s="10" t="s">
        <v>70</v>
      </c>
      <c r="I21" s="5" t="s">
        <v>71</v>
      </c>
      <c r="J21" s="5"/>
      <c r="K21" s="20"/>
      <c r="L21" s="22"/>
      <c r="M21" s="5"/>
      <c r="N21" s="5"/>
      <c r="O21" s="15"/>
    </row>
    <row r="22" spans="1:15">
      <c r="A22" s="4">
        <v>16</v>
      </c>
      <c r="B22" s="5">
        <v>4</v>
      </c>
      <c r="C22" s="5">
        <v>0</v>
      </c>
      <c r="D22" s="5">
        <v>0</v>
      </c>
      <c r="E22" s="5">
        <v>0</v>
      </c>
      <c r="F22" s="9" t="s">
        <v>72</v>
      </c>
      <c r="G22" s="5" t="s">
        <v>73</v>
      </c>
      <c r="H22" s="10" t="s">
        <v>74</v>
      </c>
      <c r="I22" s="5" t="s">
        <v>75</v>
      </c>
      <c r="J22" s="19" t="s">
        <v>22</v>
      </c>
      <c r="K22" s="20"/>
      <c r="L22" s="22"/>
      <c r="M22" s="5"/>
      <c r="N22" s="5"/>
      <c r="O22" s="15"/>
    </row>
    <row r="23" spans="1:15">
      <c r="A23" s="4">
        <v>17</v>
      </c>
      <c r="B23" s="5">
        <v>1</v>
      </c>
      <c r="C23" s="5">
        <v>2</v>
      </c>
      <c r="D23" s="5">
        <v>4.2</v>
      </c>
      <c r="E23" s="5">
        <v>2.2</v>
      </c>
      <c r="F23" s="9" t="s">
        <v>76</v>
      </c>
      <c r="G23" s="5" t="s">
        <v>77</v>
      </c>
      <c r="H23" s="10" t="s">
        <v>78</v>
      </c>
      <c r="I23" s="5" t="s">
        <v>79</v>
      </c>
      <c r="J23" s="21" t="s">
        <v>80</v>
      </c>
      <c r="K23" s="20">
        <v>1.15</v>
      </c>
      <c r="L23" s="22">
        <v>1</v>
      </c>
      <c r="M23" s="5">
        <f t="shared" ref="M23:M50" si="2">K23/L23</f>
        <v>1.15</v>
      </c>
      <c r="N23" s="5"/>
      <c r="O23" s="15">
        <f t="shared" ref="O23:O50" si="3">M23*B23</f>
        <v>1.15</v>
      </c>
    </row>
    <row r="24" spans="1:15">
      <c r="A24" s="4">
        <v>18</v>
      </c>
      <c r="B24" s="5">
        <v>1</v>
      </c>
      <c r="C24" s="5">
        <v>1</v>
      </c>
      <c r="D24" s="5">
        <v>4</v>
      </c>
      <c r="E24" s="5">
        <v>2</v>
      </c>
      <c r="F24" s="9" t="s">
        <v>81</v>
      </c>
      <c r="G24" s="5" t="s">
        <v>82</v>
      </c>
      <c r="H24" s="10" t="s">
        <v>83</v>
      </c>
      <c r="I24" s="5" t="s">
        <v>84</v>
      </c>
      <c r="J24" s="21" t="s">
        <v>85</v>
      </c>
      <c r="K24" s="20">
        <v>0.07</v>
      </c>
      <c r="L24" s="22">
        <v>1</v>
      </c>
      <c r="M24" s="5">
        <f t="shared" si="2"/>
        <v>0.07</v>
      </c>
      <c r="N24" s="5"/>
      <c r="O24" s="15">
        <f t="shared" si="3"/>
        <v>0.07</v>
      </c>
    </row>
    <row r="25" spans="1:15">
      <c r="A25" s="4">
        <v>19</v>
      </c>
      <c r="B25" s="5">
        <v>1</v>
      </c>
      <c r="C25" s="5">
        <v>50</v>
      </c>
      <c r="D25" s="5">
        <v>1.1</v>
      </c>
      <c r="E25" s="5">
        <v>1.1</v>
      </c>
      <c r="F25" s="9" t="s">
        <v>86</v>
      </c>
      <c r="G25" s="5" t="s">
        <v>87</v>
      </c>
      <c r="H25" s="10" t="s">
        <v>88</v>
      </c>
      <c r="I25" s="5"/>
      <c r="J25" s="21" t="s">
        <v>89</v>
      </c>
      <c r="K25" s="20">
        <v>1.2</v>
      </c>
      <c r="L25" s="22">
        <v>20</v>
      </c>
      <c r="M25" s="5">
        <f t="shared" si="2"/>
        <v>0.06</v>
      </c>
      <c r="N25" s="5"/>
      <c r="O25" s="15">
        <f t="shared" si="3"/>
        <v>0.06</v>
      </c>
    </row>
    <row r="26" spans="1:15">
      <c r="A26" s="4">
        <v>20</v>
      </c>
      <c r="B26" s="5">
        <v>1</v>
      </c>
      <c r="C26" s="5">
        <v>3</v>
      </c>
      <c r="D26" s="5">
        <v>4.49</v>
      </c>
      <c r="E26" s="5">
        <v>2.49</v>
      </c>
      <c r="F26" s="9" t="s">
        <v>90</v>
      </c>
      <c r="G26" s="5" t="s">
        <v>91</v>
      </c>
      <c r="H26" s="10" t="s">
        <v>92</v>
      </c>
      <c r="I26" s="5" t="s">
        <v>93</v>
      </c>
      <c r="J26" s="21" t="s">
        <v>94</v>
      </c>
      <c r="K26" s="20">
        <v>0.89</v>
      </c>
      <c r="L26" s="22">
        <v>1</v>
      </c>
      <c r="M26" s="5">
        <f t="shared" si="2"/>
        <v>0.89</v>
      </c>
      <c r="N26" s="5"/>
      <c r="O26" s="15">
        <f t="shared" si="3"/>
        <v>0.89</v>
      </c>
    </row>
    <row r="27" spans="1:15">
      <c r="A27" s="4">
        <v>21</v>
      </c>
      <c r="B27" s="5">
        <v>1</v>
      </c>
      <c r="C27" s="5">
        <v>50</v>
      </c>
      <c r="D27" s="5">
        <v>2.3</v>
      </c>
      <c r="E27" s="5">
        <v>0.3</v>
      </c>
      <c r="F27" s="9" t="s">
        <v>95</v>
      </c>
      <c r="G27" s="5" t="s">
        <v>96</v>
      </c>
      <c r="H27" s="10" t="s">
        <v>97</v>
      </c>
      <c r="I27" s="5"/>
      <c r="J27" s="21" t="s">
        <v>98</v>
      </c>
      <c r="K27" s="20">
        <v>1.4</v>
      </c>
      <c r="L27" s="22">
        <v>20</v>
      </c>
      <c r="M27" s="5">
        <f t="shared" si="2"/>
        <v>0.07</v>
      </c>
      <c r="N27" s="5"/>
      <c r="O27" s="15">
        <f t="shared" si="3"/>
        <v>0.07</v>
      </c>
    </row>
    <row r="28" spans="1:15">
      <c r="A28" s="4">
        <v>22</v>
      </c>
      <c r="B28" s="5">
        <v>1</v>
      </c>
      <c r="C28" s="5">
        <v>50</v>
      </c>
      <c r="D28" s="5">
        <v>0</v>
      </c>
      <c r="E28" s="5">
        <v>0</v>
      </c>
      <c r="F28" s="9" t="s">
        <v>99</v>
      </c>
      <c r="G28" s="5" t="s">
        <v>100</v>
      </c>
      <c r="H28" s="10" t="s">
        <v>97</v>
      </c>
      <c r="I28" s="5"/>
      <c r="J28" s="21" t="s">
        <v>101</v>
      </c>
      <c r="K28" s="20">
        <v>1.4</v>
      </c>
      <c r="L28" s="22">
        <v>20</v>
      </c>
      <c r="M28" s="5">
        <f t="shared" si="2"/>
        <v>0.07</v>
      </c>
      <c r="N28" s="5"/>
      <c r="O28" s="15">
        <f t="shared" si="3"/>
        <v>0.07</v>
      </c>
    </row>
    <row r="29" spans="1:15">
      <c r="A29" s="4">
        <v>23</v>
      </c>
      <c r="B29" s="5">
        <v>1</v>
      </c>
      <c r="C29" s="5">
        <v>10</v>
      </c>
      <c r="D29" s="5">
        <v>3</v>
      </c>
      <c r="E29" s="5">
        <v>3</v>
      </c>
      <c r="F29" s="9" t="s">
        <v>102</v>
      </c>
      <c r="G29" s="5" t="s">
        <v>103</v>
      </c>
      <c r="H29" s="10" t="s">
        <v>104</v>
      </c>
      <c r="I29" s="5" t="s">
        <v>105</v>
      </c>
      <c r="J29" s="21" t="s">
        <v>106</v>
      </c>
      <c r="K29" s="20">
        <v>1</v>
      </c>
      <c r="L29" s="22">
        <v>10</v>
      </c>
      <c r="M29" s="5">
        <f t="shared" si="2"/>
        <v>0.1</v>
      </c>
      <c r="N29" s="5"/>
      <c r="O29" s="15">
        <f t="shared" si="3"/>
        <v>0.1</v>
      </c>
    </row>
    <row r="30" spans="1:15">
      <c r="A30" s="4">
        <v>24</v>
      </c>
      <c r="B30" s="5">
        <v>1</v>
      </c>
      <c r="C30" s="5">
        <v>50</v>
      </c>
      <c r="D30" s="5"/>
      <c r="E30" s="5"/>
      <c r="F30" s="9" t="s">
        <v>107</v>
      </c>
      <c r="G30" s="5" t="s">
        <v>108</v>
      </c>
      <c r="H30" s="10" t="s">
        <v>109</v>
      </c>
      <c r="I30" s="5"/>
      <c r="J30" s="21" t="s">
        <v>110</v>
      </c>
      <c r="K30" s="20">
        <v>0.8</v>
      </c>
      <c r="L30" s="22">
        <v>50</v>
      </c>
      <c r="M30" s="5">
        <f t="shared" si="2"/>
        <v>0.016</v>
      </c>
      <c r="N30" s="5"/>
      <c r="O30" s="15">
        <f t="shared" si="3"/>
        <v>0.016</v>
      </c>
    </row>
    <row r="31" spans="1:15">
      <c r="A31" s="4">
        <v>25</v>
      </c>
      <c r="B31" s="5">
        <v>1</v>
      </c>
      <c r="C31" s="5">
        <v>50</v>
      </c>
      <c r="D31" s="5"/>
      <c r="E31" s="5"/>
      <c r="F31" s="9" t="s">
        <v>111</v>
      </c>
      <c r="G31" s="5" t="s">
        <v>112</v>
      </c>
      <c r="H31" s="10" t="s">
        <v>109</v>
      </c>
      <c r="I31" s="5"/>
      <c r="J31" s="21" t="s">
        <v>113</v>
      </c>
      <c r="K31" s="20">
        <v>0.8</v>
      </c>
      <c r="L31" s="22">
        <v>50</v>
      </c>
      <c r="M31" s="5">
        <f t="shared" si="2"/>
        <v>0.016</v>
      </c>
      <c r="N31" s="5"/>
      <c r="O31" s="15">
        <f t="shared" si="3"/>
        <v>0.016</v>
      </c>
    </row>
    <row r="32" spans="1:15">
      <c r="A32" s="4">
        <v>26</v>
      </c>
      <c r="B32" s="5">
        <v>2</v>
      </c>
      <c r="C32" s="5">
        <v>50</v>
      </c>
      <c r="D32" s="5"/>
      <c r="E32" s="5"/>
      <c r="F32" s="9" t="s">
        <v>114</v>
      </c>
      <c r="G32" s="5" t="s">
        <v>115</v>
      </c>
      <c r="H32" s="10" t="s">
        <v>109</v>
      </c>
      <c r="I32" s="5" t="s">
        <v>116</v>
      </c>
      <c r="J32" s="21" t="s">
        <v>117</v>
      </c>
      <c r="K32" s="20">
        <v>0.8</v>
      </c>
      <c r="L32" s="22">
        <v>50</v>
      </c>
      <c r="M32" s="5">
        <f t="shared" si="2"/>
        <v>0.016</v>
      </c>
      <c r="N32" s="5"/>
      <c r="O32" s="15">
        <f t="shared" si="3"/>
        <v>0.032</v>
      </c>
    </row>
    <row r="33" spans="1:15">
      <c r="A33" s="4">
        <v>27</v>
      </c>
      <c r="B33" s="5">
        <v>3</v>
      </c>
      <c r="C33" s="5">
        <v>50</v>
      </c>
      <c r="D33" s="5"/>
      <c r="E33" s="5"/>
      <c r="F33" s="9" t="s">
        <v>118</v>
      </c>
      <c r="G33" s="5" t="s">
        <v>119</v>
      </c>
      <c r="H33" s="10" t="s">
        <v>109</v>
      </c>
      <c r="I33" s="5" t="s">
        <v>120</v>
      </c>
      <c r="J33" s="21" t="s">
        <v>121</v>
      </c>
      <c r="K33" s="20">
        <v>0.8</v>
      </c>
      <c r="L33" s="22">
        <v>50</v>
      </c>
      <c r="M33" s="5">
        <f t="shared" si="2"/>
        <v>0.016</v>
      </c>
      <c r="N33" s="5"/>
      <c r="O33" s="15">
        <f t="shared" si="3"/>
        <v>0.048</v>
      </c>
    </row>
    <row r="34" spans="1:15">
      <c r="A34" s="4">
        <v>28</v>
      </c>
      <c r="B34" s="5">
        <v>1</v>
      </c>
      <c r="C34" s="5">
        <v>50</v>
      </c>
      <c r="D34" s="5">
        <v>9</v>
      </c>
      <c r="E34" s="5">
        <v>9</v>
      </c>
      <c r="F34" s="9" t="s">
        <v>122</v>
      </c>
      <c r="G34" s="5" t="s">
        <v>123</v>
      </c>
      <c r="H34" s="10" t="s">
        <v>109</v>
      </c>
      <c r="I34" s="5"/>
      <c r="J34" s="21" t="s">
        <v>124</v>
      </c>
      <c r="K34" s="20">
        <v>0.8</v>
      </c>
      <c r="L34" s="22">
        <v>50</v>
      </c>
      <c r="M34" s="5">
        <f t="shared" si="2"/>
        <v>0.016</v>
      </c>
      <c r="N34" s="5"/>
      <c r="O34" s="15">
        <f t="shared" si="3"/>
        <v>0.016</v>
      </c>
    </row>
    <row r="35" spans="1:15">
      <c r="A35" s="4">
        <v>29</v>
      </c>
      <c r="B35" s="5">
        <v>1</v>
      </c>
      <c r="C35" s="5">
        <v>50</v>
      </c>
      <c r="D35" s="5"/>
      <c r="E35" s="5"/>
      <c r="F35" s="9" t="s">
        <v>125</v>
      </c>
      <c r="G35" s="5" t="s">
        <v>126</v>
      </c>
      <c r="H35" s="10" t="s">
        <v>109</v>
      </c>
      <c r="I35" s="5"/>
      <c r="J35" s="21" t="s">
        <v>127</v>
      </c>
      <c r="K35" s="20">
        <v>0.8</v>
      </c>
      <c r="L35" s="22">
        <v>50</v>
      </c>
      <c r="M35" s="5">
        <f t="shared" si="2"/>
        <v>0.016</v>
      </c>
      <c r="N35" s="5"/>
      <c r="O35" s="15">
        <f t="shared" si="3"/>
        <v>0.016</v>
      </c>
    </row>
    <row r="36" spans="1:15">
      <c r="A36" s="4">
        <v>30</v>
      </c>
      <c r="B36" s="5">
        <v>1</v>
      </c>
      <c r="C36" s="5">
        <v>50</v>
      </c>
      <c r="D36" s="5"/>
      <c r="E36" s="5"/>
      <c r="F36" s="9" t="s">
        <v>128</v>
      </c>
      <c r="G36" s="5" t="s">
        <v>129</v>
      </c>
      <c r="H36" s="10" t="s">
        <v>109</v>
      </c>
      <c r="I36" s="5"/>
      <c r="J36" s="21" t="s">
        <v>130</v>
      </c>
      <c r="K36" s="20">
        <v>0.8</v>
      </c>
      <c r="L36" s="22">
        <v>50</v>
      </c>
      <c r="M36" s="5">
        <f t="shared" si="2"/>
        <v>0.016</v>
      </c>
      <c r="N36" s="5"/>
      <c r="O36" s="15">
        <f t="shared" si="3"/>
        <v>0.016</v>
      </c>
    </row>
    <row r="37" spans="1:15">
      <c r="A37" s="4">
        <v>31</v>
      </c>
      <c r="B37" s="5">
        <v>1</v>
      </c>
      <c r="C37" s="5">
        <v>50</v>
      </c>
      <c r="D37" s="5"/>
      <c r="E37" s="5"/>
      <c r="F37" s="9" t="s">
        <v>131</v>
      </c>
      <c r="G37" s="5" t="s">
        <v>132</v>
      </c>
      <c r="H37" s="10" t="s">
        <v>109</v>
      </c>
      <c r="I37" s="5"/>
      <c r="J37" s="21" t="s">
        <v>133</v>
      </c>
      <c r="K37" s="20">
        <v>0.8</v>
      </c>
      <c r="L37" s="22">
        <v>50</v>
      </c>
      <c r="M37" s="5">
        <f t="shared" si="2"/>
        <v>0.016</v>
      </c>
      <c r="N37" s="5"/>
      <c r="O37" s="15">
        <f t="shared" si="3"/>
        <v>0.016</v>
      </c>
    </row>
    <row r="38" spans="1:15">
      <c r="A38" s="4">
        <v>32</v>
      </c>
      <c r="B38" s="5">
        <v>1</v>
      </c>
      <c r="C38" s="5">
        <v>50</v>
      </c>
      <c r="D38" s="5"/>
      <c r="E38" s="5"/>
      <c r="F38" s="9" t="s">
        <v>134</v>
      </c>
      <c r="G38" s="5" t="s">
        <v>135</v>
      </c>
      <c r="H38" s="10" t="s">
        <v>109</v>
      </c>
      <c r="I38" s="5"/>
      <c r="J38" s="21" t="s">
        <v>136</v>
      </c>
      <c r="K38" s="20">
        <v>0.8</v>
      </c>
      <c r="L38" s="22">
        <v>50</v>
      </c>
      <c r="M38" s="5">
        <f t="shared" si="2"/>
        <v>0.016</v>
      </c>
      <c r="N38" s="5"/>
      <c r="O38" s="15">
        <f t="shared" si="3"/>
        <v>0.016</v>
      </c>
    </row>
    <row r="39" ht="28" spans="1:15">
      <c r="A39" s="4">
        <v>33</v>
      </c>
      <c r="B39" s="5">
        <v>13</v>
      </c>
      <c r="C39" s="5">
        <v>50</v>
      </c>
      <c r="D39" s="5"/>
      <c r="E39" s="5"/>
      <c r="F39" s="9" t="s">
        <v>137</v>
      </c>
      <c r="G39" s="5" t="s">
        <v>103</v>
      </c>
      <c r="H39" s="10" t="s">
        <v>109</v>
      </c>
      <c r="I39" s="5"/>
      <c r="J39" s="21" t="s">
        <v>138</v>
      </c>
      <c r="K39" s="20">
        <v>0.8</v>
      </c>
      <c r="L39" s="22">
        <v>50</v>
      </c>
      <c r="M39" s="5">
        <f t="shared" si="2"/>
        <v>0.016</v>
      </c>
      <c r="N39" s="5"/>
      <c r="O39" s="15">
        <f t="shared" si="3"/>
        <v>0.208</v>
      </c>
    </row>
    <row r="40" spans="1:15">
      <c r="A40" s="4">
        <v>34</v>
      </c>
      <c r="B40" s="5">
        <v>6</v>
      </c>
      <c r="C40" s="5">
        <v>50</v>
      </c>
      <c r="D40" s="5"/>
      <c r="E40" s="5"/>
      <c r="F40" s="9" t="s">
        <v>139</v>
      </c>
      <c r="G40" s="5" t="s">
        <v>140</v>
      </c>
      <c r="H40" s="10" t="s">
        <v>109</v>
      </c>
      <c r="I40" s="5"/>
      <c r="J40" s="21" t="s">
        <v>141</v>
      </c>
      <c r="K40" s="20">
        <v>0.8</v>
      </c>
      <c r="L40" s="22">
        <v>50</v>
      </c>
      <c r="M40" s="5">
        <f t="shared" si="2"/>
        <v>0.016</v>
      </c>
      <c r="N40" s="5"/>
      <c r="O40" s="15">
        <f t="shared" si="3"/>
        <v>0.096</v>
      </c>
    </row>
    <row r="41" spans="1:15">
      <c r="A41" s="4">
        <v>35</v>
      </c>
      <c r="B41" s="5">
        <v>4</v>
      </c>
      <c r="C41" s="5">
        <v>150</v>
      </c>
      <c r="D41" s="5">
        <v>4.4</v>
      </c>
      <c r="E41" s="5">
        <v>2.4</v>
      </c>
      <c r="F41" s="9" t="s">
        <v>142</v>
      </c>
      <c r="G41" s="5" t="s">
        <v>143</v>
      </c>
      <c r="H41" s="10" t="s">
        <v>109</v>
      </c>
      <c r="I41" s="5" t="s">
        <v>144</v>
      </c>
      <c r="J41" s="21" t="s">
        <v>145</v>
      </c>
      <c r="K41" s="20">
        <v>0.8</v>
      </c>
      <c r="L41" s="22">
        <v>100</v>
      </c>
      <c r="M41" s="5">
        <f t="shared" si="2"/>
        <v>0.008</v>
      </c>
      <c r="N41" s="5"/>
      <c r="O41" s="15">
        <f t="shared" si="3"/>
        <v>0.032</v>
      </c>
    </row>
    <row r="42" ht="19" customHeight="1" spans="1:17">
      <c r="A42" s="4">
        <v>36</v>
      </c>
      <c r="B42" s="5">
        <v>1</v>
      </c>
      <c r="C42" s="5">
        <v>10</v>
      </c>
      <c r="D42" s="5">
        <v>3.35</v>
      </c>
      <c r="E42" s="5">
        <v>1.35</v>
      </c>
      <c r="F42" s="9" t="s">
        <v>146</v>
      </c>
      <c r="G42" s="5" t="s">
        <v>147</v>
      </c>
      <c r="H42" s="10" t="s">
        <v>147</v>
      </c>
      <c r="I42" s="5" t="s">
        <v>148</v>
      </c>
      <c r="J42" s="21" t="s">
        <v>149</v>
      </c>
      <c r="K42" s="20">
        <v>2.8</v>
      </c>
      <c r="L42" s="22">
        <v>10</v>
      </c>
      <c r="M42" s="5">
        <f t="shared" si="2"/>
        <v>0.28</v>
      </c>
      <c r="N42" s="5"/>
      <c r="O42" s="15">
        <f t="shared" si="3"/>
        <v>0.28</v>
      </c>
      <c r="P42" s="19" t="s">
        <v>22</v>
      </c>
      <c r="Q42" s="1" t="s">
        <v>150</v>
      </c>
    </row>
    <row r="43" ht="19" customHeight="1" spans="1:15">
      <c r="A43" s="4">
        <v>37</v>
      </c>
      <c r="B43" s="5">
        <v>3</v>
      </c>
      <c r="C43" s="5">
        <v>10</v>
      </c>
      <c r="D43" s="5">
        <v>4.5</v>
      </c>
      <c r="E43" s="5">
        <v>2.5</v>
      </c>
      <c r="F43" s="9" t="s">
        <v>151</v>
      </c>
      <c r="G43" s="5" t="s">
        <v>152</v>
      </c>
      <c r="H43" s="10" t="s">
        <v>153</v>
      </c>
      <c r="I43" s="5" t="s">
        <v>154</v>
      </c>
      <c r="J43" s="21" t="s">
        <v>155</v>
      </c>
      <c r="K43" s="20">
        <v>2.2</v>
      </c>
      <c r="L43" s="22">
        <v>20</v>
      </c>
      <c r="M43" s="5">
        <f t="shared" si="2"/>
        <v>0.11</v>
      </c>
      <c r="N43" s="5"/>
      <c r="O43" s="15">
        <f t="shared" si="3"/>
        <v>0.33</v>
      </c>
    </row>
    <row r="44" ht="19" customHeight="1" spans="1:15">
      <c r="A44" s="4">
        <v>38</v>
      </c>
      <c r="B44" s="5">
        <v>1</v>
      </c>
      <c r="C44" s="5">
        <v>1</v>
      </c>
      <c r="D44" s="5">
        <v>1.25</v>
      </c>
      <c r="E44" s="5">
        <v>1.25</v>
      </c>
      <c r="F44" s="9" t="s">
        <v>156</v>
      </c>
      <c r="G44" s="5" t="s">
        <v>157</v>
      </c>
      <c r="H44" s="10" t="s">
        <v>158</v>
      </c>
      <c r="I44" s="5"/>
      <c r="J44" s="21" t="s">
        <v>159</v>
      </c>
      <c r="K44" s="20">
        <v>1.1</v>
      </c>
      <c r="L44" s="22">
        <v>1</v>
      </c>
      <c r="M44" s="5">
        <f t="shared" si="2"/>
        <v>1.1</v>
      </c>
      <c r="N44" s="5"/>
      <c r="O44" s="15">
        <f t="shared" si="3"/>
        <v>1.1</v>
      </c>
    </row>
    <row r="45" ht="19" customHeight="1" spans="1:15">
      <c r="A45" s="4">
        <v>39</v>
      </c>
      <c r="B45" s="5">
        <v>1</v>
      </c>
      <c r="C45" s="5">
        <v>5</v>
      </c>
      <c r="D45" s="5">
        <v>2.54</v>
      </c>
      <c r="E45" s="5">
        <v>0.54</v>
      </c>
      <c r="F45" s="9" t="s">
        <v>160</v>
      </c>
      <c r="G45" s="5" t="s">
        <v>161</v>
      </c>
      <c r="H45" s="10" t="s">
        <v>162</v>
      </c>
      <c r="I45" s="5" t="s">
        <v>163</v>
      </c>
      <c r="J45" s="21" t="s">
        <v>164</v>
      </c>
      <c r="K45" s="20">
        <v>0.23</v>
      </c>
      <c r="L45" s="22">
        <v>1</v>
      </c>
      <c r="M45" s="5">
        <f t="shared" si="2"/>
        <v>0.23</v>
      </c>
      <c r="N45" s="5"/>
      <c r="O45" s="15">
        <f t="shared" si="3"/>
        <v>0.23</v>
      </c>
    </row>
    <row r="46" ht="19" customHeight="1" spans="1:16">
      <c r="A46" s="4">
        <v>40</v>
      </c>
      <c r="B46" s="5">
        <v>1</v>
      </c>
      <c r="C46" s="5">
        <v>1</v>
      </c>
      <c r="D46" s="5">
        <v>4</v>
      </c>
      <c r="E46" s="5">
        <v>2</v>
      </c>
      <c r="F46" s="9" t="s">
        <v>165</v>
      </c>
      <c r="G46" s="5" t="s">
        <v>166</v>
      </c>
      <c r="H46" s="10" t="s">
        <v>167</v>
      </c>
      <c r="I46" s="5" t="s">
        <v>168</v>
      </c>
      <c r="J46" s="19" t="s">
        <v>169</v>
      </c>
      <c r="K46" s="20">
        <v>3.8</v>
      </c>
      <c r="L46" s="22">
        <v>1</v>
      </c>
      <c r="M46" s="5">
        <f t="shared" si="2"/>
        <v>3.8</v>
      </c>
      <c r="N46" s="5"/>
      <c r="O46" s="15">
        <f t="shared" si="3"/>
        <v>3.8</v>
      </c>
      <c r="P46" s="23" t="s">
        <v>170</v>
      </c>
    </row>
    <row r="47" ht="19" customHeight="1" spans="1:15">
      <c r="A47" s="4">
        <v>41</v>
      </c>
      <c r="B47" s="5">
        <v>1</v>
      </c>
      <c r="C47" s="5">
        <v>3</v>
      </c>
      <c r="D47" s="5">
        <v>3.6</v>
      </c>
      <c r="E47" s="5">
        <v>3.6</v>
      </c>
      <c r="F47" s="9" t="s">
        <v>171</v>
      </c>
      <c r="G47" s="5" t="s">
        <v>172</v>
      </c>
      <c r="H47" s="10" t="s">
        <v>173</v>
      </c>
      <c r="I47" s="5" t="s">
        <v>174</v>
      </c>
      <c r="J47" s="21" t="s">
        <v>175</v>
      </c>
      <c r="K47" s="20">
        <v>0.95</v>
      </c>
      <c r="L47" s="22">
        <v>1</v>
      </c>
      <c r="M47" s="5">
        <f t="shared" si="2"/>
        <v>0.95</v>
      </c>
      <c r="N47" s="5"/>
      <c r="O47" s="15">
        <f t="shared" si="3"/>
        <v>0.95</v>
      </c>
    </row>
    <row r="48" ht="19" customHeight="1" spans="1:15">
      <c r="A48" s="4">
        <v>42</v>
      </c>
      <c r="B48" s="5">
        <v>1</v>
      </c>
      <c r="C48" s="5">
        <v>3</v>
      </c>
      <c r="D48" s="5">
        <v>3.35</v>
      </c>
      <c r="E48" s="5">
        <v>1.35</v>
      </c>
      <c r="F48" s="9" t="s">
        <v>176</v>
      </c>
      <c r="G48" s="5" t="s">
        <v>177</v>
      </c>
      <c r="H48" s="10" t="s">
        <v>178</v>
      </c>
      <c r="I48" s="24" t="s">
        <v>179</v>
      </c>
      <c r="J48" s="21" t="s">
        <v>180</v>
      </c>
      <c r="K48" s="20">
        <v>1</v>
      </c>
      <c r="L48" s="22">
        <v>1</v>
      </c>
      <c r="M48" s="5">
        <f t="shared" si="2"/>
        <v>1</v>
      </c>
      <c r="N48" s="5"/>
      <c r="O48" s="15">
        <f t="shared" si="3"/>
        <v>1</v>
      </c>
    </row>
    <row r="49" ht="19" customHeight="1" spans="1:15">
      <c r="A49" s="4">
        <v>43</v>
      </c>
      <c r="B49" s="5">
        <v>1</v>
      </c>
      <c r="C49" s="5">
        <v>10</v>
      </c>
      <c r="D49" s="5">
        <v>2.55</v>
      </c>
      <c r="E49" s="5">
        <v>2.55</v>
      </c>
      <c r="F49" s="9" t="s">
        <v>181</v>
      </c>
      <c r="G49" s="5" t="s">
        <v>182</v>
      </c>
      <c r="H49" s="10" t="s">
        <v>183</v>
      </c>
      <c r="I49" s="5" t="s">
        <v>184</v>
      </c>
      <c r="J49" s="24" t="s">
        <v>185</v>
      </c>
      <c r="K49" s="20">
        <v>0.46</v>
      </c>
      <c r="L49" s="22">
        <v>1</v>
      </c>
      <c r="M49" s="5">
        <f t="shared" si="2"/>
        <v>0.46</v>
      </c>
      <c r="N49" s="5">
        <v>2</v>
      </c>
      <c r="O49" s="15">
        <f t="shared" si="3"/>
        <v>0.46</v>
      </c>
    </row>
    <row r="50" ht="19" customHeight="1" spans="1:15">
      <c r="A50" s="4">
        <v>44</v>
      </c>
      <c r="B50" s="5">
        <v>1</v>
      </c>
      <c r="C50" s="5">
        <v>3</v>
      </c>
      <c r="D50" s="5">
        <v>3.47</v>
      </c>
      <c r="E50" s="5">
        <v>3.47</v>
      </c>
      <c r="F50" s="9" t="s">
        <v>186</v>
      </c>
      <c r="G50" s="5" t="s">
        <v>187</v>
      </c>
      <c r="H50" s="10" t="s">
        <v>188</v>
      </c>
      <c r="I50" s="5" t="s">
        <v>189</v>
      </c>
      <c r="J50" s="21" t="s">
        <v>190</v>
      </c>
      <c r="K50" s="20">
        <v>0.49</v>
      </c>
      <c r="L50" s="22">
        <v>1</v>
      </c>
      <c r="M50" s="5">
        <f t="shared" si="2"/>
        <v>0.49</v>
      </c>
      <c r="N50" s="5"/>
      <c r="O50" s="15">
        <f t="shared" si="3"/>
        <v>0.49</v>
      </c>
    </row>
    <row r="51" ht="19" customHeight="1" spans="1:15">
      <c r="A51" s="4">
        <v>45</v>
      </c>
      <c r="B51" s="5">
        <v>1</v>
      </c>
      <c r="C51" s="5"/>
      <c r="D51" s="5"/>
      <c r="E51" s="5"/>
      <c r="F51" s="9" t="s">
        <v>191</v>
      </c>
      <c r="G51" s="5"/>
      <c r="H51" s="5"/>
      <c r="I51" s="5" t="s">
        <v>192</v>
      </c>
      <c r="J51" s="19" t="s">
        <v>22</v>
      </c>
      <c r="K51" s="20"/>
      <c r="L51" s="25"/>
      <c r="M51" s="5"/>
      <c r="N51" s="5"/>
      <c r="O51" s="15"/>
    </row>
    <row r="52" ht="14.75" spans="1:15">
      <c r="A52" s="11"/>
      <c r="B52" s="12"/>
      <c r="C52" s="12"/>
      <c r="D52" s="12">
        <f>SUM(D6:D51)</f>
        <v>99.9</v>
      </c>
      <c r="E52" s="12">
        <f>SUM(E6:E51)</f>
        <v>71.95</v>
      </c>
      <c r="F52" s="13"/>
      <c r="G52" s="12"/>
      <c r="H52" s="12"/>
      <c r="I52" s="12"/>
      <c r="J52" s="26" t="s">
        <v>193</v>
      </c>
      <c r="K52" s="27">
        <f>SUM(K6:K51)</f>
        <v>58.96</v>
      </c>
      <c r="L52" s="28"/>
      <c r="M52" s="12"/>
      <c r="N52" s="12">
        <f>SUM(N5:N51)</f>
        <v>4</v>
      </c>
      <c r="O52" s="29">
        <f>SUM(O6:O51)</f>
        <v>27.363</v>
      </c>
    </row>
    <row r="53" ht="14.75"/>
  </sheetData>
  <hyperlinks>
    <hyperlink ref="J6" r:id="rId1" display="8PIN插接 瀚彩"/>
    <hyperlink ref="J15" r:id="rId2" display="TVS"/>
    <hyperlink ref="J17" r:id="rId3" display="啥颜色都可以"/>
    <hyperlink ref="J46" r:id="rId4" display="CCT6"/>
    <hyperlink ref="J49" r:id="rId5" display="这是我找到邮费最便宜的了"/>
    <hyperlink ref="J7" r:id="rId6" display="同一个咸鱼卖家"/>
    <hyperlink ref="J13" r:id="rId7" display="原装 0603贴片电容 12pF(120) ±5% 50V NP0 CC0603JRNPO9BN120-淘宝网 (taobao.com)"/>
    <hyperlink ref="J11" r:id="rId8" display="原装正品0603贴片电容10V 4.7UF ±10% X5R CL10A475KP8NNNC 50只-淘宝网 (taobao.com)"/>
    <hyperlink ref="J10" r:id="rId9" display="原装 0603贴片电容 33pF(330) ±5% 50V NP0 CC0603JRNPO9BN330-淘宝网 (taobao.com)"/>
    <hyperlink ref="J14" r:id="rId10" display="原装正品0603贴片电容 50V 1UF ±10% X5R CL10A105KB8NNNC 50只-淘宝网 (taobao.com)"/>
    <hyperlink ref="J32" r:id="rId11" display="原装正品 0603贴片电阻 5.1KΩ 5.1千欧 1/10W 精度±1% （50只）-淘宝网 (taobao.com)"/>
    <hyperlink ref="J39" r:id="rId12" display="原装正品 0603贴片电阻 10KΩ 10千欧 1/10W 精度±1% （50只）-淘宝网 (taobao.com)"/>
    <hyperlink ref="J38" r:id="rId13" display="原装正品 0603贴片电阻 4.7KΩ 4.7千欧 1/10W 精度±1% （50只）-淘宝网 (taobao.com)"/>
    <hyperlink ref="J40" r:id="rId14" display="原装正品 0603贴片电阻1KΩ 1千欧 1/10W 精度±1% （50只）-淘宝网 (taobao.com)"/>
    <hyperlink ref="J37" r:id="rId15" display="原装正品 0603贴片电阻 30KΩ 30千欧 1/10W 精度±1% （50只）-淘宝网 (taobao.com)"/>
    <hyperlink ref="J35" r:id="rId16" display="原装正品 0603贴片电阻 10R 10欧 1/10W 精度±1% （50只）-淘宝网 (taobao.com)"/>
    <hyperlink ref="J34" r:id="rId17" display="0603贴片电阻 75KΩ 75千欧 1/10W 精度±1% （50只）-淘宝网 (taobao.com)"/>
    <hyperlink ref="J33" r:id="rId18" display="原装正品 0603贴片电阻 20KΩ 20千欧 1/10W 精度±1% （50只）-淘宝网 (taobao.com)"/>
    <hyperlink ref="J31" r:id="rId19" display="原装正品 0603贴片电阻 16.2K 16.2千欧 1/10W 精度±1%（50只）-淘宝网 (taobao.com)"/>
    <hyperlink ref="J30" r:id="rId20" display="原装正品 0603贴片电阻 49.9K 49.9千欧 1/10W 精度±1% （50只）-淘宝网 (taobao.com)"/>
    <hyperlink ref="J36" r:id="rId21" display="原装正品 0603贴片电阻 220KΩ 220千欧 1/10W 精度±1% （50只）-淘宝网 (taobao.com)"/>
    <hyperlink ref="J43" r:id="rId22" display="侧贴 2*4*3.5MM 轻触开关微型SMD侧按键开关/MP3/MP4 （20只）-淘宝网 (taobao.com)"/>
    <hyperlink ref="J42" r:id="rId23" display="高灵敏震动开关 SW-200D/520D/18010P/18015P/18020P震动开关-淘宝网 (taobao.com)"/>
    <hyperlink ref="J12" r:id="rId24" display="原装正品1206贴片电容 50V 10UF ±10% X5R CL31A106KBHNNNE 10只-淘宝网 (taobao.com)"/>
    <hyperlink ref="J20" r:id="rId25" display="FFC/FPC连接器0.5MM 上接 下接 翻盖下接 4/6/8/10/12/14/16—40P-淘宝网 (taobao.com)"/>
    <hyperlink ref="J18" r:id="rId26" display="原装正品 1N4148WS T4 SOD-323 75V/150mA 贴片开关二极管 10只-淘宝网 (taobao.com)"/>
    <hyperlink ref="J16" r:id="rId27" display="贴片 1N5819 SOD-323封装 小体积SS14 印S4 肖特基二极管（50只）-淘宝网 (taobao.com)"/>
    <hyperlink ref="J41" r:id="rId28" display="原装正品 0603贴片电阻 0Ω 0欧 0R 1/10W 精度±1% （50只）-淘宝网 (taobao.com)"/>
    <hyperlink ref="J23" r:id="rId29" display="【优信电子】5020 5*5*2MM SMD贴片薄小电磁式无源贴片蜂鸣器-淘宝网 (taobao.com)"/>
    <hyperlink ref="J29" r:id="rId30" display="0603贴片热敏电阻 10KΩ ±5% B:3950 CMFA103J3950HANT(10只)-淘宝网 (taobao.com)"/>
    <hyperlink ref="J25" r:id="rId31" display="【优信电子】贴片 S8050 J3Y 贴片三极管 500MA SOT-23（20只）-淘宝网 (taobao.com)"/>
    <hyperlink ref="J50" r:id="rId32" display="贴片无源晶振/YSX321SL 8MHz ±10ppm 12pF X32258MOB4SI/3225_4P-淘宝网 (taobao.com)"/>
    <hyperlink ref="J24" r:id="rId33" display="CD32贴片电感2.2 3.3 4.7 10 22 33 47 68 100 220UH绕线功率电感-淘宝网 (taobao.com)"/>
    <hyperlink ref="J26" r:id="rId34" display="原装正品 AON7403 DFN3x3 P沟道-30V/-29A贴片MOSFET场效应管芯片-淘宝网 (taobao.com)"/>
    <hyperlink ref="J28" r:id="rId35" display="原装正品 SS8550 Y2 SOT-23 PNP晶体管 25V1.5A 贴片三极管 20只-淘宝网 (taobao.com)"/>
    <hyperlink ref="J27" r:id="rId36" display="原装正品 SS8050 Y1 SOT-23 NPN晶体管 25V1.5A 贴片三极管 20只-淘宝网 (taobao.com)"/>
    <hyperlink ref="J44" r:id="rId37" display="原装正品 贴片 MP2459GJ-Z TSOT23-6 降压转换器 DC-DC芯片-淘宝网 (taobao.com)"/>
    <hyperlink ref="J47" r:id="rId38" display="原装正品 贴片 MCP6001T-E/OT SOT-23-5 单路运算放大器IC芯片-淘宝网 (taobao.com)"/>
    <hyperlink ref="J48" r:id="rId39" display="全新原装 CH224K 贴片ESSOP-10 USB PD授电协议芯片 快充IC WCH-淘宝网 (taobao.com)"/>
    <hyperlink ref="J45" r:id="rId40" display="贴片USB-3.1插座 Type-C母座 16P 高清传输接口 4固定插脚 双向-淘宝网 (taobao.com)"/>
    <hyperlink ref="J9" r:id="rId41" display="和下面的100nf 50V一样的"/>
    <hyperlink ref="J22" r:id="rId6" display="同一个咸鱼卖家"/>
    <hyperlink ref="J51" r:id="rId6" display="同一个咸鱼卖家"/>
    <hyperlink ref="P42" r:id="rId6" display="同一个咸鱼卖家"/>
  </hyperlinks>
  <pageMargins left="0.393055555555556" right="0.196527777777778" top="0.314583333333333" bottom="0.314583333333333" header="0.156944444444444" footer="0.156944444444444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AIR32_T12_MINI REV2.1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</dc:creator>
  <cp:lastModifiedBy>.</cp:lastModifiedBy>
  <dcterms:created xsi:type="dcterms:W3CDTF">2023-06-19T14:38:00Z</dcterms:created>
  <dcterms:modified xsi:type="dcterms:W3CDTF">2024-09-03T10:48:51Z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B5E23EDC76384B8E820437C0F21B9B64_12</vt:lpwstr>
  </property>
  <property fmtid="{D5CDD505-2E9C-101B-9397-08002B2CF9AE}" pid="3" name="KSOProductBuildVer">
    <vt:lpwstr>2052-12.1.0.17827</vt:lpwstr>
  </property>
</Properties>
</file>